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norzarita.samsudin\Desktop\"/>
    </mc:Choice>
  </mc:AlternateContent>
  <xr:revisionPtr revIDLastSave="0" documentId="8_{B049B1A6-D9C9-4F6E-9B4A-201880015DA3}" xr6:coauthVersionLast="36" xr6:coauthVersionMax="36" xr10:uidLastSave="{00000000-0000-0000-0000-000000000000}"/>
  <bookViews>
    <workbookView xWindow="0" yWindow="0" windowWidth="23040" windowHeight="9516" tabRatio="842" xr2:uid="{00000000-000D-0000-FFFF-FFFF00000000}"/>
  </bookViews>
  <sheets>
    <sheet name="database" sheetId="176" r:id="rId1"/>
    <sheet name="Cover BE 2026" sheetId="28" r:id="rId2"/>
    <sheet name="Arahan" sheetId="175" r:id="rId3"/>
    <sheet name="3" sheetId="84" r:id="rId4"/>
    <sheet name="4" sheetId="122" r:id="rId5"/>
    <sheet name="5" sheetId="123" r:id="rId6"/>
    <sheet name="6" sheetId="125" r:id="rId7"/>
    <sheet name="7" sheetId="126" r:id="rId8"/>
    <sheet name="8 &amp; 9" sheetId="91" r:id="rId9"/>
    <sheet name="10 &amp; 11" sheetId="92" r:id="rId10"/>
    <sheet name="12 &amp; 13" sheetId="169" r:id="rId11"/>
    <sheet name="14" sheetId="127" r:id="rId12"/>
    <sheet name="15" sheetId="128" r:id="rId13"/>
    <sheet name="16" sheetId="129" r:id="rId14"/>
    <sheet name="17" sheetId="130" r:id="rId15"/>
    <sheet name="18" sheetId="131" r:id="rId16"/>
    <sheet name="19" sheetId="132" r:id="rId17"/>
    <sheet name="20" sheetId="133" r:id="rId18"/>
    <sheet name="21" sheetId="170" r:id="rId19"/>
    <sheet name="22" sheetId="136" r:id="rId20"/>
    <sheet name="23" sheetId="137" r:id="rId21"/>
    <sheet name="24" sheetId="138" r:id="rId22"/>
    <sheet name="25" sheetId="139" r:id="rId23"/>
    <sheet name="26 " sheetId="171" r:id="rId24"/>
    <sheet name="27" sheetId="140" r:id="rId25"/>
    <sheet name="28" sheetId="142" r:id="rId26"/>
    <sheet name="29" sheetId="143" r:id="rId27"/>
    <sheet name="30" sheetId="144" r:id="rId28"/>
    <sheet name="Daya Saing " sheetId="173" r:id="rId29"/>
    <sheet name="32 " sheetId="57" r:id="rId30"/>
    <sheet name="33 " sheetId="147" r:id="rId31"/>
    <sheet name="34" sheetId="149" r:id="rId32"/>
    <sheet name="35 " sheetId="150" r:id="rId33"/>
    <sheet name="36 " sheetId="151" r:id="rId34"/>
    <sheet name="37 " sheetId="153" r:id="rId35"/>
    <sheet name="38 " sheetId="154" r:id="rId36"/>
    <sheet name="39 " sheetId="158" r:id="rId37"/>
    <sheet name="40 " sheetId="157" r:id="rId38"/>
    <sheet name="41 " sheetId="174" r:id="rId39"/>
    <sheet name="42" sheetId="159" r:id="rId40"/>
    <sheet name="43 " sheetId="160" r:id="rId41"/>
    <sheet name="44 " sheetId="161" r:id="rId42"/>
    <sheet name="45 " sheetId="162" r:id="rId43"/>
    <sheet name="46" sheetId="163" r:id="rId44"/>
    <sheet name="47" sheetId="164" r:id="rId45"/>
    <sheet name="KEGUNAAN PEJABAT" sheetId="81" r:id="rId46"/>
  </sheets>
  <definedNames>
    <definedName name="___10B_3" localSheetId="29">#REF!</definedName>
    <definedName name="___10B_3" localSheetId="30">#REF!</definedName>
    <definedName name="___10B_3" localSheetId="31">#REF!</definedName>
    <definedName name="___10B_3" localSheetId="32">#REF!</definedName>
    <definedName name="___10B_3" localSheetId="33">#REF!</definedName>
    <definedName name="___10B_3" localSheetId="34">#REF!</definedName>
    <definedName name="___10B_3" localSheetId="35">#REF!</definedName>
    <definedName name="___10B_3" localSheetId="36">#REF!</definedName>
    <definedName name="___10B_3" localSheetId="37">#REF!</definedName>
    <definedName name="___10B_3" localSheetId="38">#REF!</definedName>
    <definedName name="___10B_3" localSheetId="39">#REF!</definedName>
    <definedName name="___10B_3" localSheetId="40">#REF!</definedName>
    <definedName name="___10B_3" localSheetId="41">#REF!</definedName>
    <definedName name="___10B_3" localSheetId="42">#REF!</definedName>
    <definedName name="___10B_3" localSheetId="43">#REF!</definedName>
    <definedName name="___10B_3" localSheetId="44">#REF!</definedName>
    <definedName name="___10B_3">#REF!</definedName>
    <definedName name="___11B_4" localSheetId="29">#REF!</definedName>
    <definedName name="___11B_4" localSheetId="30">#REF!</definedName>
    <definedName name="___11B_4" localSheetId="31">#REF!</definedName>
    <definedName name="___11B_4" localSheetId="32">#REF!</definedName>
    <definedName name="___11B_4" localSheetId="33">#REF!</definedName>
    <definedName name="___11B_4" localSheetId="34">#REF!</definedName>
    <definedName name="___11B_4" localSheetId="35">#REF!</definedName>
    <definedName name="___11B_4" localSheetId="36">#REF!</definedName>
    <definedName name="___11B_4" localSheetId="37">#REF!</definedName>
    <definedName name="___11B_4" localSheetId="38">#REF!</definedName>
    <definedName name="___11B_4" localSheetId="39">#REF!</definedName>
    <definedName name="___11B_4" localSheetId="40">#REF!</definedName>
    <definedName name="___11B_4" localSheetId="41">#REF!</definedName>
    <definedName name="___11B_4" localSheetId="42">#REF!</definedName>
    <definedName name="___11B_4" localSheetId="43">#REF!</definedName>
    <definedName name="___11B_4" localSheetId="44">#REF!</definedName>
    <definedName name="___11B_4">#REF!</definedName>
    <definedName name="___12B_5" localSheetId="29">#REF!</definedName>
    <definedName name="___12B_5" localSheetId="30">#REF!</definedName>
    <definedName name="___12B_5" localSheetId="31">#REF!</definedName>
    <definedName name="___12B_5" localSheetId="32">#REF!</definedName>
    <definedName name="___12B_5" localSheetId="33">#REF!</definedName>
    <definedName name="___12B_5" localSheetId="34">#REF!</definedName>
    <definedName name="___12B_5" localSheetId="35">#REF!</definedName>
    <definedName name="___12B_5" localSheetId="36">#REF!</definedName>
    <definedName name="___12B_5" localSheetId="37">#REF!</definedName>
    <definedName name="___12B_5" localSheetId="38">#REF!</definedName>
    <definedName name="___12B_5" localSheetId="39">#REF!</definedName>
    <definedName name="___12B_5" localSheetId="40">#REF!</definedName>
    <definedName name="___12B_5" localSheetId="41">#REF!</definedName>
    <definedName name="___12B_5" localSheetId="42">#REF!</definedName>
    <definedName name="___12B_5" localSheetId="43">#REF!</definedName>
    <definedName name="___12B_5" localSheetId="44">#REF!</definedName>
    <definedName name="___12B_5">#REF!</definedName>
    <definedName name="___13bb_1" localSheetId="29">#REF!</definedName>
    <definedName name="___13bb_1" localSheetId="30">#REF!</definedName>
    <definedName name="___13bb_1" localSheetId="31">#REF!</definedName>
    <definedName name="___13bb_1" localSheetId="32">#REF!</definedName>
    <definedName name="___13bb_1" localSheetId="33">#REF!</definedName>
    <definedName name="___13bb_1" localSheetId="34">#REF!</definedName>
    <definedName name="___13bb_1" localSheetId="35">#REF!</definedName>
    <definedName name="___13bb_1" localSheetId="36">#REF!</definedName>
    <definedName name="___13bb_1" localSheetId="37">#REF!</definedName>
    <definedName name="___13bb_1" localSheetId="38">#REF!</definedName>
    <definedName name="___13bb_1" localSheetId="39">#REF!</definedName>
    <definedName name="___13bb_1" localSheetId="40">#REF!</definedName>
    <definedName name="___13bb_1" localSheetId="41">#REF!</definedName>
    <definedName name="___13bb_1" localSheetId="42">#REF!</definedName>
    <definedName name="___13bb_1" localSheetId="43">#REF!</definedName>
    <definedName name="___13bb_1" localSheetId="44">#REF!</definedName>
    <definedName name="___13bb_1">#REF!</definedName>
    <definedName name="___14bb_2" localSheetId="29">#REF!</definedName>
    <definedName name="___14bb_2" localSheetId="30">#REF!</definedName>
    <definedName name="___14bb_2" localSheetId="31">#REF!</definedName>
    <definedName name="___14bb_2" localSheetId="32">#REF!</definedName>
    <definedName name="___14bb_2" localSheetId="33">#REF!</definedName>
    <definedName name="___14bb_2" localSheetId="34">#REF!</definedName>
    <definedName name="___14bb_2" localSheetId="35">#REF!</definedName>
    <definedName name="___14bb_2" localSheetId="36">#REF!</definedName>
    <definedName name="___14bb_2" localSheetId="37">#REF!</definedName>
    <definedName name="___14bb_2" localSheetId="38">#REF!</definedName>
    <definedName name="___14bb_2" localSheetId="39">#REF!</definedName>
    <definedName name="___14bb_2" localSheetId="40">#REF!</definedName>
    <definedName name="___14bb_2" localSheetId="41">#REF!</definedName>
    <definedName name="___14bb_2" localSheetId="42">#REF!</definedName>
    <definedName name="___14bb_2" localSheetId="43">#REF!</definedName>
    <definedName name="___14bb_2" localSheetId="44">#REF!</definedName>
    <definedName name="___14bb_2">#REF!</definedName>
    <definedName name="___15cc_1" localSheetId="29">#REF!</definedName>
    <definedName name="___15cc_1" localSheetId="30">#REF!</definedName>
    <definedName name="___15cc_1" localSheetId="31">#REF!</definedName>
    <definedName name="___15cc_1" localSheetId="32">#REF!</definedName>
    <definedName name="___15cc_1" localSheetId="33">#REF!</definedName>
    <definedName name="___15cc_1" localSheetId="34">#REF!</definedName>
    <definedName name="___15cc_1" localSheetId="35">#REF!</definedName>
    <definedName name="___15cc_1" localSheetId="36">#REF!</definedName>
    <definedName name="___15cc_1" localSheetId="37">#REF!</definedName>
    <definedName name="___15cc_1" localSheetId="38">#REF!</definedName>
    <definedName name="___15cc_1" localSheetId="39">#REF!</definedName>
    <definedName name="___15cc_1" localSheetId="40">#REF!</definedName>
    <definedName name="___15cc_1" localSheetId="41">#REF!</definedName>
    <definedName name="___15cc_1" localSheetId="42">#REF!</definedName>
    <definedName name="___15cc_1" localSheetId="43">#REF!</definedName>
    <definedName name="___15cc_1" localSheetId="44">#REF!</definedName>
    <definedName name="___15cc_1">#REF!</definedName>
    <definedName name="___16cc_2" localSheetId="29">#REF!</definedName>
    <definedName name="___16cc_2" localSheetId="30">#REF!</definedName>
    <definedName name="___16cc_2" localSheetId="31">#REF!</definedName>
    <definedName name="___16cc_2" localSheetId="32">#REF!</definedName>
    <definedName name="___16cc_2" localSheetId="33">#REF!</definedName>
    <definedName name="___16cc_2" localSheetId="34">#REF!</definedName>
    <definedName name="___16cc_2" localSheetId="35">#REF!</definedName>
    <definedName name="___16cc_2" localSheetId="36">#REF!</definedName>
    <definedName name="___16cc_2" localSheetId="37">#REF!</definedName>
    <definedName name="___16cc_2" localSheetId="38">#REF!</definedName>
    <definedName name="___16cc_2" localSheetId="39">#REF!</definedName>
    <definedName name="___16cc_2" localSheetId="40">#REF!</definedName>
    <definedName name="___16cc_2" localSheetId="41">#REF!</definedName>
    <definedName name="___16cc_2" localSheetId="42">#REF!</definedName>
    <definedName name="___16cc_2" localSheetId="43">#REF!</definedName>
    <definedName name="___16cc_2" localSheetId="44">#REF!</definedName>
    <definedName name="___16cc_2">#REF!</definedName>
    <definedName name="___17MukaDepan_1" localSheetId="29">#REF!</definedName>
    <definedName name="___17MukaDepan_1" localSheetId="30">#REF!</definedName>
    <definedName name="___17MukaDepan_1" localSheetId="31">#REF!</definedName>
    <definedName name="___17MukaDepan_1" localSheetId="32">#REF!</definedName>
    <definedName name="___17MukaDepan_1" localSheetId="33">#REF!</definedName>
    <definedName name="___17MukaDepan_1" localSheetId="34">#REF!</definedName>
    <definedName name="___17MukaDepan_1" localSheetId="35">#REF!</definedName>
    <definedName name="___17MukaDepan_1" localSheetId="36">#REF!</definedName>
    <definedName name="___17MukaDepan_1" localSheetId="37">#REF!</definedName>
    <definedName name="___17MukaDepan_1" localSheetId="38">#REF!</definedName>
    <definedName name="___17MukaDepan_1" localSheetId="39">#REF!</definedName>
    <definedName name="___17MukaDepan_1" localSheetId="40">#REF!</definedName>
    <definedName name="___17MukaDepan_1" localSheetId="41">#REF!</definedName>
    <definedName name="___17MukaDepan_1" localSheetId="42">#REF!</definedName>
    <definedName name="___17MukaDepan_1" localSheetId="43">#REF!</definedName>
    <definedName name="___17MukaDepan_1" localSheetId="44">#REF!</definedName>
    <definedName name="___17MukaDepan_1">#REF!</definedName>
    <definedName name="___18new_1" localSheetId="29">#REF!</definedName>
    <definedName name="___18new_1" localSheetId="30">#REF!</definedName>
    <definedName name="___18new_1" localSheetId="31">#REF!</definedName>
    <definedName name="___18new_1" localSheetId="32">#REF!</definedName>
    <definedName name="___18new_1" localSheetId="33">#REF!</definedName>
    <definedName name="___18new_1" localSheetId="34">#REF!</definedName>
    <definedName name="___18new_1" localSheetId="35">#REF!</definedName>
    <definedName name="___18new_1" localSheetId="36">#REF!</definedName>
    <definedName name="___18new_1" localSheetId="37">#REF!</definedName>
    <definedName name="___18new_1" localSheetId="38">#REF!</definedName>
    <definedName name="___18new_1" localSheetId="39">#REF!</definedName>
    <definedName name="___18new_1" localSheetId="40">#REF!</definedName>
    <definedName name="___18new_1" localSheetId="41">#REF!</definedName>
    <definedName name="___18new_1" localSheetId="42">#REF!</definedName>
    <definedName name="___18new_1" localSheetId="43">#REF!</definedName>
    <definedName name="___18new_1" localSheetId="44">#REF!</definedName>
    <definedName name="___18new_1">#REF!</definedName>
    <definedName name="___19new_2" localSheetId="29">#REF!</definedName>
    <definedName name="___19new_2" localSheetId="30">#REF!</definedName>
    <definedName name="___19new_2" localSheetId="31">#REF!</definedName>
    <definedName name="___19new_2" localSheetId="32">#REF!</definedName>
    <definedName name="___19new_2" localSheetId="33">#REF!</definedName>
    <definedName name="___19new_2" localSheetId="34">#REF!</definedName>
    <definedName name="___19new_2" localSheetId="35">#REF!</definedName>
    <definedName name="___19new_2" localSheetId="36">#REF!</definedName>
    <definedName name="___19new_2" localSheetId="37">#REF!</definedName>
    <definedName name="___19new_2" localSheetId="38">#REF!</definedName>
    <definedName name="___19new_2" localSheetId="39">#REF!</definedName>
    <definedName name="___19new_2" localSheetId="40">#REF!</definedName>
    <definedName name="___19new_2" localSheetId="41">#REF!</definedName>
    <definedName name="___19new_2" localSheetId="42">#REF!</definedName>
    <definedName name="___19new_2" localSheetId="43">#REF!</definedName>
    <definedName name="___19new_2" localSheetId="44">#REF!</definedName>
    <definedName name="___19new_2">#REF!</definedName>
    <definedName name="___1a_1" localSheetId="29">#REF!</definedName>
    <definedName name="___1a_1" localSheetId="30">#REF!</definedName>
    <definedName name="___1a_1" localSheetId="31">#REF!</definedName>
    <definedName name="___1a_1" localSheetId="32">#REF!</definedName>
    <definedName name="___1a_1" localSheetId="33">#REF!</definedName>
    <definedName name="___1a_1" localSheetId="34">#REF!</definedName>
    <definedName name="___1a_1" localSheetId="35">#REF!</definedName>
    <definedName name="___1a_1" localSheetId="36">#REF!</definedName>
    <definedName name="___1a_1" localSheetId="37">#REF!</definedName>
    <definedName name="___1a_1" localSheetId="38">#REF!</definedName>
    <definedName name="___1a_1" localSheetId="39">#REF!</definedName>
    <definedName name="___1a_1" localSheetId="40">#REF!</definedName>
    <definedName name="___1a_1" localSheetId="41">#REF!</definedName>
    <definedName name="___1a_1" localSheetId="42">#REF!</definedName>
    <definedName name="___1a_1" localSheetId="43">#REF!</definedName>
    <definedName name="___1a_1" localSheetId="44">#REF!</definedName>
    <definedName name="___1a_1">#REF!</definedName>
    <definedName name="___20Pg_1" localSheetId="29">#REF!</definedName>
    <definedName name="___20Pg_1" localSheetId="30">#REF!</definedName>
    <definedName name="___20Pg_1" localSheetId="31">#REF!</definedName>
    <definedName name="___20Pg_1" localSheetId="32">#REF!</definedName>
    <definedName name="___20Pg_1" localSheetId="33">#REF!</definedName>
    <definedName name="___20Pg_1" localSheetId="34">#REF!</definedName>
    <definedName name="___20Pg_1" localSheetId="35">#REF!</definedName>
    <definedName name="___20Pg_1" localSheetId="36">#REF!</definedName>
    <definedName name="___20Pg_1" localSheetId="37">#REF!</definedName>
    <definedName name="___20Pg_1" localSheetId="38">#REF!</definedName>
    <definedName name="___20Pg_1" localSheetId="39">#REF!</definedName>
    <definedName name="___20Pg_1" localSheetId="40">#REF!</definedName>
    <definedName name="___20Pg_1" localSheetId="41">#REF!</definedName>
    <definedName name="___20Pg_1" localSheetId="42">#REF!</definedName>
    <definedName name="___20Pg_1" localSheetId="43">#REF!</definedName>
    <definedName name="___20Pg_1" localSheetId="44">#REF!</definedName>
    <definedName name="___20Pg_1">#REF!</definedName>
    <definedName name="___2a_2" localSheetId="29">#REF!</definedName>
    <definedName name="___2a_2" localSheetId="30">#REF!</definedName>
    <definedName name="___2a_2" localSheetId="31">#REF!</definedName>
    <definedName name="___2a_2" localSheetId="32">#REF!</definedName>
    <definedName name="___2a_2" localSheetId="33">#REF!</definedName>
    <definedName name="___2a_2" localSheetId="34">#REF!</definedName>
    <definedName name="___2a_2" localSheetId="35">#REF!</definedName>
    <definedName name="___2a_2" localSheetId="36">#REF!</definedName>
    <definedName name="___2a_2" localSheetId="37">#REF!</definedName>
    <definedName name="___2a_2" localSheetId="38">#REF!</definedName>
    <definedName name="___2a_2" localSheetId="39">#REF!</definedName>
    <definedName name="___2a_2" localSheetId="40">#REF!</definedName>
    <definedName name="___2a_2" localSheetId="41">#REF!</definedName>
    <definedName name="___2a_2" localSheetId="42">#REF!</definedName>
    <definedName name="___2a_2" localSheetId="43">#REF!</definedName>
    <definedName name="___2a_2" localSheetId="44">#REF!</definedName>
    <definedName name="___2a_2">#REF!</definedName>
    <definedName name="___3AA_1" localSheetId="29">#REF!</definedName>
    <definedName name="___3AA_1" localSheetId="30">#REF!</definedName>
    <definedName name="___3AA_1" localSheetId="31">#REF!</definedName>
    <definedName name="___3AA_1" localSheetId="32">#REF!</definedName>
    <definedName name="___3AA_1" localSheetId="33">#REF!</definedName>
    <definedName name="___3AA_1" localSheetId="34">#REF!</definedName>
    <definedName name="___3AA_1" localSheetId="35">#REF!</definedName>
    <definedName name="___3AA_1" localSheetId="36">#REF!</definedName>
    <definedName name="___3AA_1" localSheetId="37">#REF!</definedName>
    <definedName name="___3AA_1" localSheetId="38">#REF!</definedName>
    <definedName name="___3AA_1" localSheetId="39">#REF!</definedName>
    <definedName name="___3AA_1" localSheetId="40">#REF!</definedName>
    <definedName name="___3AA_1" localSheetId="41">#REF!</definedName>
    <definedName name="___3AA_1" localSheetId="42">#REF!</definedName>
    <definedName name="___3AA_1" localSheetId="43">#REF!</definedName>
    <definedName name="___3AA_1" localSheetId="44">#REF!</definedName>
    <definedName name="___3AA_1">#REF!</definedName>
    <definedName name="___4AA_2" localSheetId="29">#REF!</definedName>
    <definedName name="___4AA_2" localSheetId="30">#REF!</definedName>
    <definedName name="___4AA_2" localSheetId="31">#REF!</definedName>
    <definedName name="___4AA_2" localSheetId="32">#REF!</definedName>
    <definedName name="___4AA_2" localSheetId="33">#REF!</definedName>
    <definedName name="___4AA_2" localSheetId="34">#REF!</definedName>
    <definedName name="___4AA_2" localSheetId="35">#REF!</definedName>
    <definedName name="___4AA_2" localSheetId="36">#REF!</definedName>
    <definedName name="___4AA_2" localSheetId="37">#REF!</definedName>
    <definedName name="___4AA_2" localSheetId="38">#REF!</definedName>
    <definedName name="___4AA_2" localSheetId="39">#REF!</definedName>
    <definedName name="___4AA_2" localSheetId="40">#REF!</definedName>
    <definedName name="___4AA_2" localSheetId="41">#REF!</definedName>
    <definedName name="___4AA_2" localSheetId="42">#REF!</definedName>
    <definedName name="___4AA_2" localSheetId="43">#REF!</definedName>
    <definedName name="___4AA_2" localSheetId="44">#REF!</definedName>
    <definedName name="___4AA_2">#REF!</definedName>
    <definedName name="___5AA_3" localSheetId="29">#REF!</definedName>
    <definedName name="___5AA_3" localSheetId="30">#REF!</definedName>
    <definedName name="___5AA_3" localSheetId="31">#REF!</definedName>
    <definedName name="___5AA_3" localSheetId="32">#REF!</definedName>
    <definedName name="___5AA_3" localSheetId="33">#REF!</definedName>
    <definedName name="___5AA_3" localSheetId="34">#REF!</definedName>
    <definedName name="___5AA_3" localSheetId="35">#REF!</definedName>
    <definedName name="___5AA_3" localSheetId="36">#REF!</definedName>
    <definedName name="___5AA_3" localSheetId="37">#REF!</definedName>
    <definedName name="___5AA_3" localSheetId="38">#REF!</definedName>
    <definedName name="___5AA_3" localSheetId="39">#REF!</definedName>
    <definedName name="___5AA_3" localSheetId="40">#REF!</definedName>
    <definedName name="___5AA_3" localSheetId="41">#REF!</definedName>
    <definedName name="___5AA_3" localSheetId="42">#REF!</definedName>
    <definedName name="___5AA_3" localSheetId="43">#REF!</definedName>
    <definedName name="___5AA_3" localSheetId="44">#REF!</definedName>
    <definedName name="___5AA_3">#REF!</definedName>
    <definedName name="___6AA_4" localSheetId="29">#REF!</definedName>
    <definedName name="___6AA_4" localSheetId="30">#REF!</definedName>
    <definedName name="___6AA_4" localSheetId="31">#REF!</definedName>
    <definedName name="___6AA_4" localSheetId="32">#REF!</definedName>
    <definedName name="___6AA_4" localSheetId="33">#REF!</definedName>
    <definedName name="___6AA_4" localSheetId="34">#REF!</definedName>
    <definedName name="___6AA_4" localSheetId="35">#REF!</definedName>
    <definedName name="___6AA_4" localSheetId="36">#REF!</definedName>
    <definedName name="___6AA_4" localSheetId="37">#REF!</definedName>
    <definedName name="___6AA_4" localSheetId="38">#REF!</definedName>
    <definedName name="___6AA_4" localSheetId="39">#REF!</definedName>
    <definedName name="___6AA_4" localSheetId="40">#REF!</definedName>
    <definedName name="___6AA_4" localSheetId="41">#REF!</definedName>
    <definedName name="___6AA_4" localSheetId="42">#REF!</definedName>
    <definedName name="___6AA_4" localSheetId="43">#REF!</definedName>
    <definedName name="___6AA_4" localSheetId="44">#REF!</definedName>
    <definedName name="___6AA_4">#REF!</definedName>
    <definedName name="___7AA_5" localSheetId="29">#REF!</definedName>
    <definedName name="___7AA_5" localSheetId="30">#REF!</definedName>
    <definedName name="___7AA_5" localSheetId="31">#REF!</definedName>
    <definedName name="___7AA_5" localSheetId="32">#REF!</definedName>
    <definedName name="___7AA_5" localSheetId="33">#REF!</definedName>
    <definedName name="___7AA_5" localSheetId="34">#REF!</definedName>
    <definedName name="___7AA_5" localSheetId="35">#REF!</definedName>
    <definedName name="___7AA_5" localSheetId="36">#REF!</definedName>
    <definedName name="___7AA_5" localSheetId="37">#REF!</definedName>
    <definedName name="___7AA_5" localSheetId="38">#REF!</definedName>
    <definedName name="___7AA_5" localSheetId="39">#REF!</definedName>
    <definedName name="___7AA_5" localSheetId="40">#REF!</definedName>
    <definedName name="___7AA_5" localSheetId="41">#REF!</definedName>
    <definedName name="___7AA_5" localSheetId="42">#REF!</definedName>
    <definedName name="___7AA_5" localSheetId="43">#REF!</definedName>
    <definedName name="___7AA_5" localSheetId="44">#REF!</definedName>
    <definedName name="___7AA_5">#REF!</definedName>
    <definedName name="___8B_1" localSheetId="29">#REF!</definedName>
    <definedName name="___8B_1" localSheetId="30">#REF!</definedName>
    <definedName name="___8B_1" localSheetId="31">#REF!</definedName>
    <definedName name="___8B_1" localSheetId="32">#REF!</definedName>
    <definedName name="___8B_1" localSheetId="33">#REF!</definedName>
    <definedName name="___8B_1" localSheetId="34">#REF!</definedName>
    <definedName name="___8B_1" localSheetId="35">#REF!</definedName>
    <definedName name="___8B_1" localSheetId="36">#REF!</definedName>
    <definedName name="___8B_1" localSheetId="37">#REF!</definedName>
    <definedName name="___8B_1" localSheetId="38">#REF!</definedName>
    <definedName name="___8B_1" localSheetId="39">#REF!</definedName>
    <definedName name="___8B_1" localSheetId="40">#REF!</definedName>
    <definedName name="___8B_1" localSheetId="41">#REF!</definedName>
    <definedName name="___8B_1" localSheetId="42">#REF!</definedName>
    <definedName name="___8B_1" localSheetId="43">#REF!</definedName>
    <definedName name="___8B_1" localSheetId="44">#REF!</definedName>
    <definedName name="___8B_1">#REF!</definedName>
    <definedName name="___9B_2" localSheetId="29">#REF!</definedName>
    <definedName name="___9B_2" localSheetId="30">#REF!</definedName>
    <definedName name="___9B_2" localSheetId="31">#REF!</definedName>
    <definedName name="___9B_2" localSheetId="32">#REF!</definedName>
    <definedName name="___9B_2" localSheetId="33">#REF!</definedName>
    <definedName name="___9B_2" localSheetId="34">#REF!</definedName>
    <definedName name="___9B_2" localSheetId="35">#REF!</definedName>
    <definedName name="___9B_2" localSheetId="36">#REF!</definedName>
    <definedName name="___9B_2" localSheetId="37">#REF!</definedName>
    <definedName name="___9B_2" localSheetId="38">#REF!</definedName>
    <definedName name="___9B_2" localSheetId="39">#REF!</definedName>
    <definedName name="___9B_2" localSheetId="40">#REF!</definedName>
    <definedName name="___9B_2" localSheetId="41">#REF!</definedName>
    <definedName name="___9B_2" localSheetId="42">#REF!</definedName>
    <definedName name="___9B_2" localSheetId="43">#REF!</definedName>
    <definedName name="___9B_2" localSheetId="44">#REF!</definedName>
    <definedName name="___9B_2">#REF!</definedName>
    <definedName name="__10B_3" localSheetId="29">#REF!</definedName>
    <definedName name="__10B_3" localSheetId="30">#REF!</definedName>
    <definedName name="__10B_3" localSheetId="31">#REF!</definedName>
    <definedName name="__10B_3" localSheetId="32">#REF!</definedName>
    <definedName name="__10B_3" localSheetId="33">#REF!</definedName>
    <definedName name="__10B_3" localSheetId="34">#REF!</definedName>
    <definedName name="__10B_3" localSheetId="35">#REF!</definedName>
    <definedName name="__10B_3" localSheetId="36">#REF!</definedName>
    <definedName name="__10B_3" localSheetId="37">#REF!</definedName>
    <definedName name="__10B_3" localSheetId="38">#REF!</definedName>
    <definedName name="__10B_3" localSheetId="39">#REF!</definedName>
    <definedName name="__10B_3" localSheetId="40">#REF!</definedName>
    <definedName name="__10B_3" localSheetId="41">#REF!</definedName>
    <definedName name="__10B_3" localSheetId="42">#REF!</definedName>
    <definedName name="__10B_3" localSheetId="43">#REF!</definedName>
    <definedName name="__10B_3" localSheetId="44">#REF!</definedName>
    <definedName name="__10B_3">#REF!</definedName>
    <definedName name="__11B_4" localSheetId="29">#REF!</definedName>
    <definedName name="__11B_4" localSheetId="30">#REF!</definedName>
    <definedName name="__11B_4" localSheetId="31">#REF!</definedName>
    <definedName name="__11B_4" localSheetId="32">#REF!</definedName>
    <definedName name="__11B_4" localSheetId="33">#REF!</definedName>
    <definedName name="__11B_4" localSheetId="34">#REF!</definedName>
    <definedName name="__11B_4" localSheetId="35">#REF!</definedName>
    <definedName name="__11B_4" localSheetId="36">#REF!</definedName>
    <definedName name="__11B_4" localSheetId="37">#REF!</definedName>
    <definedName name="__11B_4" localSheetId="38">#REF!</definedName>
    <definedName name="__11B_4" localSheetId="39">#REF!</definedName>
    <definedName name="__11B_4" localSheetId="40">#REF!</definedName>
    <definedName name="__11B_4" localSheetId="41">#REF!</definedName>
    <definedName name="__11B_4" localSheetId="42">#REF!</definedName>
    <definedName name="__11B_4" localSheetId="43">#REF!</definedName>
    <definedName name="__11B_4" localSheetId="44">#REF!</definedName>
    <definedName name="__11B_4">#REF!</definedName>
    <definedName name="__12B_5" localSheetId="29">#REF!</definedName>
    <definedName name="__12B_5" localSheetId="30">#REF!</definedName>
    <definedName name="__12B_5" localSheetId="31">#REF!</definedName>
    <definedName name="__12B_5" localSheetId="32">#REF!</definedName>
    <definedName name="__12B_5" localSheetId="33">#REF!</definedName>
    <definedName name="__12B_5" localSheetId="34">#REF!</definedName>
    <definedName name="__12B_5" localSheetId="35">#REF!</definedName>
    <definedName name="__12B_5" localSheetId="36">#REF!</definedName>
    <definedName name="__12B_5" localSheetId="37">#REF!</definedName>
    <definedName name="__12B_5" localSheetId="38">#REF!</definedName>
    <definedName name="__12B_5" localSheetId="39">#REF!</definedName>
    <definedName name="__12B_5" localSheetId="40">#REF!</definedName>
    <definedName name="__12B_5" localSheetId="41">#REF!</definedName>
    <definedName name="__12B_5" localSheetId="42">#REF!</definedName>
    <definedName name="__12B_5" localSheetId="43">#REF!</definedName>
    <definedName name="__12B_5" localSheetId="44">#REF!</definedName>
    <definedName name="__12B_5">#REF!</definedName>
    <definedName name="__13bb_1" localSheetId="29">#REF!</definedName>
    <definedName name="__13bb_1" localSheetId="30">#REF!</definedName>
    <definedName name="__13bb_1" localSheetId="31">#REF!</definedName>
    <definedName name="__13bb_1" localSheetId="32">#REF!</definedName>
    <definedName name="__13bb_1" localSheetId="33">#REF!</definedName>
    <definedName name="__13bb_1" localSheetId="34">#REF!</definedName>
    <definedName name="__13bb_1" localSheetId="35">#REF!</definedName>
    <definedName name="__13bb_1" localSheetId="36">#REF!</definedName>
    <definedName name="__13bb_1" localSheetId="37">#REF!</definedName>
    <definedName name="__13bb_1" localSheetId="38">#REF!</definedName>
    <definedName name="__13bb_1" localSheetId="39">#REF!</definedName>
    <definedName name="__13bb_1" localSheetId="40">#REF!</definedName>
    <definedName name="__13bb_1" localSheetId="41">#REF!</definedName>
    <definedName name="__13bb_1" localSheetId="42">#REF!</definedName>
    <definedName name="__13bb_1" localSheetId="43">#REF!</definedName>
    <definedName name="__13bb_1" localSheetId="44">#REF!</definedName>
    <definedName name="__13bb_1">#REF!</definedName>
    <definedName name="__14bb_2" localSheetId="29">#REF!</definedName>
    <definedName name="__14bb_2" localSheetId="30">#REF!</definedName>
    <definedName name="__14bb_2" localSheetId="31">#REF!</definedName>
    <definedName name="__14bb_2" localSheetId="32">#REF!</definedName>
    <definedName name="__14bb_2" localSheetId="33">#REF!</definedName>
    <definedName name="__14bb_2" localSheetId="34">#REF!</definedName>
    <definedName name="__14bb_2" localSheetId="35">#REF!</definedName>
    <definedName name="__14bb_2" localSheetId="36">#REF!</definedName>
    <definedName name="__14bb_2" localSheetId="37">#REF!</definedName>
    <definedName name="__14bb_2" localSheetId="38">#REF!</definedName>
    <definedName name="__14bb_2" localSheetId="39">#REF!</definedName>
    <definedName name="__14bb_2" localSheetId="40">#REF!</definedName>
    <definedName name="__14bb_2" localSheetId="41">#REF!</definedName>
    <definedName name="__14bb_2" localSheetId="42">#REF!</definedName>
    <definedName name="__14bb_2" localSheetId="43">#REF!</definedName>
    <definedName name="__14bb_2" localSheetId="44">#REF!</definedName>
    <definedName name="__14bb_2">#REF!</definedName>
    <definedName name="__15cc_1" localSheetId="29">#REF!</definedName>
    <definedName name="__15cc_1" localSheetId="30">#REF!</definedName>
    <definedName name="__15cc_1" localSheetId="31">#REF!</definedName>
    <definedName name="__15cc_1" localSheetId="32">#REF!</definedName>
    <definedName name="__15cc_1" localSheetId="33">#REF!</definedName>
    <definedName name="__15cc_1" localSheetId="34">#REF!</definedName>
    <definedName name="__15cc_1" localSheetId="35">#REF!</definedName>
    <definedName name="__15cc_1" localSheetId="36">#REF!</definedName>
    <definedName name="__15cc_1" localSheetId="37">#REF!</definedName>
    <definedName name="__15cc_1" localSheetId="38">#REF!</definedName>
    <definedName name="__15cc_1" localSheetId="39">#REF!</definedName>
    <definedName name="__15cc_1" localSheetId="40">#REF!</definedName>
    <definedName name="__15cc_1" localSheetId="41">#REF!</definedName>
    <definedName name="__15cc_1" localSheetId="42">#REF!</definedName>
    <definedName name="__15cc_1" localSheetId="43">#REF!</definedName>
    <definedName name="__15cc_1" localSheetId="44">#REF!</definedName>
    <definedName name="__15cc_1">#REF!</definedName>
    <definedName name="__16cc_2" localSheetId="29">#REF!</definedName>
    <definedName name="__16cc_2" localSheetId="30">#REF!</definedName>
    <definedName name="__16cc_2" localSheetId="31">#REF!</definedName>
    <definedName name="__16cc_2" localSheetId="32">#REF!</definedName>
    <definedName name="__16cc_2" localSheetId="33">#REF!</definedName>
    <definedName name="__16cc_2" localSheetId="34">#REF!</definedName>
    <definedName name="__16cc_2" localSheetId="35">#REF!</definedName>
    <definedName name="__16cc_2" localSheetId="36">#REF!</definedName>
    <definedName name="__16cc_2" localSheetId="37">#REF!</definedName>
    <definedName name="__16cc_2" localSheetId="38">#REF!</definedName>
    <definedName name="__16cc_2" localSheetId="39">#REF!</definedName>
    <definedName name="__16cc_2" localSheetId="40">#REF!</definedName>
    <definedName name="__16cc_2" localSheetId="41">#REF!</definedName>
    <definedName name="__16cc_2" localSheetId="42">#REF!</definedName>
    <definedName name="__16cc_2" localSheetId="43">#REF!</definedName>
    <definedName name="__16cc_2" localSheetId="44">#REF!</definedName>
    <definedName name="__16cc_2">#REF!</definedName>
    <definedName name="__17MukaDepan_1" localSheetId="29">#REF!</definedName>
    <definedName name="__17MukaDepan_1" localSheetId="30">#REF!</definedName>
    <definedName name="__17MukaDepan_1" localSheetId="31">#REF!</definedName>
    <definedName name="__17MukaDepan_1" localSheetId="32">#REF!</definedName>
    <definedName name="__17MukaDepan_1" localSheetId="33">#REF!</definedName>
    <definedName name="__17MukaDepan_1" localSheetId="34">#REF!</definedName>
    <definedName name="__17MukaDepan_1" localSheetId="35">#REF!</definedName>
    <definedName name="__17MukaDepan_1" localSheetId="36">#REF!</definedName>
    <definedName name="__17MukaDepan_1" localSheetId="37">#REF!</definedName>
    <definedName name="__17MukaDepan_1" localSheetId="38">#REF!</definedName>
    <definedName name="__17MukaDepan_1" localSheetId="39">#REF!</definedName>
    <definedName name="__17MukaDepan_1" localSheetId="40">#REF!</definedName>
    <definedName name="__17MukaDepan_1" localSheetId="41">#REF!</definedName>
    <definedName name="__17MukaDepan_1" localSheetId="42">#REF!</definedName>
    <definedName name="__17MukaDepan_1" localSheetId="43">#REF!</definedName>
    <definedName name="__17MukaDepan_1" localSheetId="44">#REF!</definedName>
    <definedName name="__17MukaDepan_1">#REF!</definedName>
    <definedName name="__18new_1" localSheetId="29">#REF!</definedName>
    <definedName name="__18new_1" localSheetId="30">#REF!</definedName>
    <definedName name="__18new_1" localSheetId="31">#REF!</definedName>
    <definedName name="__18new_1" localSheetId="32">#REF!</definedName>
    <definedName name="__18new_1" localSheetId="33">#REF!</definedName>
    <definedName name="__18new_1" localSheetId="34">#REF!</definedName>
    <definedName name="__18new_1" localSheetId="35">#REF!</definedName>
    <definedName name="__18new_1" localSheetId="36">#REF!</definedName>
    <definedName name="__18new_1" localSheetId="37">#REF!</definedName>
    <definedName name="__18new_1" localSheetId="38">#REF!</definedName>
    <definedName name="__18new_1" localSheetId="39">#REF!</definedName>
    <definedName name="__18new_1" localSheetId="40">#REF!</definedName>
    <definedName name="__18new_1" localSheetId="41">#REF!</definedName>
    <definedName name="__18new_1" localSheetId="42">#REF!</definedName>
    <definedName name="__18new_1" localSheetId="43">#REF!</definedName>
    <definedName name="__18new_1" localSheetId="44">#REF!</definedName>
    <definedName name="__18new_1">#REF!</definedName>
    <definedName name="__19new_2" localSheetId="29">#REF!</definedName>
    <definedName name="__19new_2" localSheetId="30">#REF!</definedName>
    <definedName name="__19new_2" localSheetId="31">#REF!</definedName>
    <definedName name="__19new_2" localSheetId="32">#REF!</definedName>
    <definedName name="__19new_2" localSheetId="33">#REF!</definedName>
    <definedName name="__19new_2" localSheetId="34">#REF!</definedName>
    <definedName name="__19new_2" localSheetId="35">#REF!</definedName>
    <definedName name="__19new_2" localSheetId="36">#REF!</definedName>
    <definedName name="__19new_2" localSheetId="37">#REF!</definedName>
    <definedName name="__19new_2" localSheetId="38">#REF!</definedName>
    <definedName name="__19new_2" localSheetId="39">#REF!</definedName>
    <definedName name="__19new_2" localSheetId="40">#REF!</definedName>
    <definedName name="__19new_2" localSheetId="41">#REF!</definedName>
    <definedName name="__19new_2" localSheetId="42">#REF!</definedName>
    <definedName name="__19new_2" localSheetId="43">#REF!</definedName>
    <definedName name="__19new_2" localSheetId="44">#REF!</definedName>
    <definedName name="__19new_2">#REF!</definedName>
    <definedName name="__1a_1" localSheetId="29">#REF!</definedName>
    <definedName name="__1a_1" localSheetId="30">#REF!</definedName>
    <definedName name="__1a_1" localSheetId="31">#REF!</definedName>
    <definedName name="__1a_1" localSheetId="32">#REF!</definedName>
    <definedName name="__1a_1" localSheetId="33">#REF!</definedName>
    <definedName name="__1a_1" localSheetId="34">#REF!</definedName>
    <definedName name="__1a_1" localSheetId="35">#REF!</definedName>
    <definedName name="__1a_1" localSheetId="36">#REF!</definedName>
    <definedName name="__1a_1" localSheetId="37">#REF!</definedName>
    <definedName name="__1a_1" localSheetId="38">#REF!</definedName>
    <definedName name="__1a_1" localSheetId="39">#REF!</definedName>
    <definedName name="__1a_1" localSheetId="40">#REF!</definedName>
    <definedName name="__1a_1" localSheetId="41">#REF!</definedName>
    <definedName name="__1a_1" localSheetId="42">#REF!</definedName>
    <definedName name="__1a_1" localSheetId="43">#REF!</definedName>
    <definedName name="__1a_1" localSheetId="44">#REF!</definedName>
    <definedName name="__1a_1">#REF!</definedName>
    <definedName name="__20Pg_1" localSheetId="29">#REF!</definedName>
    <definedName name="__20Pg_1" localSheetId="30">#REF!</definedName>
    <definedName name="__20Pg_1" localSheetId="31">#REF!</definedName>
    <definedName name="__20Pg_1" localSheetId="32">#REF!</definedName>
    <definedName name="__20Pg_1" localSheetId="33">#REF!</definedName>
    <definedName name="__20Pg_1" localSheetId="34">#REF!</definedName>
    <definedName name="__20Pg_1" localSheetId="35">#REF!</definedName>
    <definedName name="__20Pg_1" localSheetId="36">#REF!</definedName>
    <definedName name="__20Pg_1" localSheetId="37">#REF!</definedName>
    <definedName name="__20Pg_1" localSheetId="38">#REF!</definedName>
    <definedName name="__20Pg_1" localSheetId="39">#REF!</definedName>
    <definedName name="__20Pg_1" localSheetId="40">#REF!</definedName>
    <definedName name="__20Pg_1" localSheetId="41">#REF!</definedName>
    <definedName name="__20Pg_1" localSheetId="42">#REF!</definedName>
    <definedName name="__20Pg_1" localSheetId="43">#REF!</definedName>
    <definedName name="__20Pg_1" localSheetId="44">#REF!</definedName>
    <definedName name="__20Pg_1">#REF!</definedName>
    <definedName name="__21Z_8106A741_5A1C_11D7_A90D_00D0B7DB5195_.wvu.Cols_1" localSheetId="29">#REF!</definedName>
    <definedName name="__21Z_8106A741_5A1C_11D7_A90D_00D0B7DB5195_.wvu.Cols_1" localSheetId="30">#REF!</definedName>
    <definedName name="__21Z_8106A741_5A1C_11D7_A90D_00D0B7DB5195_.wvu.Cols_1" localSheetId="31">#REF!</definedName>
    <definedName name="__21Z_8106A741_5A1C_11D7_A90D_00D0B7DB5195_.wvu.Cols_1" localSheetId="32">#REF!</definedName>
    <definedName name="__21Z_8106A741_5A1C_11D7_A90D_00D0B7DB5195_.wvu.Cols_1" localSheetId="33">#REF!</definedName>
    <definedName name="__21Z_8106A741_5A1C_11D7_A90D_00D0B7DB5195_.wvu.Cols_1" localSheetId="34">#REF!</definedName>
    <definedName name="__21Z_8106A741_5A1C_11D7_A90D_00D0B7DB5195_.wvu.Cols_1" localSheetId="35">#REF!</definedName>
    <definedName name="__21Z_8106A741_5A1C_11D7_A90D_00D0B7DB5195_.wvu.Cols_1" localSheetId="36">#REF!</definedName>
    <definedName name="__21Z_8106A741_5A1C_11D7_A90D_00D0B7DB5195_.wvu.Cols_1" localSheetId="37">#REF!</definedName>
    <definedName name="__21Z_8106A741_5A1C_11D7_A90D_00D0B7DB5195_.wvu.Cols_1" localSheetId="38">#REF!</definedName>
    <definedName name="__21Z_8106A741_5A1C_11D7_A90D_00D0B7DB5195_.wvu.Cols_1" localSheetId="39">#REF!</definedName>
    <definedName name="__21Z_8106A741_5A1C_11D7_A90D_00D0B7DB5195_.wvu.Cols_1" localSheetId="40">#REF!</definedName>
    <definedName name="__21Z_8106A741_5A1C_11D7_A90D_00D0B7DB5195_.wvu.Cols_1" localSheetId="41">#REF!</definedName>
    <definedName name="__21Z_8106A741_5A1C_11D7_A90D_00D0B7DB5195_.wvu.Cols_1" localSheetId="42">#REF!</definedName>
    <definedName name="__21Z_8106A741_5A1C_11D7_A90D_00D0B7DB5195_.wvu.Cols_1" localSheetId="43">#REF!</definedName>
    <definedName name="__21Z_8106A741_5A1C_11D7_A90D_00D0B7DB5195_.wvu.Cols_1" localSheetId="44">#REF!</definedName>
    <definedName name="__21Z_8106A741_5A1C_11D7_A90D_00D0B7DB5195_.wvu.Cols_1">#REF!</definedName>
    <definedName name="__22Z_8106A741_5A1C_11D7_A90D_00D0B7DB5195_.wvu.PrintArea_1" localSheetId="29">#REF!</definedName>
    <definedName name="__22Z_8106A741_5A1C_11D7_A90D_00D0B7DB5195_.wvu.PrintArea_1" localSheetId="30">#REF!</definedName>
    <definedName name="__22Z_8106A741_5A1C_11D7_A90D_00D0B7DB5195_.wvu.PrintArea_1" localSheetId="31">#REF!</definedName>
    <definedName name="__22Z_8106A741_5A1C_11D7_A90D_00D0B7DB5195_.wvu.PrintArea_1" localSheetId="32">#REF!</definedName>
    <definedName name="__22Z_8106A741_5A1C_11D7_A90D_00D0B7DB5195_.wvu.PrintArea_1" localSheetId="33">#REF!</definedName>
    <definedName name="__22Z_8106A741_5A1C_11D7_A90D_00D0B7DB5195_.wvu.PrintArea_1" localSheetId="34">#REF!</definedName>
    <definedName name="__22Z_8106A741_5A1C_11D7_A90D_00D0B7DB5195_.wvu.PrintArea_1" localSheetId="35">#REF!</definedName>
    <definedName name="__22Z_8106A741_5A1C_11D7_A90D_00D0B7DB5195_.wvu.PrintArea_1" localSheetId="36">#REF!</definedName>
    <definedName name="__22Z_8106A741_5A1C_11D7_A90D_00D0B7DB5195_.wvu.PrintArea_1" localSheetId="37">#REF!</definedName>
    <definedName name="__22Z_8106A741_5A1C_11D7_A90D_00D0B7DB5195_.wvu.PrintArea_1" localSheetId="38">#REF!</definedName>
    <definedName name="__22Z_8106A741_5A1C_11D7_A90D_00D0B7DB5195_.wvu.PrintArea_1" localSheetId="39">#REF!</definedName>
    <definedName name="__22Z_8106A741_5A1C_11D7_A90D_00D0B7DB5195_.wvu.PrintArea_1" localSheetId="40">#REF!</definedName>
    <definedName name="__22Z_8106A741_5A1C_11D7_A90D_00D0B7DB5195_.wvu.PrintArea_1" localSheetId="41">#REF!</definedName>
    <definedName name="__22Z_8106A741_5A1C_11D7_A90D_00D0B7DB5195_.wvu.PrintArea_1" localSheetId="42">#REF!</definedName>
    <definedName name="__22Z_8106A741_5A1C_11D7_A90D_00D0B7DB5195_.wvu.PrintArea_1" localSheetId="43">#REF!</definedName>
    <definedName name="__22Z_8106A741_5A1C_11D7_A90D_00D0B7DB5195_.wvu.PrintArea_1" localSheetId="44">#REF!</definedName>
    <definedName name="__22Z_8106A741_5A1C_11D7_A90D_00D0B7DB5195_.wvu.PrintArea_1">#REF!</definedName>
    <definedName name="__23Z_8106A741_5A1C_11D7_A90D_00D0B7DB5195_.wvu.PrintArea_2" localSheetId="29">#REF!</definedName>
    <definedName name="__23Z_8106A741_5A1C_11D7_A90D_00D0B7DB5195_.wvu.PrintArea_2" localSheetId="30">#REF!</definedName>
    <definedName name="__23Z_8106A741_5A1C_11D7_A90D_00D0B7DB5195_.wvu.PrintArea_2" localSheetId="31">#REF!</definedName>
    <definedName name="__23Z_8106A741_5A1C_11D7_A90D_00D0B7DB5195_.wvu.PrintArea_2" localSheetId="32">#REF!</definedName>
    <definedName name="__23Z_8106A741_5A1C_11D7_A90D_00D0B7DB5195_.wvu.PrintArea_2" localSheetId="33">#REF!</definedName>
    <definedName name="__23Z_8106A741_5A1C_11D7_A90D_00D0B7DB5195_.wvu.PrintArea_2" localSheetId="34">#REF!</definedName>
    <definedName name="__23Z_8106A741_5A1C_11D7_A90D_00D0B7DB5195_.wvu.PrintArea_2" localSheetId="35">#REF!</definedName>
    <definedName name="__23Z_8106A741_5A1C_11D7_A90D_00D0B7DB5195_.wvu.PrintArea_2" localSheetId="36">#REF!</definedName>
    <definedName name="__23Z_8106A741_5A1C_11D7_A90D_00D0B7DB5195_.wvu.PrintArea_2" localSheetId="37">#REF!</definedName>
    <definedName name="__23Z_8106A741_5A1C_11D7_A90D_00D0B7DB5195_.wvu.PrintArea_2" localSheetId="38">#REF!</definedName>
    <definedName name="__23Z_8106A741_5A1C_11D7_A90D_00D0B7DB5195_.wvu.PrintArea_2" localSheetId="39">#REF!</definedName>
    <definedName name="__23Z_8106A741_5A1C_11D7_A90D_00D0B7DB5195_.wvu.PrintArea_2" localSheetId="40">#REF!</definedName>
    <definedName name="__23Z_8106A741_5A1C_11D7_A90D_00D0B7DB5195_.wvu.PrintArea_2" localSheetId="41">#REF!</definedName>
    <definedName name="__23Z_8106A741_5A1C_11D7_A90D_00D0B7DB5195_.wvu.PrintArea_2" localSheetId="42">#REF!</definedName>
    <definedName name="__23Z_8106A741_5A1C_11D7_A90D_00D0B7DB5195_.wvu.PrintArea_2" localSheetId="43">#REF!</definedName>
    <definedName name="__23Z_8106A741_5A1C_11D7_A90D_00D0B7DB5195_.wvu.PrintArea_2" localSheetId="44">#REF!</definedName>
    <definedName name="__23Z_8106A741_5A1C_11D7_A90D_00D0B7DB5195_.wvu.PrintArea_2">#REF!</definedName>
    <definedName name="__24Z_8106A741_5A1C_11D7_A90D_00D0B7DB5195_.wvu.PrintArea_3" localSheetId="29">#REF!</definedName>
    <definedName name="__24Z_8106A741_5A1C_11D7_A90D_00D0B7DB5195_.wvu.PrintArea_3" localSheetId="30">#REF!</definedName>
    <definedName name="__24Z_8106A741_5A1C_11D7_A90D_00D0B7DB5195_.wvu.PrintArea_3" localSheetId="31">#REF!</definedName>
    <definedName name="__24Z_8106A741_5A1C_11D7_A90D_00D0B7DB5195_.wvu.PrintArea_3" localSheetId="32">#REF!</definedName>
    <definedName name="__24Z_8106A741_5A1C_11D7_A90D_00D0B7DB5195_.wvu.PrintArea_3" localSheetId="33">#REF!</definedName>
    <definedName name="__24Z_8106A741_5A1C_11D7_A90D_00D0B7DB5195_.wvu.PrintArea_3" localSheetId="34">#REF!</definedName>
    <definedName name="__24Z_8106A741_5A1C_11D7_A90D_00D0B7DB5195_.wvu.PrintArea_3" localSheetId="35">#REF!</definedName>
    <definedName name="__24Z_8106A741_5A1C_11D7_A90D_00D0B7DB5195_.wvu.PrintArea_3" localSheetId="36">#REF!</definedName>
    <definedName name="__24Z_8106A741_5A1C_11D7_A90D_00D0B7DB5195_.wvu.PrintArea_3" localSheetId="37">#REF!</definedName>
    <definedName name="__24Z_8106A741_5A1C_11D7_A90D_00D0B7DB5195_.wvu.PrintArea_3" localSheetId="38">#REF!</definedName>
    <definedName name="__24Z_8106A741_5A1C_11D7_A90D_00D0B7DB5195_.wvu.PrintArea_3" localSheetId="39">#REF!</definedName>
    <definedName name="__24Z_8106A741_5A1C_11D7_A90D_00D0B7DB5195_.wvu.PrintArea_3" localSheetId="40">#REF!</definedName>
    <definedName name="__24Z_8106A741_5A1C_11D7_A90D_00D0B7DB5195_.wvu.PrintArea_3" localSheetId="41">#REF!</definedName>
    <definedName name="__24Z_8106A741_5A1C_11D7_A90D_00D0B7DB5195_.wvu.PrintArea_3" localSheetId="42">#REF!</definedName>
    <definedName name="__24Z_8106A741_5A1C_11D7_A90D_00D0B7DB5195_.wvu.PrintArea_3" localSheetId="43">#REF!</definedName>
    <definedName name="__24Z_8106A741_5A1C_11D7_A90D_00D0B7DB5195_.wvu.PrintArea_3" localSheetId="44">#REF!</definedName>
    <definedName name="__24Z_8106A741_5A1C_11D7_A90D_00D0B7DB5195_.wvu.PrintArea_3">#REF!</definedName>
    <definedName name="__25Z_8106A741_5A1C_11D7_A90D_00D0B7DB5195_.wvu.PrintArea_4" localSheetId="29">#REF!</definedName>
    <definedName name="__25Z_8106A741_5A1C_11D7_A90D_00D0B7DB5195_.wvu.PrintArea_4" localSheetId="30">#REF!</definedName>
    <definedName name="__25Z_8106A741_5A1C_11D7_A90D_00D0B7DB5195_.wvu.PrintArea_4" localSheetId="31">#REF!</definedName>
    <definedName name="__25Z_8106A741_5A1C_11D7_A90D_00D0B7DB5195_.wvu.PrintArea_4" localSheetId="32">#REF!</definedName>
    <definedName name="__25Z_8106A741_5A1C_11D7_A90D_00D0B7DB5195_.wvu.PrintArea_4" localSheetId="33">#REF!</definedName>
    <definedName name="__25Z_8106A741_5A1C_11D7_A90D_00D0B7DB5195_.wvu.PrintArea_4" localSheetId="34">#REF!</definedName>
    <definedName name="__25Z_8106A741_5A1C_11D7_A90D_00D0B7DB5195_.wvu.PrintArea_4" localSheetId="35">#REF!</definedName>
    <definedName name="__25Z_8106A741_5A1C_11D7_A90D_00D0B7DB5195_.wvu.PrintArea_4" localSheetId="36">#REF!</definedName>
    <definedName name="__25Z_8106A741_5A1C_11D7_A90D_00D0B7DB5195_.wvu.PrintArea_4" localSheetId="37">#REF!</definedName>
    <definedName name="__25Z_8106A741_5A1C_11D7_A90D_00D0B7DB5195_.wvu.PrintArea_4" localSheetId="38">#REF!</definedName>
    <definedName name="__25Z_8106A741_5A1C_11D7_A90D_00D0B7DB5195_.wvu.PrintArea_4" localSheetId="39">#REF!</definedName>
    <definedName name="__25Z_8106A741_5A1C_11D7_A90D_00D0B7DB5195_.wvu.PrintArea_4" localSheetId="40">#REF!</definedName>
    <definedName name="__25Z_8106A741_5A1C_11D7_A90D_00D0B7DB5195_.wvu.PrintArea_4" localSheetId="41">#REF!</definedName>
    <definedName name="__25Z_8106A741_5A1C_11D7_A90D_00D0B7DB5195_.wvu.PrintArea_4" localSheetId="42">#REF!</definedName>
    <definedName name="__25Z_8106A741_5A1C_11D7_A90D_00D0B7DB5195_.wvu.PrintArea_4" localSheetId="43">#REF!</definedName>
    <definedName name="__25Z_8106A741_5A1C_11D7_A90D_00D0B7DB5195_.wvu.PrintArea_4" localSheetId="44">#REF!</definedName>
    <definedName name="__25Z_8106A741_5A1C_11D7_A90D_00D0B7DB5195_.wvu.PrintArea_4">#REF!</definedName>
    <definedName name="__26Z_8106A741_5A1C_11D7_A90D_00D0B7DB5195_.wvu.PrintArea_5" localSheetId="29">#REF!</definedName>
    <definedName name="__26Z_8106A741_5A1C_11D7_A90D_00D0B7DB5195_.wvu.PrintArea_5" localSheetId="30">#REF!</definedName>
    <definedName name="__26Z_8106A741_5A1C_11D7_A90D_00D0B7DB5195_.wvu.PrintArea_5" localSheetId="31">#REF!</definedName>
    <definedName name="__26Z_8106A741_5A1C_11D7_A90D_00D0B7DB5195_.wvu.PrintArea_5" localSheetId="32">#REF!</definedName>
    <definedName name="__26Z_8106A741_5A1C_11D7_A90D_00D0B7DB5195_.wvu.PrintArea_5" localSheetId="33">#REF!</definedName>
    <definedName name="__26Z_8106A741_5A1C_11D7_A90D_00D0B7DB5195_.wvu.PrintArea_5" localSheetId="34">#REF!</definedName>
    <definedName name="__26Z_8106A741_5A1C_11D7_A90D_00D0B7DB5195_.wvu.PrintArea_5" localSheetId="35">#REF!</definedName>
    <definedName name="__26Z_8106A741_5A1C_11D7_A90D_00D0B7DB5195_.wvu.PrintArea_5" localSheetId="36">#REF!</definedName>
    <definedName name="__26Z_8106A741_5A1C_11D7_A90D_00D0B7DB5195_.wvu.PrintArea_5" localSheetId="37">#REF!</definedName>
    <definedName name="__26Z_8106A741_5A1C_11D7_A90D_00D0B7DB5195_.wvu.PrintArea_5" localSheetId="38">#REF!</definedName>
    <definedName name="__26Z_8106A741_5A1C_11D7_A90D_00D0B7DB5195_.wvu.PrintArea_5" localSheetId="39">#REF!</definedName>
    <definedName name="__26Z_8106A741_5A1C_11D7_A90D_00D0B7DB5195_.wvu.PrintArea_5" localSheetId="40">#REF!</definedName>
    <definedName name="__26Z_8106A741_5A1C_11D7_A90D_00D0B7DB5195_.wvu.PrintArea_5" localSheetId="41">#REF!</definedName>
    <definedName name="__26Z_8106A741_5A1C_11D7_A90D_00D0B7DB5195_.wvu.PrintArea_5" localSheetId="42">#REF!</definedName>
    <definedName name="__26Z_8106A741_5A1C_11D7_A90D_00D0B7DB5195_.wvu.PrintArea_5" localSheetId="43">#REF!</definedName>
    <definedName name="__26Z_8106A741_5A1C_11D7_A90D_00D0B7DB5195_.wvu.PrintArea_5" localSheetId="44">#REF!</definedName>
    <definedName name="__26Z_8106A741_5A1C_11D7_A90D_00D0B7DB5195_.wvu.PrintArea_5">#REF!</definedName>
    <definedName name="__2a_2" localSheetId="29">#REF!</definedName>
    <definedName name="__2a_2" localSheetId="30">#REF!</definedName>
    <definedName name="__2a_2" localSheetId="31">#REF!</definedName>
    <definedName name="__2a_2" localSheetId="32">#REF!</definedName>
    <definedName name="__2a_2" localSheetId="33">#REF!</definedName>
    <definedName name="__2a_2" localSheetId="34">#REF!</definedName>
    <definedName name="__2a_2" localSheetId="35">#REF!</definedName>
    <definedName name="__2a_2" localSheetId="36">#REF!</definedName>
    <definedName name="__2a_2" localSheetId="37">#REF!</definedName>
    <definedName name="__2a_2" localSheetId="38">#REF!</definedName>
    <definedName name="__2a_2" localSheetId="39">#REF!</definedName>
    <definedName name="__2a_2" localSheetId="40">#REF!</definedName>
    <definedName name="__2a_2" localSheetId="41">#REF!</definedName>
    <definedName name="__2a_2" localSheetId="42">#REF!</definedName>
    <definedName name="__2a_2" localSheetId="43">#REF!</definedName>
    <definedName name="__2a_2" localSheetId="44">#REF!</definedName>
    <definedName name="__2a_2">#REF!</definedName>
    <definedName name="__3AA_1" localSheetId="29">#REF!</definedName>
    <definedName name="__3AA_1" localSheetId="30">#REF!</definedName>
    <definedName name="__3AA_1" localSheetId="31">#REF!</definedName>
    <definedName name="__3AA_1" localSheetId="32">#REF!</definedName>
    <definedName name="__3AA_1" localSheetId="33">#REF!</definedName>
    <definedName name="__3AA_1" localSheetId="34">#REF!</definedName>
    <definedName name="__3AA_1" localSheetId="35">#REF!</definedName>
    <definedName name="__3AA_1" localSheetId="36">#REF!</definedName>
    <definedName name="__3AA_1" localSheetId="37">#REF!</definedName>
    <definedName name="__3AA_1" localSheetId="38">#REF!</definedName>
    <definedName name="__3AA_1" localSheetId="39">#REF!</definedName>
    <definedName name="__3AA_1" localSheetId="40">#REF!</definedName>
    <definedName name="__3AA_1" localSheetId="41">#REF!</definedName>
    <definedName name="__3AA_1" localSheetId="42">#REF!</definedName>
    <definedName name="__3AA_1" localSheetId="43">#REF!</definedName>
    <definedName name="__3AA_1" localSheetId="44">#REF!</definedName>
    <definedName name="__3AA_1">#REF!</definedName>
    <definedName name="__4AA_2" localSheetId="29">#REF!</definedName>
    <definedName name="__4AA_2" localSheetId="30">#REF!</definedName>
    <definedName name="__4AA_2" localSheetId="31">#REF!</definedName>
    <definedName name="__4AA_2" localSheetId="32">#REF!</definedName>
    <definedName name="__4AA_2" localSheetId="33">#REF!</definedName>
    <definedName name="__4AA_2" localSheetId="34">#REF!</definedName>
    <definedName name="__4AA_2" localSheetId="35">#REF!</definedName>
    <definedName name="__4AA_2" localSheetId="36">#REF!</definedName>
    <definedName name="__4AA_2" localSheetId="37">#REF!</definedName>
    <definedName name="__4AA_2" localSheetId="38">#REF!</definedName>
    <definedName name="__4AA_2" localSheetId="39">#REF!</definedName>
    <definedName name="__4AA_2" localSheetId="40">#REF!</definedName>
    <definedName name="__4AA_2" localSheetId="41">#REF!</definedName>
    <definedName name="__4AA_2" localSheetId="42">#REF!</definedName>
    <definedName name="__4AA_2" localSheetId="43">#REF!</definedName>
    <definedName name="__4AA_2" localSheetId="44">#REF!</definedName>
    <definedName name="__4AA_2">#REF!</definedName>
    <definedName name="__5AA_3" localSheetId="29">#REF!</definedName>
    <definedName name="__5AA_3" localSheetId="30">#REF!</definedName>
    <definedName name="__5AA_3" localSheetId="31">#REF!</definedName>
    <definedName name="__5AA_3" localSheetId="32">#REF!</definedName>
    <definedName name="__5AA_3" localSheetId="33">#REF!</definedName>
    <definedName name="__5AA_3" localSheetId="34">#REF!</definedName>
    <definedName name="__5AA_3" localSheetId="35">#REF!</definedName>
    <definedName name="__5AA_3" localSheetId="36">#REF!</definedName>
    <definedName name="__5AA_3" localSheetId="37">#REF!</definedName>
    <definedName name="__5AA_3" localSheetId="38">#REF!</definedName>
    <definedName name="__5AA_3" localSheetId="39">#REF!</definedName>
    <definedName name="__5AA_3" localSheetId="40">#REF!</definedName>
    <definedName name="__5AA_3" localSheetId="41">#REF!</definedName>
    <definedName name="__5AA_3" localSheetId="42">#REF!</definedName>
    <definedName name="__5AA_3" localSheetId="43">#REF!</definedName>
    <definedName name="__5AA_3" localSheetId="44">#REF!</definedName>
    <definedName name="__5AA_3">#REF!</definedName>
    <definedName name="__6AA_4" localSheetId="29">#REF!</definedName>
    <definedName name="__6AA_4" localSheetId="30">#REF!</definedName>
    <definedName name="__6AA_4" localSheetId="31">#REF!</definedName>
    <definedName name="__6AA_4" localSheetId="32">#REF!</definedName>
    <definedName name="__6AA_4" localSheetId="33">#REF!</definedName>
    <definedName name="__6AA_4" localSheetId="34">#REF!</definedName>
    <definedName name="__6AA_4" localSheetId="35">#REF!</definedName>
    <definedName name="__6AA_4" localSheetId="36">#REF!</definedName>
    <definedName name="__6AA_4" localSheetId="37">#REF!</definedName>
    <definedName name="__6AA_4" localSheetId="38">#REF!</definedName>
    <definedName name="__6AA_4" localSheetId="39">#REF!</definedName>
    <definedName name="__6AA_4" localSheetId="40">#REF!</definedName>
    <definedName name="__6AA_4" localSheetId="41">#REF!</definedName>
    <definedName name="__6AA_4" localSheetId="42">#REF!</definedName>
    <definedName name="__6AA_4" localSheetId="43">#REF!</definedName>
    <definedName name="__6AA_4" localSheetId="44">#REF!</definedName>
    <definedName name="__6AA_4">#REF!</definedName>
    <definedName name="__7AA_5" localSheetId="29">#REF!</definedName>
    <definedName name="__7AA_5" localSheetId="30">#REF!</definedName>
    <definedName name="__7AA_5" localSheetId="31">#REF!</definedName>
    <definedName name="__7AA_5" localSheetId="32">#REF!</definedName>
    <definedName name="__7AA_5" localSheetId="33">#REF!</definedName>
    <definedName name="__7AA_5" localSheetId="34">#REF!</definedName>
    <definedName name="__7AA_5" localSheetId="35">#REF!</definedName>
    <definedName name="__7AA_5" localSheetId="36">#REF!</definedName>
    <definedName name="__7AA_5" localSheetId="37">#REF!</definedName>
    <definedName name="__7AA_5" localSheetId="38">#REF!</definedName>
    <definedName name="__7AA_5" localSheetId="39">#REF!</definedName>
    <definedName name="__7AA_5" localSheetId="40">#REF!</definedName>
    <definedName name="__7AA_5" localSheetId="41">#REF!</definedName>
    <definedName name="__7AA_5" localSheetId="42">#REF!</definedName>
    <definedName name="__7AA_5" localSheetId="43">#REF!</definedName>
    <definedName name="__7AA_5" localSheetId="44">#REF!</definedName>
    <definedName name="__7AA_5">#REF!</definedName>
    <definedName name="__8B_1" localSheetId="29">#REF!</definedName>
    <definedName name="__8B_1" localSheetId="30">#REF!</definedName>
    <definedName name="__8B_1" localSheetId="31">#REF!</definedName>
    <definedName name="__8B_1" localSheetId="32">#REF!</definedName>
    <definedName name="__8B_1" localSheetId="33">#REF!</definedName>
    <definedName name="__8B_1" localSheetId="34">#REF!</definedName>
    <definedName name="__8B_1" localSheetId="35">#REF!</definedName>
    <definedName name="__8B_1" localSheetId="36">#REF!</definedName>
    <definedName name="__8B_1" localSheetId="37">#REF!</definedName>
    <definedName name="__8B_1" localSheetId="38">#REF!</definedName>
    <definedName name="__8B_1" localSheetId="39">#REF!</definedName>
    <definedName name="__8B_1" localSheetId="40">#REF!</definedName>
    <definedName name="__8B_1" localSheetId="41">#REF!</definedName>
    <definedName name="__8B_1" localSheetId="42">#REF!</definedName>
    <definedName name="__8B_1" localSheetId="43">#REF!</definedName>
    <definedName name="__8B_1" localSheetId="44">#REF!</definedName>
    <definedName name="__8B_1">#REF!</definedName>
    <definedName name="__9B_2" localSheetId="29">#REF!</definedName>
    <definedName name="__9B_2" localSheetId="30">#REF!</definedName>
    <definedName name="__9B_2" localSheetId="31">#REF!</definedName>
    <definedName name="__9B_2" localSheetId="32">#REF!</definedName>
    <definedName name="__9B_2" localSheetId="33">#REF!</definedName>
    <definedName name="__9B_2" localSheetId="34">#REF!</definedName>
    <definedName name="__9B_2" localSheetId="35">#REF!</definedName>
    <definedName name="__9B_2" localSheetId="36">#REF!</definedName>
    <definedName name="__9B_2" localSheetId="37">#REF!</definedName>
    <definedName name="__9B_2" localSheetId="38">#REF!</definedName>
    <definedName name="__9B_2" localSheetId="39">#REF!</definedName>
    <definedName name="__9B_2" localSheetId="40">#REF!</definedName>
    <definedName name="__9B_2" localSheetId="41">#REF!</definedName>
    <definedName name="__9B_2" localSheetId="42">#REF!</definedName>
    <definedName name="__9B_2" localSheetId="43">#REF!</definedName>
    <definedName name="__9B_2" localSheetId="44">#REF!</definedName>
    <definedName name="__9B_2">#REF!</definedName>
    <definedName name="_10B_3" localSheetId="29">#REF!</definedName>
    <definedName name="_10B_3" localSheetId="30">#REF!</definedName>
    <definedName name="_10B_3" localSheetId="31">#REF!</definedName>
    <definedName name="_10B_3" localSheetId="32">#REF!</definedName>
    <definedName name="_10B_3" localSheetId="33">#REF!</definedName>
    <definedName name="_10B_3" localSheetId="34">#REF!</definedName>
    <definedName name="_10B_3" localSheetId="35">#REF!</definedName>
    <definedName name="_10B_3" localSheetId="36">#REF!</definedName>
    <definedName name="_10B_3" localSheetId="37">#REF!</definedName>
    <definedName name="_10B_3" localSheetId="38">#REF!</definedName>
    <definedName name="_10B_3" localSheetId="39">#REF!</definedName>
    <definedName name="_10B_3" localSheetId="40">#REF!</definedName>
    <definedName name="_10B_3" localSheetId="41">#REF!</definedName>
    <definedName name="_10B_3" localSheetId="42">#REF!</definedName>
    <definedName name="_10B_3" localSheetId="43">#REF!</definedName>
    <definedName name="_10B_3" localSheetId="44">#REF!</definedName>
    <definedName name="_10B_3">#REF!</definedName>
    <definedName name="_11B_4" localSheetId="29">#REF!</definedName>
    <definedName name="_11B_4" localSheetId="30">#REF!</definedName>
    <definedName name="_11B_4" localSheetId="31">#REF!</definedName>
    <definedName name="_11B_4" localSheetId="32">#REF!</definedName>
    <definedName name="_11B_4" localSheetId="33">#REF!</definedName>
    <definedName name="_11B_4" localSheetId="34">#REF!</definedName>
    <definedName name="_11B_4" localSheetId="35">#REF!</definedName>
    <definedName name="_11B_4" localSheetId="36">#REF!</definedName>
    <definedName name="_11B_4" localSheetId="37">#REF!</definedName>
    <definedName name="_11B_4" localSheetId="38">#REF!</definedName>
    <definedName name="_11B_4" localSheetId="39">#REF!</definedName>
    <definedName name="_11B_4" localSheetId="40">#REF!</definedName>
    <definedName name="_11B_4" localSheetId="41">#REF!</definedName>
    <definedName name="_11B_4" localSheetId="42">#REF!</definedName>
    <definedName name="_11B_4" localSheetId="43">#REF!</definedName>
    <definedName name="_11B_4" localSheetId="44">#REF!</definedName>
    <definedName name="_11B_4">#REF!</definedName>
    <definedName name="_12B_5" localSheetId="29">#REF!</definedName>
    <definedName name="_12B_5" localSheetId="30">#REF!</definedName>
    <definedName name="_12B_5" localSheetId="31">#REF!</definedName>
    <definedName name="_12B_5" localSheetId="32">#REF!</definedName>
    <definedName name="_12B_5" localSheetId="33">#REF!</definedName>
    <definedName name="_12B_5" localSheetId="34">#REF!</definedName>
    <definedName name="_12B_5" localSheetId="35">#REF!</definedName>
    <definedName name="_12B_5" localSheetId="36">#REF!</definedName>
    <definedName name="_12B_5" localSheetId="37">#REF!</definedName>
    <definedName name="_12B_5" localSheetId="38">#REF!</definedName>
    <definedName name="_12B_5" localSheetId="39">#REF!</definedName>
    <definedName name="_12B_5" localSheetId="40">#REF!</definedName>
    <definedName name="_12B_5" localSheetId="41">#REF!</definedName>
    <definedName name="_12B_5" localSheetId="42">#REF!</definedName>
    <definedName name="_12B_5" localSheetId="43">#REF!</definedName>
    <definedName name="_12B_5" localSheetId="44">#REF!</definedName>
    <definedName name="_12B_5">#REF!</definedName>
    <definedName name="_13bb_1" localSheetId="29">#REF!</definedName>
    <definedName name="_13bb_1" localSheetId="30">#REF!</definedName>
    <definedName name="_13bb_1" localSheetId="31">#REF!</definedName>
    <definedName name="_13bb_1" localSheetId="32">#REF!</definedName>
    <definedName name="_13bb_1" localSheetId="33">#REF!</definedName>
    <definedName name="_13bb_1" localSheetId="34">#REF!</definedName>
    <definedName name="_13bb_1" localSheetId="35">#REF!</definedName>
    <definedName name="_13bb_1" localSheetId="36">#REF!</definedName>
    <definedName name="_13bb_1" localSheetId="37">#REF!</definedName>
    <definedName name="_13bb_1" localSheetId="38">#REF!</definedName>
    <definedName name="_13bb_1" localSheetId="39">#REF!</definedName>
    <definedName name="_13bb_1" localSheetId="40">#REF!</definedName>
    <definedName name="_13bb_1" localSheetId="41">#REF!</definedName>
    <definedName name="_13bb_1" localSheetId="42">#REF!</definedName>
    <definedName name="_13bb_1" localSheetId="43">#REF!</definedName>
    <definedName name="_13bb_1" localSheetId="44">#REF!</definedName>
    <definedName name="_13bb_1">#REF!</definedName>
    <definedName name="_14bb_2" localSheetId="29">#REF!</definedName>
    <definedName name="_14bb_2" localSheetId="30">#REF!</definedName>
    <definedName name="_14bb_2" localSheetId="31">#REF!</definedName>
    <definedName name="_14bb_2" localSheetId="32">#REF!</definedName>
    <definedName name="_14bb_2" localSheetId="33">#REF!</definedName>
    <definedName name="_14bb_2" localSheetId="34">#REF!</definedName>
    <definedName name="_14bb_2" localSheetId="35">#REF!</definedName>
    <definedName name="_14bb_2" localSheetId="36">#REF!</definedName>
    <definedName name="_14bb_2" localSheetId="37">#REF!</definedName>
    <definedName name="_14bb_2" localSheetId="38">#REF!</definedName>
    <definedName name="_14bb_2" localSheetId="39">#REF!</definedName>
    <definedName name="_14bb_2" localSheetId="40">#REF!</definedName>
    <definedName name="_14bb_2" localSheetId="41">#REF!</definedName>
    <definedName name="_14bb_2" localSheetId="42">#REF!</definedName>
    <definedName name="_14bb_2" localSheetId="43">#REF!</definedName>
    <definedName name="_14bb_2" localSheetId="44">#REF!</definedName>
    <definedName name="_14bb_2">#REF!</definedName>
    <definedName name="_15cc_1" localSheetId="29">#REF!</definedName>
    <definedName name="_15cc_1" localSheetId="30">#REF!</definedName>
    <definedName name="_15cc_1" localSheetId="31">#REF!</definedName>
    <definedName name="_15cc_1" localSheetId="32">#REF!</definedName>
    <definedName name="_15cc_1" localSheetId="33">#REF!</definedName>
    <definedName name="_15cc_1" localSheetId="34">#REF!</definedName>
    <definedName name="_15cc_1" localSheetId="35">#REF!</definedName>
    <definedName name="_15cc_1" localSheetId="36">#REF!</definedName>
    <definedName name="_15cc_1" localSheetId="37">#REF!</definedName>
    <definedName name="_15cc_1" localSheetId="38">#REF!</definedName>
    <definedName name="_15cc_1" localSheetId="39">#REF!</definedName>
    <definedName name="_15cc_1" localSheetId="40">#REF!</definedName>
    <definedName name="_15cc_1" localSheetId="41">#REF!</definedName>
    <definedName name="_15cc_1" localSheetId="42">#REF!</definedName>
    <definedName name="_15cc_1" localSheetId="43">#REF!</definedName>
    <definedName name="_15cc_1" localSheetId="44">#REF!</definedName>
    <definedName name="_15cc_1">#REF!</definedName>
    <definedName name="_16cc_2" localSheetId="29">#REF!</definedName>
    <definedName name="_16cc_2" localSheetId="30">#REF!</definedName>
    <definedName name="_16cc_2" localSheetId="31">#REF!</definedName>
    <definedName name="_16cc_2" localSheetId="32">#REF!</definedName>
    <definedName name="_16cc_2" localSheetId="33">#REF!</definedName>
    <definedName name="_16cc_2" localSheetId="34">#REF!</definedName>
    <definedName name="_16cc_2" localSheetId="35">#REF!</definedName>
    <definedName name="_16cc_2" localSheetId="36">#REF!</definedName>
    <definedName name="_16cc_2" localSheetId="37">#REF!</definedName>
    <definedName name="_16cc_2" localSheetId="38">#REF!</definedName>
    <definedName name="_16cc_2" localSheetId="39">#REF!</definedName>
    <definedName name="_16cc_2" localSheetId="40">#REF!</definedName>
    <definedName name="_16cc_2" localSheetId="41">#REF!</definedName>
    <definedName name="_16cc_2" localSheetId="42">#REF!</definedName>
    <definedName name="_16cc_2" localSheetId="43">#REF!</definedName>
    <definedName name="_16cc_2" localSheetId="44">#REF!</definedName>
    <definedName name="_16cc_2">#REF!</definedName>
    <definedName name="_17MukaDepan_1" localSheetId="29">#REF!</definedName>
    <definedName name="_17MukaDepan_1" localSheetId="30">#REF!</definedName>
    <definedName name="_17MukaDepan_1" localSheetId="31">#REF!</definedName>
    <definedName name="_17MukaDepan_1" localSheetId="32">#REF!</definedName>
    <definedName name="_17MukaDepan_1" localSheetId="33">#REF!</definedName>
    <definedName name="_17MukaDepan_1" localSheetId="34">#REF!</definedName>
    <definedName name="_17MukaDepan_1" localSheetId="35">#REF!</definedName>
    <definedName name="_17MukaDepan_1" localSheetId="36">#REF!</definedName>
    <definedName name="_17MukaDepan_1" localSheetId="37">#REF!</definedName>
    <definedName name="_17MukaDepan_1" localSheetId="38">#REF!</definedName>
    <definedName name="_17MukaDepan_1" localSheetId="39">#REF!</definedName>
    <definedName name="_17MukaDepan_1" localSheetId="40">#REF!</definedName>
    <definedName name="_17MukaDepan_1" localSheetId="41">#REF!</definedName>
    <definedName name="_17MukaDepan_1" localSheetId="42">#REF!</definedName>
    <definedName name="_17MukaDepan_1" localSheetId="43">#REF!</definedName>
    <definedName name="_17MukaDepan_1" localSheetId="44">#REF!</definedName>
    <definedName name="_17MukaDepan_1">#REF!</definedName>
    <definedName name="_18new_1" localSheetId="29">#REF!</definedName>
    <definedName name="_18new_1" localSheetId="30">#REF!</definedName>
    <definedName name="_18new_1" localSheetId="31">#REF!</definedName>
    <definedName name="_18new_1" localSheetId="32">#REF!</definedName>
    <definedName name="_18new_1" localSheetId="33">#REF!</definedName>
    <definedName name="_18new_1" localSheetId="34">#REF!</definedName>
    <definedName name="_18new_1" localSheetId="35">#REF!</definedName>
    <definedName name="_18new_1" localSheetId="36">#REF!</definedName>
    <definedName name="_18new_1" localSheetId="37">#REF!</definedName>
    <definedName name="_18new_1" localSheetId="38">#REF!</definedName>
    <definedName name="_18new_1" localSheetId="39">#REF!</definedName>
    <definedName name="_18new_1" localSheetId="40">#REF!</definedName>
    <definedName name="_18new_1" localSheetId="41">#REF!</definedName>
    <definedName name="_18new_1" localSheetId="42">#REF!</definedName>
    <definedName name="_18new_1" localSheetId="43">#REF!</definedName>
    <definedName name="_18new_1" localSheetId="44">#REF!</definedName>
    <definedName name="_18new_1">#REF!</definedName>
    <definedName name="_19new_2" localSheetId="29">#REF!</definedName>
    <definedName name="_19new_2" localSheetId="30">#REF!</definedName>
    <definedName name="_19new_2" localSheetId="31">#REF!</definedName>
    <definedName name="_19new_2" localSheetId="32">#REF!</definedName>
    <definedName name="_19new_2" localSheetId="33">#REF!</definedName>
    <definedName name="_19new_2" localSheetId="34">#REF!</definedName>
    <definedName name="_19new_2" localSheetId="35">#REF!</definedName>
    <definedName name="_19new_2" localSheetId="36">#REF!</definedName>
    <definedName name="_19new_2" localSheetId="37">#REF!</definedName>
    <definedName name="_19new_2" localSheetId="38">#REF!</definedName>
    <definedName name="_19new_2" localSheetId="39">#REF!</definedName>
    <definedName name="_19new_2" localSheetId="40">#REF!</definedName>
    <definedName name="_19new_2" localSheetId="41">#REF!</definedName>
    <definedName name="_19new_2" localSheetId="42">#REF!</definedName>
    <definedName name="_19new_2" localSheetId="43">#REF!</definedName>
    <definedName name="_19new_2" localSheetId="44">#REF!</definedName>
    <definedName name="_19new_2">#REF!</definedName>
    <definedName name="_1a_1" localSheetId="29">#REF!</definedName>
    <definedName name="_1a_1" localSheetId="30">#REF!</definedName>
    <definedName name="_1a_1" localSheetId="31">#REF!</definedName>
    <definedName name="_1a_1" localSheetId="32">#REF!</definedName>
    <definedName name="_1a_1" localSheetId="33">#REF!</definedName>
    <definedName name="_1a_1" localSheetId="34">#REF!</definedName>
    <definedName name="_1a_1" localSheetId="35">#REF!</definedName>
    <definedName name="_1a_1" localSheetId="36">#REF!</definedName>
    <definedName name="_1a_1" localSheetId="37">#REF!</definedName>
    <definedName name="_1a_1" localSheetId="38">#REF!</definedName>
    <definedName name="_1a_1" localSheetId="39">#REF!</definedName>
    <definedName name="_1a_1" localSheetId="40">#REF!</definedName>
    <definedName name="_1a_1" localSheetId="41">#REF!</definedName>
    <definedName name="_1a_1" localSheetId="42">#REF!</definedName>
    <definedName name="_1a_1" localSheetId="43">#REF!</definedName>
    <definedName name="_1a_1" localSheetId="44">#REF!</definedName>
    <definedName name="_1a_1">#REF!</definedName>
    <definedName name="_20Pg_1" localSheetId="29">#REF!</definedName>
    <definedName name="_20Pg_1" localSheetId="30">#REF!</definedName>
    <definedName name="_20Pg_1" localSheetId="31">#REF!</definedName>
    <definedName name="_20Pg_1" localSheetId="32">#REF!</definedName>
    <definedName name="_20Pg_1" localSheetId="33">#REF!</definedName>
    <definedName name="_20Pg_1" localSheetId="34">#REF!</definedName>
    <definedName name="_20Pg_1" localSheetId="35">#REF!</definedName>
    <definedName name="_20Pg_1" localSheetId="36">#REF!</definedName>
    <definedName name="_20Pg_1" localSheetId="37">#REF!</definedName>
    <definedName name="_20Pg_1" localSheetId="38">#REF!</definedName>
    <definedName name="_20Pg_1" localSheetId="39">#REF!</definedName>
    <definedName name="_20Pg_1" localSheetId="40">#REF!</definedName>
    <definedName name="_20Pg_1" localSheetId="41">#REF!</definedName>
    <definedName name="_20Pg_1" localSheetId="42">#REF!</definedName>
    <definedName name="_20Pg_1" localSheetId="43">#REF!</definedName>
    <definedName name="_20Pg_1" localSheetId="44">#REF!</definedName>
    <definedName name="_20Pg_1">#REF!</definedName>
    <definedName name="_21Z_8106A741_5A1C_11D7_A90D_00D0B7DB5195_.wvu.Cols_1" localSheetId="29">#REF!</definedName>
    <definedName name="_21Z_8106A741_5A1C_11D7_A90D_00D0B7DB5195_.wvu.Cols_1" localSheetId="30">#REF!</definedName>
    <definedName name="_21Z_8106A741_5A1C_11D7_A90D_00D0B7DB5195_.wvu.Cols_1" localSheetId="31">#REF!</definedName>
    <definedName name="_21Z_8106A741_5A1C_11D7_A90D_00D0B7DB5195_.wvu.Cols_1" localSheetId="32">#REF!</definedName>
    <definedName name="_21Z_8106A741_5A1C_11D7_A90D_00D0B7DB5195_.wvu.Cols_1" localSheetId="33">#REF!</definedName>
    <definedName name="_21Z_8106A741_5A1C_11D7_A90D_00D0B7DB5195_.wvu.Cols_1" localSheetId="34">#REF!</definedName>
    <definedName name="_21Z_8106A741_5A1C_11D7_A90D_00D0B7DB5195_.wvu.Cols_1" localSheetId="35">#REF!</definedName>
    <definedName name="_21Z_8106A741_5A1C_11D7_A90D_00D0B7DB5195_.wvu.Cols_1" localSheetId="36">#REF!</definedName>
    <definedName name="_21Z_8106A741_5A1C_11D7_A90D_00D0B7DB5195_.wvu.Cols_1" localSheetId="37">#REF!</definedName>
    <definedName name="_21Z_8106A741_5A1C_11D7_A90D_00D0B7DB5195_.wvu.Cols_1" localSheetId="38">#REF!</definedName>
    <definedName name="_21Z_8106A741_5A1C_11D7_A90D_00D0B7DB5195_.wvu.Cols_1" localSheetId="39">#REF!</definedName>
    <definedName name="_21Z_8106A741_5A1C_11D7_A90D_00D0B7DB5195_.wvu.Cols_1" localSheetId="40">#REF!</definedName>
    <definedName name="_21Z_8106A741_5A1C_11D7_A90D_00D0B7DB5195_.wvu.Cols_1" localSheetId="41">#REF!</definedName>
    <definedName name="_21Z_8106A741_5A1C_11D7_A90D_00D0B7DB5195_.wvu.Cols_1" localSheetId="42">#REF!</definedName>
    <definedName name="_21Z_8106A741_5A1C_11D7_A90D_00D0B7DB5195_.wvu.Cols_1" localSheetId="43">#REF!</definedName>
    <definedName name="_21Z_8106A741_5A1C_11D7_A90D_00D0B7DB5195_.wvu.Cols_1" localSheetId="44">#REF!</definedName>
    <definedName name="_21Z_8106A741_5A1C_11D7_A90D_00D0B7DB5195_.wvu.Cols_1">#REF!</definedName>
    <definedName name="_21Z_8106A741_5A1C_11D7_A90D_00D0B7DB5195_.wvu.PrintArea_2" localSheetId="29">#REF!</definedName>
    <definedName name="_21Z_8106A741_5A1C_11D7_A90D_00D0B7DB5195_.wvu.PrintArea_2" localSheetId="30">#REF!</definedName>
    <definedName name="_21Z_8106A741_5A1C_11D7_A90D_00D0B7DB5195_.wvu.PrintArea_2" localSheetId="31">#REF!</definedName>
    <definedName name="_21Z_8106A741_5A1C_11D7_A90D_00D0B7DB5195_.wvu.PrintArea_2" localSheetId="32">#REF!</definedName>
    <definedName name="_21Z_8106A741_5A1C_11D7_A90D_00D0B7DB5195_.wvu.PrintArea_2" localSheetId="33">#REF!</definedName>
    <definedName name="_21Z_8106A741_5A1C_11D7_A90D_00D0B7DB5195_.wvu.PrintArea_2" localSheetId="34">#REF!</definedName>
    <definedName name="_21Z_8106A741_5A1C_11D7_A90D_00D0B7DB5195_.wvu.PrintArea_2" localSheetId="35">#REF!</definedName>
    <definedName name="_21Z_8106A741_5A1C_11D7_A90D_00D0B7DB5195_.wvu.PrintArea_2" localSheetId="36">#REF!</definedName>
    <definedName name="_21Z_8106A741_5A1C_11D7_A90D_00D0B7DB5195_.wvu.PrintArea_2" localSheetId="37">#REF!</definedName>
    <definedName name="_21Z_8106A741_5A1C_11D7_A90D_00D0B7DB5195_.wvu.PrintArea_2" localSheetId="38">#REF!</definedName>
    <definedName name="_21Z_8106A741_5A1C_11D7_A90D_00D0B7DB5195_.wvu.PrintArea_2" localSheetId="39">#REF!</definedName>
    <definedName name="_21Z_8106A741_5A1C_11D7_A90D_00D0B7DB5195_.wvu.PrintArea_2" localSheetId="40">#REF!</definedName>
    <definedName name="_21Z_8106A741_5A1C_11D7_A90D_00D0B7DB5195_.wvu.PrintArea_2" localSheetId="41">#REF!</definedName>
    <definedName name="_21Z_8106A741_5A1C_11D7_A90D_00D0B7DB5195_.wvu.PrintArea_2" localSheetId="42">#REF!</definedName>
    <definedName name="_21Z_8106A741_5A1C_11D7_A90D_00D0B7DB5195_.wvu.PrintArea_2" localSheetId="43">#REF!</definedName>
    <definedName name="_21Z_8106A741_5A1C_11D7_A90D_00D0B7DB5195_.wvu.PrintArea_2" localSheetId="44">#REF!</definedName>
    <definedName name="_21Z_8106A741_5A1C_11D7_A90D_00D0B7DB5195_.wvu.PrintArea_2">#REF!</definedName>
    <definedName name="_22Z_8106A741_5A1C_11D7_A90D_00D0B7DB5195_.wvu.PrintArea_1" localSheetId="29">#REF!</definedName>
    <definedName name="_22Z_8106A741_5A1C_11D7_A90D_00D0B7DB5195_.wvu.PrintArea_1" localSheetId="30">#REF!</definedName>
    <definedName name="_22Z_8106A741_5A1C_11D7_A90D_00D0B7DB5195_.wvu.PrintArea_1" localSheetId="31">#REF!</definedName>
    <definedName name="_22Z_8106A741_5A1C_11D7_A90D_00D0B7DB5195_.wvu.PrintArea_1" localSheetId="32">#REF!</definedName>
    <definedName name="_22Z_8106A741_5A1C_11D7_A90D_00D0B7DB5195_.wvu.PrintArea_1" localSheetId="33">#REF!</definedName>
    <definedName name="_22Z_8106A741_5A1C_11D7_A90D_00D0B7DB5195_.wvu.PrintArea_1" localSheetId="34">#REF!</definedName>
    <definedName name="_22Z_8106A741_5A1C_11D7_A90D_00D0B7DB5195_.wvu.PrintArea_1" localSheetId="35">#REF!</definedName>
    <definedName name="_22Z_8106A741_5A1C_11D7_A90D_00D0B7DB5195_.wvu.PrintArea_1" localSheetId="36">#REF!</definedName>
    <definedName name="_22Z_8106A741_5A1C_11D7_A90D_00D0B7DB5195_.wvu.PrintArea_1" localSheetId="37">#REF!</definedName>
    <definedName name="_22Z_8106A741_5A1C_11D7_A90D_00D0B7DB5195_.wvu.PrintArea_1" localSheetId="38">#REF!</definedName>
    <definedName name="_22Z_8106A741_5A1C_11D7_A90D_00D0B7DB5195_.wvu.PrintArea_1" localSheetId="39">#REF!</definedName>
    <definedName name="_22Z_8106A741_5A1C_11D7_A90D_00D0B7DB5195_.wvu.PrintArea_1" localSheetId="40">#REF!</definedName>
    <definedName name="_22Z_8106A741_5A1C_11D7_A90D_00D0B7DB5195_.wvu.PrintArea_1" localSheetId="41">#REF!</definedName>
    <definedName name="_22Z_8106A741_5A1C_11D7_A90D_00D0B7DB5195_.wvu.PrintArea_1" localSheetId="42">#REF!</definedName>
    <definedName name="_22Z_8106A741_5A1C_11D7_A90D_00D0B7DB5195_.wvu.PrintArea_1" localSheetId="43">#REF!</definedName>
    <definedName name="_22Z_8106A741_5A1C_11D7_A90D_00D0B7DB5195_.wvu.PrintArea_1" localSheetId="44">#REF!</definedName>
    <definedName name="_22Z_8106A741_5A1C_11D7_A90D_00D0B7DB5195_.wvu.PrintArea_1">#REF!</definedName>
    <definedName name="_22Z_8106A741_5A1C_11D7_A90D_00D0B7DB5195_.wvu.PrintArea_2" localSheetId="29">#REF!</definedName>
    <definedName name="_22Z_8106A741_5A1C_11D7_A90D_00D0B7DB5195_.wvu.PrintArea_2" localSheetId="30">#REF!</definedName>
    <definedName name="_22Z_8106A741_5A1C_11D7_A90D_00D0B7DB5195_.wvu.PrintArea_2" localSheetId="31">#REF!</definedName>
    <definedName name="_22Z_8106A741_5A1C_11D7_A90D_00D0B7DB5195_.wvu.PrintArea_2" localSheetId="32">#REF!</definedName>
    <definedName name="_22Z_8106A741_5A1C_11D7_A90D_00D0B7DB5195_.wvu.PrintArea_2" localSheetId="33">#REF!</definedName>
    <definedName name="_22Z_8106A741_5A1C_11D7_A90D_00D0B7DB5195_.wvu.PrintArea_2" localSheetId="34">#REF!</definedName>
    <definedName name="_22Z_8106A741_5A1C_11D7_A90D_00D0B7DB5195_.wvu.PrintArea_2" localSheetId="35">#REF!</definedName>
    <definedName name="_22Z_8106A741_5A1C_11D7_A90D_00D0B7DB5195_.wvu.PrintArea_2" localSheetId="36">#REF!</definedName>
    <definedName name="_22Z_8106A741_5A1C_11D7_A90D_00D0B7DB5195_.wvu.PrintArea_2" localSheetId="37">#REF!</definedName>
    <definedName name="_22Z_8106A741_5A1C_11D7_A90D_00D0B7DB5195_.wvu.PrintArea_2" localSheetId="38">#REF!</definedName>
    <definedName name="_22Z_8106A741_5A1C_11D7_A90D_00D0B7DB5195_.wvu.PrintArea_2" localSheetId="39">#REF!</definedName>
    <definedName name="_22Z_8106A741_5A1C_11D7_A90D_00D0B7DB5195_.wvu.PrintArea_2" localSheetId="40">#REF!</definedName>
    <definedName name="_22Z_8106A741_5A1C_11D7_A90D_00D0B7DB5195_.wvu.PrintArea_2" localSheetId="41">#REF!</definedName>
    <definedName name="_22Z_8106A741_5A1C_11D7_A90D_00D0B7DB5195_.wvu.PrintArea_2" localSheetId="42">#REF!</definedName>
    <definedName name="_22Z_8106A741_5A1C_11D7_A90D_00D0B7DB5195_.wvu.PrintArea_2" localSheetId="43">#REF!</definedName>
    <definedName name="_22Z_8106A741_5A1C_11D7_A90D_00D0B7DB5195_.wvu.PrintArea_2" localSheetId="44">#REF!</definedName>
    <definedName name="_22Z_8106A741_5A1C_11D7_A90D_00D0B7DB5195_.wvu.PrintArea_2">#REF!</definedName>
    <definedName name="_23Z_8106A741_5A1C_11D7_A90D_00D0B7DB5195_.wvu.PrintArea_2" localSheetId="29">#REF!</definedName>
    <definedName name="_23Z_8106A741_5A1C_11D7_A90D_00D0B7DB5195_.wvu.PrintArea_2" localSheetId="30">#REF!</definedName>
    <definedName name="_23Z_8106A741_5A1C_11D7_A90D_00D0B7DB5195_.wvu.PrintArea_2" localSheetId="31">#REF!</definedName>
    <definedName name="_23Z_8106A741_5A1C_11D7_A90D_00D0B7DB5195_.wvu.PrintArea_2" localSheetId="32">#REF!</definedName>
    <definedName name="_23Z_8106A741_5A1C_11D7_A90D_00D0B7DB5195_.wvu.PrintArea_2" localSheetId="33">#REF!</definedName>
    <definedName name="_23Z_8106A741_5A1C_11D7_A90D_00D0B7DB5195_.wvu.PrintArea_2" localSheetId="34">#REF!</definedName>
    <definedName name="_23Z_8106A741_5A1C_11D7_A90D_00D0B7DB5195_.wvu.PrintArea_2" localSheetId="35">#REF!</definedName>
    <definedName name="_23Z_8106A741_5A1C_11D7_A90D_00D0B7DB5195_.wvu.PrintArea_2" localSheetId="36">#REF!</definedName>
    <definedName name="_23Z_8106A741_5A1C_11D7_A90D_00D0B7DB5195_.wvu.PrintArea_2" localSheetId="37">#REF!</definedName>
    <definedName name="_23Z_8106A741_5A1C_11D7_A90D_00D0B7DB5195_.wvu.PrintArea_2" localSheetId="38">#REF!</definedName>
    <definedName name="_23Z_8106A741_5A1C_11D7_A90D_00D0B7DB5195_.wvu.PrintArea_2" localSheetId="39">#REF!</definedName>
    <definedName name="_23Z_8106A741_5A1C_11D7_A90D_00D0B7DB5195_.wvu.PrintArea_2" localSheetId="40">#REF!</definedName>
    <definedName name="_23Z_8106A741_5A1C_11D7_A90D_00D0B7DB5195_.wvu.PrintArea_2" localSheetId="41">#REF!</definedName>
    <definedName name="_23Z_8106A741_5A1C_11D7_A90D_00D0B7DB5195_.wvu.PrintArea_2" localSheetId="42">#REF!</definedName>
    <definedName name="_23Z_8106A741_5A1C_11D7_A90D_00D0B7DB5195_.wvu.PrintArea_2" localSheetId="43">#REF!</definedName>
    <definedName name="_23Z_8106A741_5A1C_11D7_A90D_00D0B7DB5195_.wvu.PrintArea_2" localSheetId="44">#REF!</definedName>
    <definedName name="_23Z_8106A741_5A1C_11D7_A90D_00D0B7DB5195_.wvu.PrintArea_2">#REF!</definedName>
    <definedName name="_24Z_8106A741_5A1C_11D7_A90D_00D0B7DB5195_.wvu.PrintArea_3" localSheetId="29">#REF!</definedName>
    <definedName name="_24Z_8106A741_5A1C_11D7_A90D_00D0B7DB5195_.wvu.PrintArea_3" localSheetId="30">#REF!</definedName>
    <definedName name="_24Z_8106A741_5A1C_11D7_A90D_00D0B7DB5195_.wvu.PrintArea_3" localSheetId="31">#REF!</definedName>
    <definedName name="_24Z_8106A741_5A1C_11D7_A90D_00D0B7DB5195_.wvu.PrintArea_3" localSheetId="32">#REF!</definedName>
    <definedName name="_24Z_8106A741_5A1C_11D7_A90D_00D0B7DB5195_.wvu.PrintArea_3" localSheetId="33">#REF!</definedName>
    <definedName name="_24Z_8106A741_5A1C_11D7_A90D_00D0B7DB5195_.wvu.PrintArea_3" localSheetId="34">#REF!</definedName>
    <definedName name="_24Z_8106A741_5A1C_11D7_A90D_00D0B7DB5195_.wvu.PrintArea_3" localSheetId="35">#REF!</definedName>
    <definedName name="_24Z_8106A741_5A1C_11D7_A90D_00D0B7DB5195_.wvu.PrintArea_3" localSheetId="36">#REF!</definedName>
    <definedName name="_24Z_8106A741_5A1C_11D7_A90D_00D0B7DB5195_.wvu.PrintArea_3" localSheetId="37">#REF!</definedName>
    <definedName name="_24Z_8106A741_5A1C_11D7_A90D_00D0B7DB5195_.wvu.PrintArea_3" localSheetId="38">#REF!</definedName>
    <definedName name="_24Z_8106A741_5A1C_11D7_A90D_00D0B7DB5195_.wvu.PrintArea_3" localSheetId="39">#REF!</definedName>
    <definedName name="_24Z_8106A741_5A1C_11D7_A90D_00D0B7DB5195_.wvu.PrintArea_3" localSheetId="40">#REF!</definedName>
    <definedName name="_24Z_8106A741_5A1C_11D7_A90D_00D0B7DB5195_.wvu.PrintArea_3" localSheetId="41">#REF!</definedName>
    <definedName name="_24Z_8106A741_5A1C_11D7_A90D_00D0B7DB5195_.wvu.PrintArea_3" localSheetId="42">#REF!</definedName>
    <definedName name="_24Z_8106A741_5A1C_11D7_A90D_00D0B7DB5195_.wvu.PrintArea_3" localSheetId="43">#REF!</definedName>
    <definedName name="_24Z_8106A741_5A1C_11D7_A90D_00D0B7DB5195_.wvu.PrintArea_3" localSheetId="44">#REF!</definedName>
    <definedName name="_24Z_8106A741_5A1C_11D7_A90D_00D0B7DB5195_.wvu.PrintArea_3">#REF!</definedName>
    <definedName name="_24Z_8106A741_5A1C_11D7_A90D_00D0B7DB5195_.wvu.PrintArea_4" localSheetId="29">#REF!</definedName>
    <definedName name="_24Z_8106A741_5A1C_11D7_A90D_00D0B7DB5195_.wvu.PrintArea_4" localSheetId="30">#REF!</definedName>
    <definedName name="_24Z_8106A741_5A1C_11D7_A90D_00D0B7DB5195_.wvu.PrintArea_4" localSheetId="31">#REF!</definedName>
    <definedName name="_24Z_8106A741_5A1C_11D7_A90D_00D0B7DB5195_.wvu.PrintArea_4" localSheetId="32">#REF!</definedName>
    <definedName name="_24Z_8106A741_5A1C_11D7_A90D_00D0B7DB5195_.wvu.PrintArea_4" localSheetId="33">#REF!</definedName>
    <definedName name="_24Z_8106A741_5A1C_11D7_A90D_00D0B7DB5195_.wvu.PrintArea_4" localSheetId="34">#REF!</definedName>
    <definedName name="_24Z_8106A741_5A1C_11D7_A90D_00D0B7DB5195_.wvu.PrintArea_4" localSheetId="35">#REF!</definedName>
    <definedName name="_24Z_8106A741_5A1C_11D7_A90D_00D0B7DB5195_.wvu.PrintArea_4" localSheetId="36">#REF!</definedName>
    <definedName name="_24Z_8106A741_5A1C_11D7_A90D_00D0B7DB5195_.wvu.PrintArea_4" localSheetId="37">#REF!</definedName>
    <definedName name="_24Z_8106A741_5A1C_11D7_A90D_00D0B7DB5195_.wvu.PrintArea_4" localSheetId="38">#REF!</definedName>
    <definedName name="_24Z_8106A741_5A1C_11D7_A90D_00D0B7DB5195_.wvu.PrintArea_4" localSheetId="39">#REF!</definedName>
    <definedName name="_24Z_8106A741_5A1C_11D7_A90D_00D0B7DB5195_.wvu.PrintArea_4" localSheetId="40">#REF!</definedName>
    <definedName name="_24Z_8106A741_5A1C_11D7_A90D_00D0B7DB5195_.wvu.PrintArea_4" localSheetId="41">#REF!</definedName>
    <definedName name="_24Z_8106A741_5A1C_11D7_A90D_00D0B7DB5195_.wvu.PrintArea_4" localSheetId="42">#REF!</definedName>
    <definedName name="_24Z_8106A741_5A1C_11D7_A90D_00D0B7DB5195_.wvu.PrintArea_4" localSheetId="43">#REF!</definedName>
    <definedName name="_24Z_8106A741_5A1C_11D7_A90D_00D0B7DB5195_.wvu.PrintArea_4" localSheetId="44">#REF!</definedName>
    <definedName name="_24Z_8106A741_5A1C_11D7_A90D_00D0B7DB5195_.wvu.PrintArea_4">#REF!</definedName>
    <definedName name="_25Z_8106A741_5A1C_11D7_A90D_00D0B7DB5195_.wvu.PrintArea_4" localSheetId="29">#REF!</definedName>
    <definedName name="_25Z_8106A741_5A1C_11D7_A90D_00D0B7DB5195_.wvu.PrintArea_4" localSheetId="30">#REF!</definedName>
    <definedName name="_25Z_8106A741_5A1C_11D7_A90D_00D0B7DB5195_.wvu.PrintArea_4" localSheetId="31">#REF!</definedName>
    <definedName name="_25Z_8106A741_5A1C_11D7_A90D_00D0B7DB5195_.wvu.PrintArea_4" localSheetId="32">#REF!</definedName>
    <definedName name="_25Z_8106A741_5A1C_11D7_A90D_00D0B7DB5195_.wvu.PrintArea_4" localSheetId="33">#REF!</definedName>
    <definedName name="_25Z_8106A741_5A1C_11D7_A90D_00D0B7DB5195_.wvu.PrintArea_4" localSheetId="34">#REF!</definedName>
    <definedName name="_25Z_8106A741_5A1C_11D7_A90D_00D0B7DB5195_.wvu.PrintArea_4" localSheetId="35">#REF!</definedName>
    <definedName name="_25Z_8106A741_5A1C_11D7_A90D_00D0B7DB5195_.wvu.PrintArea_4" localSheetId="36">#REF!</definedName>
    <definedName name="_25Z_8106A741_5A1C_11D7_A90D_00D0B7DB5195_.wvu.PrintArea_4" localSheetId="37">#REF!</definedName>
    <definedName name="_25Z_8106A741_5A1C_11D7_A90D_00D0B7DB5195_.wvu.PrintArea_4" localSheetId="38">#REF!</definedName>
    <definedName name="_25Z_8106A741_5A1C_11D7_A90D_00D0B7DB5195_.wvu.PrintArea_4" localSheetId="39">#REF!</definedName>
    <definedName name="_25Z_8106A741_5A1C_11D7_A90D_00D0B7DB5195_.wvu.PrintArea_4" localSheetId="40">#REF!</definedName>
    <definedName name="_25Z_8106A741_5A1C_11D7_A90D_00D0B7DB5195_.wvu.PrintArea_4" localSheetId="41">#REF!</definedName>
    <definedName name="_25Z_8106A741_5A1C_11D7_A90D_00D0B7DB5195_.wvu.PrintArea_4" localSheetId="42">#REF!</definedName>
    <definedName name="_25Z_8106A741_5A1C_11D7_A90D_00D0B7DB5195_.wvu.PrintArea_4" localSheetId="43">#REF!</definedName>
    <definedName name="_25Z_8106A741_5A1C_11D7_A90D_00D0B7DB5195_.wvu.PrintArea_4" localSheetId="44">#REF!</definedName>
    <definedName name="_25Z_8106A741_5A1C_11D7_A90D_00D0B7DB5195_.wvu.PrintArea_4">#REF!</definedName>
    <definedName name="_26Z_8106A741_5A1C_11D7_A90D_00D0B7DB5195_.wvu.PrintArea_5" localSheetId="29">#REF!</definedName>
    <definedName name="_26Z_8106A741_5A1C_11D7_A90D_00D0B7DB5195_.wvu.PrintArea_5" localSheetId="30">#REF!</definedName>
    <definedName name="_26Z_8106A741_5A1C_11D7_A90D_00D0B7DB5195_.wvu.PrintArea_5" localSheetId="31">#REF!</definedName>
    <definedName name="_26Z_8106A741_5A1C_11D7_A90D_00D0B7DB5195_.wvu.PrintArea_5" localSheetId="32">#REF!</definedName>
    <definedName name="_26Z_8106A741_5A1C_11D7_A90D_00D0B7DB5195_.wvu.PrintArea_5" localSheetId="33">#REF!</definedName>
    <definedName name="_26Z_8106A741_5A1C_11D7_A90D_00D0B7DB5195_.wvu.PrintArea_5" localSheetId="34">#REF!</definedName>
    <definedName name="_26Z_8106A741_5A1C_11D7_A90D_00D0B7DB5195_.wvu.PrintArea_5" localSheetId="35">#REF!</definedName>
    <definedName name="_26Z_8106A741_5A1C_11D7_A90D_00D0B7DB5195_.wvu.PrintArea_5" localSheetId="36">#REF!</definedName>
    <definedName name="_26Z_8106A741_5A1C_11D7_A90D_00D0B7DB5195_.wvu.PrintArea_5" localSheetId="37">#REF!</definedName>
    <definedName name="_26Z_8106A741_5A1C_11D7_A90D_00D0B7DB5195_.wvu.PrintArea_5" localSheetId="38">#REF!</definedName>
    <definedName name="_26Z_8106A741_5A1C_11D7_A90D_00D0B7DB5195_.wvu.PrintArea_5" localSheetId="39">#REF!</definedName>
    <definedName name="_26Z_8106A741_5A1C_11D7_A90D_00D0B7DB5195_.wvu.PrintArea_5" localSheetId="40">#REF!</definedName>
    <definedName name="_26Z_8106A741_5A1C_11D7_A90D_00D0B7DB5195_.wvu.PrintArea_5" localSheetId="41">#REF!</definedName>
    <definedName name="_26Z_8106A741_5A1C_11D7_A90D_00D0B7DB5195_.wvu.PrintArea_5" localSheetId="42">#REF!</definedName>
    <definedName name="_26Z_8106A741_5A1C_11D7_A90D_00D0B7DB5195_.wvu.PrintArea_5" localSheetId="43">#REF!</definedName>
    <definedName name="_26Z_8106A741_5A1C_11D7_A90D_00D0B7DB5195_.wvu.PrintArea_5" localSheetId="44">#REF!</definedName>
    <definedName name="_26Z_8106A741_5A1C_11D7_A90D_00D0B7DB5195_.wvu.PrintArea_5">#REF!</definedName>
    <definedName name="_2a_2" localSheetId="29">#REF!</definedName>
    <definedName name="_2a_2" localSheetId="30">#REF!</definedName>
    <definedName name="_2a_2" localSheetId="31">#REF!</definedName>
    <definedName name="_2a_2" localSheetId="32">#REF!</definedName>
    <definedName name="_2a_2" localSheetId="33">#REF!</definedName>
    <definedName name="_2a_2" localSheetId="34">#REF!</definedName>
    <definedName name="_2a_2" localSheetId="35">#REF!</definedName>
    <definedName name="_2a_2" localSheetId="36">#REF!</definedName>
    <definedName name="_2a_2" localSheetId="37">#REF!</definedName>
    <definedName name="_2a_2" localSheetId="38">#REF!</definedName>
    <definedName name="_2a_2" localSheetId="39">#REF!</definedName>
    <definedName name="_2a_2" localSheetId="40">#REF!</definedName>
    <definedName name="_2a_2" localSheetId="41">#REF!</definedName>
    <definedName name="_2a_2" localSheetId="42">#REF!</definedName>
    <definedName name="_2a_2" localSheetId="43">#REF!</definedName>
    <definedName name="_2a_2" localSheetId="44">#REF!</definedName>
    <definedName name="_2a_2">#REF!</definedName>
    <definedName name="_3AA_1" localSheetId="29">#REF!</definedName>
    <definedName name="_3AA_1" localSheetId="30">#REF!</definedName>
    <definedName name="_3AA_1" localSheetId="31">#REF!</definedName>
    <definedName name="_3AA_1" localSheetId="32">#REF!</definedName>
    <definedName name="_3AA_1" localSheetId="33">#REF!</definedName>
    <definedName name="_3AA_1" localSheetId="34">#REF!</definedName>
    <definedName name="_3AA_1" localSheetId="35">#REF!</definedName>
    <definedName name="_3AA_1" localSheetId="36">#REF!</definedName>
    <definedName name="_3AA_1" localSheetId="37">#REF!</definedName>
    <definedName name="_3AA_1" localSheetId="38">#REF!</definedName>
    <definedName name="_3AA_1" localSheetId="39">#REF!</definedName>
    <definedName name="_3AA_1" localSheetId="40">#REF!</definedName>
    <definedName name="_3AA_1" localSheetId="41">#REF!</definedName>
    <definedName name="_3AA_1" localSheetId="42">#REF!</definedName>
    <definedName name="_3AA_1" localSheetId="43">#REF!</definedName>
    <definedName name="_3AA_1" localSheetId="44">#REF!</definedName>
    <definedName name="_3AA_1">#REF!</definedName>
    <definedName name="_4">#REF!</definedName>
    <definedName name="_4AA_2" localSheetId="29">#REF!</definedName>
    <definedName name="_4AA_2" localSheetId="30">#REF!</definedName>
    <definedName name="_4AA_2" localSheetId="31">#REF!</definedName>
    <definedName name="_4AA_2" localSheetId="32">#REF!</definedName>
    <definedName name="_4AA_2" localSheetId="33">#REF!</definedName>
    <definedName name="_4AA_2" localSheetId="34">#REF!</definedName>
    <definedName name="_4AA_2" localSheetId="35">#REF!</definedName>
    <definedName name="_4AA_2" localSheetId="36">#REF!</definedName>
    <definedName name="_4AA_2" localSheetId="37">#REF!</definedName>
    <definedName name="_4AA_2" localSheetId="38">#REF!</definedName>
    <definedName name="_4AA_2" localSheetId="39">#REF!</definedName>
    <definedName name="_4AA_2" localSheetId="40">#REF!</definedName>
    <definedName name="_4AA_2" localSheetId="41">#REF!</definedName>
    <definedName name="_4AA_2" localSheetId="42">#REF!</definedName>
    <definedName name="_4AA_2" localSheetId="43">#REF!</definedName>
    <definedName name="_4AA_2" localSheetId="44">#REF!</definedName>
    <definedName name="_4AA_2">#REF!</definedName>
    <definedName name="_5">#REF!</definedName>
    <definedName name="_5AA_3" localSheetId="29">#REF!</definedName>
    <definedName name="_5AA_3" localSheetId="30">#REF!</definedName>
    <definedName name="_5AA_3" localSheetId="31">#REF!</definedName>
    <definedName name="_5AA_3" localSheetId="32">#REF!</definedName>
    <definedName name="_5AA_3" localSheetId="33">#REF!</definedName>
    <definedName name="_5AA_3" localSheetId="34">#REF!</definedName>
    <definedName name="_5AA_3" localSheetId="35">#REF!</definedName>
    <definedName name="_5AA_3" localSheetId="36">#REF!</definedName>
    <definedName name="_5AA_3" localSheetId="37">#REF!</definedName>
    <definedName name="_5AA_3" localSheetId="38">#REF!</definedName>
    <definedName name="_5AA_3" localSheetId="39">#REF!</definedName>
    <definedName name="_5AA_3" localSheetId="40">#REF!</definedName>
    <definedName name="_5AA_3" localSheetId="41">#REF!</definedName>
    <definedName name="_5AA_3" localSheetId="42">#REF!</definedName>
    <definedName name="_5AA_3" localSheetId="43">#REF!</definedName>
    <definedName name="_5AA_3" localSheetId="44">#REF!</definedName>
    <definedName name="_5AA_3">#REF!</definedName>
    <definedName name="_6AA_4" localSheetId="29">#REF!</definedName>
    <definedName name="_6AA_4" localSheetId="30">#REF!</definedName>
    <definedName name="_6AA_4" localSheetId="31">#REF!</definedName>
    <definedName name="_6AA_4" localSheetId="32">#REF!</definedName>
    <definedName name="_6AA_4" localSheetId="33">#REF!</definedName>
    <definedName name="_6AA_4" localSheetId="34">#REF!</definedName>
    <definedName name="_6AA_4" localSheetId="35">#REF!</definedName>
    <definedName name="_6AA_4" localSheetId="36">#REF!</definedName>
    <definedName name="_6AA_4" localSheetId="37">#REF!</definedName>
    <definedName name="_6AA_4" localSheetId="38">#REF!</definedName>
    <definedName name="_6AA_4" localSheetId="39">#REF!</definedName>
    <definedName name="_6AA_4" localSheetId="40">#REF!</definedName>
    <definedName name="_6AA_4" localSheetId="41">#REF!</definedName>
    <definedName name="_6AA_4" localSheetId="42">#REF!</definedName>
    <definedName name="_6AA_4" localSheetId="43">#REF!</definedName>
    <definedName name="_6AA_4" localSheetId="44">#REF!</definedName>
    <definedName name="_6AA_4">#REF!</definedName>
    <definedName name="_7AA_5" localSheetId="29">#REF!</definedName>
    <definedName name="_7AA_5" localSheetId="30">#REF!</definedName>
    <definedName name="_7AA_5" localSheetId="31">#REF!</definedName>
    <definedName name="_7AA_5" localSheetId="32">#REF!</definedName>
    <definedName name="_7AA_5" localSheetId="33">#REF!</definedName>
    <definedName name="_7AA_5" localSheetId="34">#REF!</definedName>
    <definedName name="_7AA_5" localSheetId="35">#REF!</definedName>
    <definedName name="_7AA_5" localSheetId="36">#REF!</definedName>
    <definedName name="_7AA_5" localSheetId="37">#REF!</definedName>
    <definedName name="_7AA_5" localSheetId="38">#REF!</definedName>
    <definedName name="_7AA_5" localSheetId="39">#REF!</definedName>
    <definedName name="_7AA_5" localSheetId="40">#REF!</definedName>
    <definedName name="_7AA_5" localSheetId="41">#REF!</definedName>
    <definedName name="_7AA_5" localSheetId="42">#REF!</definedName>
    <definedName name="_7AA_5" localSheetId="43">#REF!</definedName>
    <definedName name="_7AA_5" localSheetId="44">#REF!</definedName>
    <definedName name="_7AA_5">#REF!</definedName>
    <definedName name="_8B_1" localSheetId="29">#REF!</definedName>
    <definedName name="_8B_1" localSheetId="30">#REF!</definedName>
    <definedName name="_8B_1" localSheetId="31">#REF!</definedName>
    <definedName name="_8B_1" localSheetId="32">#REF!</definedName>
    <definedName name="_8B_1" localSheetId="33">#REF!</definedName>
    <definedName name="_8B_1" localSheetId="34">#REF!</definedName>
    <definedName name="_8B_1" localSheetId="35">#REF!</definedName>
    <definedName name="_8B_1" localSheetId="36">#REF!</definedName>
    <definedName name="_8B_1" localSheetId="37">#REF!</definedName>
    <definedName name="_8B_1" localSheetId="38">#REF!</definedName>
    <definedName name="_8B_1" localSheetId="39">#REF!</definedName>
    <definedName name="_8B_1" localSheetId="40">#REF!</definedName>
    <definedName name="_8B_1" localSheetId="41">#REF!</definedName>
    <definedName name="_8B_1" localSheetId="42">#REF!</definedName>
    <definedName name="_8B_1" localSheetId="43">#REF!</definedName>
    <definedName name="_8B_1" localSheetId="44">#REF!</definedName>
    <definedName name="_8B_1">#REF!</definedName>
    <definedName name="_9B_2" localSheetId="29">#REF!</definedName>
    <definedName name="_9B_2" localSheetId="30">#REF!</definedName>
    <definedName name="_9B_2" localSheetId="31">#REF!</definedName>
    <definedName name="_9B_2" localSheetId="32">#REF!</definedName>
    <definedName name="_9B_2" localSheetId="33">#REF!</definedName>
    <definedName name="_9B_2" localSheetId="34">#REF!</definedName>
    <definedName name="_9B_2" localSheetId="35">#REF!</definedName>
    <definedName name="_9B_2" localSheetId="36">#REF!</definedName>
    <definedName name="_9B_2" localSheetId="37">#REF!</definedName>
    <definedName name="_9B_2" localSheetId="38">#REF!</definedName>
    <definedName name="_9B_2" localSheetId="39">#REF!</definedName>
    <definedName name="_9B_2" localSheetId="40">#REF!</definedName>
    <definedName name="_9B_2" localSheetId="41">#REF!</definedName>
    <definedName name="_9B_2" localSheetId="42">#REF!</definedName>
    <definedName name="_9B_2" localSheetId="43">#REF!</definedName>
    <definedName name="_9B_2" localSheetId="44">#REF!</definedName>
    <definedName name="_9B_2">#REF!</definedName>
    <definedName name="_hhh">#REF!</definedName>
    <definedName name="_new1" localSheetId="29">#REF!</definedName>
    <definedName name="_new1" localSheetId="30">#REF!</definedName>
    <definedName name="_new1" localSheetId="31">#REF!</definedName>
    <definedName name="_new1" localSheetId="32">#REF!</definedName>
    <definedName name="_new1" localSheetId="33">#REF!</definedName>
    <definedName name="_new1" localSheetId="34">#REF!</definedName>
    <definedName name="_new1" localSheetId="35">#REF!</definedName>
    <definedName name="_new1" localSheetId="36">#REF!</definedName>
    <definedName name="_new1" localSheetId="37">#REF!</definedName>
    <definedName name="_new1" localSheetId="38">#REF!</definedName>
    <definedName name="_new1" localSheetId="39">#REF!</definedName>
    <definedName name="_new1" localSheetId="40">#REF!</definedName>
    <definedName name="_new1" localSheetId="41">#REF!</definedName>
    <definedName name="_new1" localSheetId="42">#REF!</definedName>
    <definedName name="_new1" localSheetId="43">#REF!</definedName>
    <definedName name="_new1" localSheetId="44">#REF!</definedName>
    <definedName name="_new1" localSheetId="8">#REF!</definedName>
    <definedName name="_new1" localSheetId="1">#REF!</definedName>
    <definedName name="_new1">#REF!</definedName>
    <definedName name="_nombor4">#REF!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39">#REF!</definedName>
    <definedName name="a" localSheetId="40">#REF!</definedName>
    <definedName name="a" localSheetId="41">#REF!</definedName>
    <definedName name="a" localSheetId="42">#REF!</definedName>
    <definedName name="a" localSheetId="43">#REF!</definedName>
    <definedName name="a" localSheetId="44">#REF!</definedName>
    <definedName name="a" localSheetId="8">#REF!</definedName>
    <definedName name="a" localSheetId="1">#REF!</definedName>
    <definedName name="a">#REF!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3">#REF!</definedName>
    <definedName name="AA" localSheetId="27">#REF!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4">#REF!</definedName>
    <definedName name="AA" localSheetId="37">#REF!</definedName>
    <definedName name="AA" localSheetId="38">#REF!</definedName>
    <definedName name="AA" localSheetId="39">#REF!</definedName>
    <definedName name="AA" localSheetId="40">#REF!</definedName>
    <definedName name="AA" localSheetId="41">#REF!</definedName>
    <definedName name="AA" localSheetId="42">#REF!</definedName>
    <definedName name="AA" localSheetId="43">#REF!</definedName>
    <definedName name="AA" localSheetId="44">#REF!</definedName>
    <definedName name="AA" localSheetId="5">#REF!</definedName>
    <definedName name="AA" localSheetId="6">#REF!</definedName>
    <definedName name="AA" localSheetId="7">#REF!</definedName>
    <definedName name="AA" localSheetId="8">#REF!</definedName>
    <definedName name="AA" localSheetId="2">#REF!</definedName>
    <definedName name="AA" localSheetId="1">#REF!</definedName>
    <definedName name="AA" localSheetId="28">#REF!</definedName>
    <definedName name="AA">#REF!</definedName>
    <definedName name="AAAAAAAAAA">#REF!</definedName>
    <definedName name="ABC" localSheetId="1">#REF!</definedName>
    <definedName name="ABC">#REF!</definedName>
    <definedName name="ARAHAN">#REF!</definedName>
    <definedName name="ARAHAN2">#REF!</definedName>
    <definedName name="asas">#REF!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39">#REF!</definedName>
    <definedName name="B" localSheetId="40">#REF!</definedName>
    <definedName name="B" localSheetId="41">#REF!</definedName>
    <definedName name="B" localSheetId="42">#REF!</definedName>
    <definedName name="B" localSheetId="43">#REF!</definedName>
    <definedName name="B" localSheetId="44">#REF!</definedName>
    <definedName name="B" localSheetId="8">#REF!</definedName>
    <definedName name="B" localSheetId="1">#REF!</definedName>
    <definedName name="B">#REF!</definedName>
    <definedName name="bb" localSheetId="29">#REF!</definedName>
    <definedName name="bb" localSheetId="30">#REF!</definedName>
    <definedName name="bb" localSheetId="31">#REF!</definedName>
    <definedName name="bb" localSheetId="32">#REF!</definedName>
    <definedName name="bb" localSheetId="33">#REF!</definedName>
    <definedName name="bb" localSheetId="34">#REF!</definedName>
    <definedName name="bb" localSheetId="35">#REF!</definedName>
    <definedName name="bb" localSheetId="36">#REF!</definedName>
    <definedName name="bb" localSheetId="37">#REF!</definedName>
    <definedName name="bb" localSheetId="38">#REF!</definedName>
    <definedName name="bb" localSheetId="39">#REF!</definedName>
    <definedName name="bb" localSheetId="40">#REF!</definedName>
    <definedName name="bb" localSheetId="41">#REF!</definedName>
    <definedName name="bb" localSheetId="42">#REF!</definedName>
    <definedName name="bb" localSheetId="43">#REF!</definedName>
    <definedName name="bb" localSheetId="44">#REF!</definedName>
    <definedName name="bb" localSheetId="8">#REF!</definedName>
    <definedName name="bb" localSheetId="1">#REF!</definedName>
    <definedName name="bb">#REF!</definedName>
    <definedName name="bbb" localSheetId="29">#REF!</definedName>
    <definedName name="bbb" localSheetId="30">#REF!</definedName>
    <definedName name="bbb" localSheetId="31">#REF!</definedName>
    <definedName name="bbb" localSheetId="32">#REF!</definedName>
    <definedName name="bbb" localSheetId="33">#REF!</definedName>
    <definedName name="bbb" localSheetId="34">#REF!</definedName>
    <definedName name="bbb" localSheetId="35">#REF!</definedName>
    <definedName name="bbb" localSheetId="36">#REF!</definedName>
    <definedName name="bbb" localSheetId="37">#REF!</definedName>
    <definedName name="bbb" localSheetId="38">#REF!</definedName>
    <definedName name="bbb" localSheetId="39">#REF!</definedName>
    <definedName name="bbb" localSheetId="40">#REF!</definedName>
    <definedName name="bbb" localSheetId="41">#REF!</definedName>
    <definedName name="bbb" localSheetId="42">#REF!</definedName>
    <definedName name="bbb" localSheetId="43">#REF!</definedName>
    <definedName name="bbb" localSheetId="44">#REF!</definedName>
    <definedName name="bbb">#REF!</definedName>
    <definedName name="bbbbb" localSheetId="1">#REF!</definedName>
    <definedName name="bbbbb">#REF!</definedName>
    <definedName name="br" localSheetId="29">#REF!</definedName>
    <definedName name="br" localSheetId="30">#REF!</definedName>
    <definedName name="br" localSheetId="31">#REF!</definedName>
    <definedName name="br" localSheetId="32">#REF!</definedName>
    <definedName name="br" localSheetId="33">#REF!</definedName>
    <definedName name="br" localSheetId="34">#REF!</definedName>
    <definedName name="br" localSheetId="35">#REF!</definedName>
    <definedName name="br" localSheetId="36">#REF!</definedName>
    <definedName name="br" localSheetId="37">#REF!</definedName>
    <definedName name="br" localSheetId="38">#REF!</definedName>
    <definedName name="br" localSheetId="39">#REF!</definedName>
    <definedName name="br" localSheetId="40">#REF!</definedName>
    <definedName name="br" localSheetId="41">#REF!</definedName>
    <definedName name="br" localSheetId="42">#REF!</definedName>
    <definedName name="br" localSheetId="43">#REF!</definedName>
    <definedName name="br" localSheetId="44">#REF!</definedName>
    <definedName name="br">#REF!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39">#REF!</definedName>
    <definedName name="cc" localSheetId="40">#REF!</definedName>
    <definedName name="cc" localSheetId="41">#REF!</definedName>
    <definedName name="cc" localSheetId="42">#REF!</definedName>
    <definedName name="cc" localSheetId="43">#REF!</definedName>
    <definedName name="cc" localSheetId="44">#REF!</definedName>
    <definedName name="cc" localSheetId="8">#REF!</definedName>
    <definedName name="cc" localSheetId="1">#REF!</definedName>
    <definedName name="cc">#REF!</definedName>
    <definedName name="cons_12p" localSheetId="29">#REF!</definedName>
    <definedName name="cons_12p" localSheetId="30">#REF!</definedName>
    <definedName name="cons_12p" localSheetId="31">#REF!</definedName>
    <definedName name="cons_12p" localSheetId="32">#REF!</definedName>
    <definedName name="cons_12p" localSheetId="33">#REF!</definedName>
    <definedName name="cons_12p" localSheetId="34">#REF!</definedName>
    <definedName name="cons_12p" localSheetId="35">#REF!</definedName>
    <definedName name="cons_12p" localSheetId="36">#REF!</definedName>
    <definedName name="cons_12p" localSheetId="37">#REF!</definedName>
    <definedName name="cons_12p" localSheetId="38">#REF!</definedName>
    <definedName name="cons_12p" localSheetId="39">#REF!</definedName>
    <definedName name="cons_12p" localSheetId="40">#REF!</definedName>
    <definedName name="cons_12p" localSheetId="41">#REF!</definedName>
    <definedName name="cons_12p" localSheetId="42">#REF!</definedName>
    <definedName name="cons_12p" localSheetId="43">#REF!</definedName>
    <definedName name="cons_12p" localSheetId="44">#REF!</definedName>
    <definedName name="cons_12p">#REF!</definedName>
    <definedName name="cons_2013p" localSheetId="29">#REF!</definedName>
    <definedName name="cons_2013p" localSheetId="30">#REF!</definedName>
    <definedName name="cons_2013p" localSheetId="31">#REF!</definedName>
    <definedName name="cons_2013p" localSheetId="32">#REF!</definedName>
    <definedName name="cons_2013p" localSheetId="33">#REF!</definedName>
    <definedName name="cons_2013p" localSheetId="34">#REF!</definedName>
    <definedName name="cons_2013p" localSheetId="35">#REF!</definedName>
    <definedName name="cons_2013p" localSheetId="36">#REF!</definedName>
    <definedName name="cons_2013p" localSheetId="37">#REF!</definedName>
    <definedName name="cons_2013p" localSheetId="38">#REF!</definedName>
    <definedName name="cons_2013p" localSheetId="39">#REF!</definedName>
    <definedName name="cons_2013p" localSheetId="40">#REF!</definedName>
    <definedName name="cons_2013p" localSheetId="41">#REF!</definedName>
    <definedName name="cons_2013p" localSheetId="42">#REF!</definedName>
    <definedName name="cons_2013p" localSheetId="43">#REF!</definedName>
    <definedName name="cons_2013p" localSheetId="44">#REF!</definedName>
    <definedName name="cons_2013p">#REF!</definedName>
    <definedName name="cur_12p" localSheetId="29">#REF!</definedName>
    <definedName name="cur_12p" localSheetId="30">#REF!</definedName>
    <definedName name="cur_12p" localSheetId="31">#REF!</definedName>
    <definedName name="cur_12p" localSheetId="32">#REF!</definedName>
    <definedName name="cur_12p" localSheetId="33">#REF!</definedName>
    <definedName name="cur_12p" localSheetId="34">#REF!</definedName>
    <definedName name="cur_12p" localSheetId="35">#REF!</definedName>
    <definedName name="cur_12p" localSheetId="36">#REF!</definedName>
    <definedName name="cur_12p" localSheetId="37">#REF!</definedName>
    <definedName name="cur_12p" localSheetId="38">#REF!</definedName>
    <definedName name="cur_12p" localSheetId="39">#REF!</definedName>
    <definedName name="cur_12p" localSheetId="40">#REF!</definedName>
    <definedName name="cur_12p" localSheetId="41">#REF!</definedName>
    <definedName name="cur_12p" localSheetId="42">#REF!</definedName>
    <definedName name="cur_12p" localSheetId="43">#REF!</definedName>
    <definedName name="cur_12p" localSheetId="44">#REF!</definedName>
    <definedName name="cur_12p">#REF!</definedName>
    <definedName name="cur_2013p" localSheetId="29">#REF!</definedName>
    <definedName name="cur_2013p" localSheetId="30">#REF!</definedName>
    <definedName name="cur_2013p" localSheetId="31">#REF!</definedName>
    <definedName name="cur_2013p" localSheetId="32">#REF!</definedName>
    <definedName name="cur_2013p" localSheetId="33">#REF!</definedName>
    <definedName name="cur_2013p" localSheetId="34">#REF!</definedName>
    <definedName name="cur_2013p" localSheetId="35">#REF!</definedName>
    <definedName name="cur_2013p" localSheetId="36">#REF!</definedName>
    <definedName name="cur_2013p" localSheetId="37">#REF!</definedName>
    <definedName name="cur_2013p" localSheetId="38">#REF!</definedName>
    <definedName name="cur_2013p" localSheetId="39">#REF!</definedName>
    <definedName name="cur_2013p" localSheetId="40">#REF!</definedName>
    <definedName name="cur_2013p" localSheetId="41">#REF!</definedName>
    <definedName name="cur_2013p" localSheetId="42">#REF!</definedName>
    <definedName name="cur_2013p" localSheetId="43">#REF!</definedName>
    <definedName name="cur_2013p" localSheetId="44">#REF!</definedName>
    <definedName name="cur_2013p">#REF!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39">#REF!</definedName>
    <definedName name="dd" localSheetId="40">#REF!</definedName>
    <definedName name="dd" localSheetId="41">#REF!</definedName>
    <definedName name="dd" localSheetId="42">#REF!</definedName>
    <definedName name="dd" localSheetId="43">#REF!</definedName>
    <definedName name="dd" localSheetId="44">#REF!</definedName>
    <definedName name="dd" localSheetId="8">#REF!</definedName>
    <definedName name="dd" localSheetId="1">#REF!</definedName>
    <definedName name="dd">#REF!</definedName>
    <definedName name="dregftrf">#REF!</definedName>
    <definedName name="dw" localSheetId="29">#REF!</definedName>
    <definedName name="dw" localSheetId="30">#REF!</definedName>
    <definedName name="dw" localSheetId="31">#REF!</definedName>
    <definedName name="dw" localSheetId="32">#REF!</definedName>
    <definedName name="dw" localSheetId="33">#REF!</definedName>
    <definedName name="dw" localSheetId="34">#REF!</definedName>
    <definedName name="dw" localSheetId="35">#REF!</definedName>
    <definedName name="dw" localSheetId="36">#REF!</definedName>
    <definedName name="dw" localSheetId="37">#REF!</definedName>
    <definedName name="dw" localSheetId="38">#REF!</definedName>
    <definedName name="dw" localSheetId="39">#REF!</definedName>
    <definedName name="dw" localSheetId="40">#REF!</definedName>
    <definedName name="dw" localSheetId="41">#REF!</definedName>
    <definedName name="dw" localSheetId="42">#REF!</definedName>
    <definedName name="dw" localSheetId="43">#REF!</definedName>
    <definedName name="dw" localSheetId="44">#REF!</definedName>
    <definedName name="dw" localSheetId="8">#REF!</definedName>
    <definedName name="dw" localSheetId="1">#REF!</definedName>
    <definedName name="dw">#REF!</definedName>
    <definedName name="e" localSheetId="29">#REF!</definedName>
    <definedName name="e" localSheetId="30">#REF!</definedName>
    <definedName name="e" localSheetId="31">#REF!</definedName>
    <definedName name="e" localSheetId="32">#REF!</definedName>
    <definedName name="e" localSheetId="33">#REF!</definedName>
    <definedName name="e" localSheetId="34">#REF!</definedName>
    <definedName name="e" localSheetId="35">#REF!</definedName>
    <definedName name="e" localSheetId="36">#REF!</definedName>
    <definedName name="e" localSheetId="37">#REF!</definedName>
    <definedName name="e" localSheetId="38">#REF!</definedName>
    <definedName name="e" localSheetId="39">#REF!</definedName>
    <definedName name="e" localSheetId="40">#REF!</definedName>
    <definedName name="e" localSheetId="41">#REF!</definedName>
    <definedName name="e" localSheetId="42">#REF!</definedName>
    <definedName name="e" localSheetId="43">#REF!</definedName>
    <definedName name="e" localSheetId="44">#REF!</definedName>
    <definedName name="e" localSheetId="8">#REF!</definedName>
    <definedName name="e" localSheetId="1">#REF!</definedName>
    <definedName name="e">#REF!</definedName>
    <definedName name="front" localSheetId="29">#REF!</definedName>
    <definedName name="front" localSheetId="30">#REF!</definedName>
    <definedName name="front" localSheetId="31">#REF!</definedName>
    <definedName name="front" localSheetId="32">#REF!</definedName>
    <definedName name="front" localSheetId="33">#REF!</definedName>
    <definedName name="front" localSheetId="34">#REF!</definedName>
    <definedName name="front" localSheetId="35">#REF!</definedName>
    <definedName name="front" localSheetId="36">#REF!</definedName>
    <definedName name="front" localSheetId="37">#REF!</definedName>
    <definedName name="front" localSheetId="38">#REF!</definedName>
    <definedName name="front" localSheetId="39">#REF!</definedName>
    <definedName name="front" localSheetId="40">#REF!</definedName>
    <definedName name="front" localSheetId="41">#REF!</definedName>
    <definedName name="front" localSheetId="42">#REF!</definedName>
    <definedName name="front" localSheetId="43">#REF!</definedName>
    <definedName name="front" localSheetId="44">#REF!</definedName>
    <definedName name="front" localSheetId="8">#REF!</definedName>
    <definedName name="front" localSheetId="1">#REF!</definedName>
    <definedName name="front">#REF!</definedName>
    <definedName name="ftfgjnh">#REF!</definedName>
    <definedName name="gfd">#REF!</definedName>
    <definedName name="gjytgujryjfrtry">#REF!</definedName>
    <definedName name="grgttgtrt">#REF!</definedName>
    <definedName name="hghdhurhnfgjurnhjg">#REF!</definedName>
    <definedName name="hi">#REF!</definedName>
    <definedName name="iiiiiiiiiiiiiiii" localSheetId="1">#REF!</definedName>
    <definedName name="iiiiiiiiiiiiiiii">#REF!</definedName>
    <definedName name="INSTRUCTION">#REF!</definedName>
    <definedName name="jjyjyuh">#REF!</definedName>
    <definedName name="jknyg">#REF!</definedName>
    <definedName name="k" localSheetId="29">#REF!</definedName>
    <definedName name="k" localSheetId="30">#REF!</definedName>
    <definedName name="k" localSheetId="31">#REF!</definedName>
    <definedName name="k" localSheetId="32">#REF!</definedName>
    <definedName name="k" localSheetId="33">#REF!</definedName>
    <definedName name="k" localSheetId="34">#REF!</definedName>
    <definedName name="k" localSheetId="35">#REF!</definedName>
    <definedName name="k" localSheetId="36">#REF!</definedName>
    <definedName name="k" localSheetId="37">#REF!</definedName>
    <definedName name="k" localSheetId="38">#REF!</definedName>
    <definedName name="k" localSheetId="39">#REF!</definedName>
    <definedName name="k" localSheetId="40">#REF!</definedName>
    <definedName name="k" localSheetId="41">#REF!</definedName>
    <definedName name="k" localSheetId="42">#REF!</definedName>
    <definedName name="k" localSheetId="43">#REF!</definedName>
    <definedName name="k" localSheetId="44">#REF!</definedName>
    <definedName name="k" localSheetId="8">#REF!</definedName>
    <definedName name="k" localSheetId="1">#REF!</definedName>
    <definedName name="k">#REF!</definedName>
    <definedName name="l" localSheetId="29">#REF!</definedName>
    <definedName name="l" localSheetId="30">#REF!</definedName>
    <definedName name="l" localSheetId="31">#REF!</definedName>
    <definedName name="l" localSheetId="32">#REF!</definedName>
    <definedName name="l" localSheetId="33">#REF!</definedName>
    <definedName name="l" localSheetId="34">#REF!</definedName>
    <definedName name="l" localSheetId="35">#REF!</definedName>
    <definedName name="l" localSheetId="36">#REF!</definedName>
    <definedName name="l" localSheetId="37">#REF!</definedName>
    <definedName name="l" localSheetId="38">#REF!</definedName>
    <definedName name="l" localSheetId="39">#REF!</definedName>
    <definedName name="l" localSheetId="40">#REF!</definedName>
    <definedName name="l" localSheetId="41">#REF!</definedName>
    <definedName name="l" localSheetId="42">#REF!</definedName>
    <definedName name="l" localSheetId="43">#REF!</definedName>
    <definedName name="l" localSheetId="44">#REF!</definedName>
    <definedName name="l" localSheetId="8">#REF!</definedName>
    <definedName name="l" localSheetId="1">#REF!</definedName>
    <definedName name="l">#REF!</definedName>
    <definedName name="lljkh">#REF!</definedName>
    <definedName name="motor">#REF!</definedName>
    <definedName name="MukaDepan" localSheetId="29">#REF!</definedName>
    <definedName name="MukaDepan" localSheetId="30">#REF!</definedName>
    <definedName name="MukaDepan" localSheetId="31">#REF!</definedName>
    <definedName name="MukaDepan" localSheetId="32">#REF!</definedName>
    <definedName name="MukaDepan" localSheetId="33">#REF!</definedName>
    <definedName name="MukaDepan" localSheetId="34">#REF!</definedName>
    <definedName name="MukaDepan" localSheetId="35">#REF!</definedName>
    <definedName name="MukaDepan" localSheetId="36">#REF!</definedName>
    <definedName name="MukaDepan" localSheetId="37">#REF!</definedName>
    <definedName name="MukaDepan" localSheetId="38">#REF!</definedName>
    <definedName name="MukaDepan" localSheetId="39">#REF!</definedName>
    <definedName name="MukaDepan" localSheetId="40">#REF!</definedName>
    <definedName name="MukaDepan" localSheetId="41">#REF!</definedName>
    <definedName name="MukaDepan" localSheetId="42">#REF!</definedName>
    <definedName name="MukaDepan" localSheetId="43">#REF!</definedName>
    <definedName name="MukaDepan" localSheetId="44">#REF!</definedName>
    <definedName name="MukaDepan" localSheetId="1">#REF!</definedName>
    <definedName name="MukaDepan">#REF!</definedName>
    <definedName name="new" localSheetId="29">#REF!</definedName>
    <definedName name="new" localSheetId="30">#REF!</definedName>
    <definedName name="new" localSheetId="31">#REF!</definedName>
    <definedName name="new" localSheetId="32">#REF!</definedName>
    <definedName name="new" localSheetId="33">#REF!</definedName>
    <definedName name="new" localSheetId="34">#REF!</definedName>
    <definedName name="new" localSheetId="35">#REF!</definedName>
    <definedName name="new" localSheetId="36">#REF!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2">#REF!</definedName>
    <definedName name="new" localSheetId="43">#REF!</definedName>
    <definedName name="new" localSheetId="44">#REF!</definedName>
    <definedName name="new" localSheetId="8">#REF!</definedName>
    <definedName name="new" localSheetId="1">#REF!</definedName>
    <definedName name="new">#REF!</definedName>
    <definedName name="nik">#REF!</definedName>
    <definedName name="o" localSheetId="29">#REF!</definedName>
    <definedName name="o" localSheetId="30">#REF!</definedName>
    <definedName name="o" localSheetId="31">#REF!</definedName>
    <definedName name="o" localSheetId="32">#REF!</definedName>
    <definedName name="o" localSheetId="33">#REF!</definedName>
    <definedName name="o" localSheetId="34">#REF!</definedName>
    <definedName name="o" localSheetId="35">#REF!</definedName>
    <definedName name="o" localSheetId="36">#REF!</definedName>
    <definedName name="o" localSheetId="37">#REF!</definedName>
    <definedName name="o" localSheetId="38">#REF!</definedName>
    <definedName name="o" localSheetId="39">#REF!</definedName>
    <definedName name="o" localSheetId="40">#REF!</definedName>
    <definedName name="o" localSheetId="41">#REF!</definedName>
    <definedName name="o" localSheetId="42">#REF!</definedName>
    <definedName name="o" localSheetId="43">#REF!</definedName>
    <definedName name="o" localSheetId="44">#REF!</definedName>
    <definedName name="o" localSheetId="8">#REF!</definedName>
    <definedName name="o" localSheetId="1">#REF!</definedName>
    <definedName name="o">#REF!</definedName>
    <definedName name="old">#REF!</definedName>
    <definedName name="p" localSheetId="29">#REF!</definedName>
    <definedName name="p" localSheetId="30">#REF!</definedName>
    <definedName name="p" localSheetId="31">#REF!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8">#REF!</definedName>
    <definedName name="p" localSheetId="39">#REF!</definedName>
    <definedName name="p" localSheetId="40">#REF!</definedName>
    <definedName name="p" localSheetId="41">#REF!</definedName>
    <definedName name="p" localSheetId="42">#REF!</definedName>
    <definedName name="p" localSheetId="43">#REF!</definedName>
    <definedName name="p" localSheetId="44">#REF!</definedName>
    <definedName name="p" localSheetId="8">#REF!</definedName>
    <definedName name="p" localSheetId="1">#REF!</definedName>
    <definedName name="p">#REF!</definedName>
    <definedName name="Perempuan" localSheetId="1">#REF!</definedName>
    <definedName name="Perempuan">#REF!</definedName>
    <definedName name="Pg" localSheetId="29">#REF!</definedName>
    <definedName name="Pg" localSheetId="30">#REF!</definedName>
    <definedName name="Pg" localSheetId="31">#REF!</definedName>
    <definedName name="Pg" localSheetId="32">#REF!</definedName>
    <definedName name="Pg" localSheetId="33">#REF!</definedName>
    <definedName name="Pg" localSheetId="34">#REF!</definedName>
    <definedName name="Pg" localSheetId="35">#REF!</definedName>
    <definedName name="Pg" localSheetId="36">#REF!</definedName>
    <definedName name="Pg" localSheetId="37">#REF!</definedName>
    <definedName name="Pg" localSheetId="38">#REF!</definedName>
    <definedName name="Pg" localSheetId="39">#REF!</definedName>
    <definedName name="Pg" localSheetId="40">#REF!</definedName>
    <definedName name="Pg" localSheetId="41">#REF!</definedName>
    <definedName name="Pg" localSheetId="42">#REF!</definedName>
    <definedName name="Pg" localSheetId="43">#REF!</definedName>
    <definedName name="Pg" localSheetId="44">#REF!</definedName>
    <definedName name="Pg" localSheetId="1">#REF!</definedName>
    <definedName name="Pg">#REF!</definedName>
    <definedName name="pp" localSheetId="29">#REF!</definedName>
    <definedName name="pp" localSheetId="30">#REF!</definedName>
    <definedName name="pp" localSheetId="31">#REF!</definedName>
    <definedName name="pp" localSheetId="32">#REF!</definedName>
    <definedName name="pp" localSheetId="33">#REF!</definedName>
    <definedName name="pp" localSheetId="34">#REF!</definedName>
    <definedName name="pp" localSheetId="35">#REF!</definedName>
    <definedName name="pp" localSheetId="36">#REF!</definedName>
    <definedName name="pp" localSheetId="37">#REF!</definedName>
    <definedName name="pp" localSheetId="38">#REF!</definedName>
    <definedName name="pp" localSheetId="39">#REF!</definedName>
    <definedName name="pp" localSheetId="40">#REF!</definedName>
    <definedName name="pp" localSheetId="41">#REF!</definedName>
    <definedName name="pp" localSheetId="42">#REF!</definedName>
    <definedName name="pp" localSheetId="43">#REF!</definedName>
    <definedName name="pp" localSheetId="44">#REF!</definedName>
    <definedName name="pp" localSheetId="8">#REF!</definedName>
    <definedName name="pp" localSheetId="1">#REF!</definedName>
    <definedName name="pp">#REF!</definedName>
    <definedName name="_xlnm.Print_Area" localSheetId="9">'10 &amp; 11'!$A$2:$AZ$88</definedName>
    <definedName name="_xlnm.Print_Area" localSheetId="10">'12 &amp; 13'!$A$2:$AZ$88</definedName>
    <definedName name="_xlnm.Print_Area" localSheetId="11">'14'!$A$1:$CE$106</definedName>
    <definedName name="_xlnm.Print_Area" localSheetId="12">'15'!$A$1:$CD$104</definedName>
    <definedName name="_xlnm.Print_Area" localSheetId="13">'16'!$A$1:$CE$115</definedName>
    <definedName name="_xlnm.Print_Area" localSheetId="14">'17'!$A$1:$CE$105</definedName>
    <definedName name="_xlnm.Print_Area" localSheetId="15">'18'!$A$1:$CE$107</definedName>
    <definedName name="_xlnm.Print_Area" localSheetId="16">'19'!$A$1:$CE$110</definedName>
    <definedName name="_xlnm.Print_Area" localSheetId="17">'20'!$A$1:$CE$104</definedName>
    <definedName name="_xlnm.Print_Area" localSheetId="18">'21'!$A$1:$CE$101</definedName>
    <definedName name="_xlnm.Print_Area" localSheetId="19">'22'!$A$1:$CE$98</definedName>
    <definedName name="_xlnm.Print_Area" localSheetId="20">'23'!$A$2:$CJ$106</definedName>
    <definedName name="_xlnm.Print_Area" localSheetId="21">'24'!$A$1:$AW$116</definedName>
    <definedName name="_xlnm.Print_Area" localSheetId="22">'25'!$A$1:$CE$95</definedName>
    <definedName name="_xlnm.Print_Area" localSheetId="23">'26 '!$A$1:$CE$94</definedName>
    <definedName name="_xlnm.Print_Area" localSheetId="24">'27'!$A$1:$CF$99</definedName>
    <definedName name="_xlnm.Print_Area" localSheetId="25">'28'!$A$1:$CE$103</definedName>
    <definedName name="_xlnm.Print_Area" localSheetId="26">'29'!$A$1:$CE$103</definedName>
    <definedName name="_xlnm.Print_Area" localSheetId="3">'3'!$A$1:$CE$112</definedName>
    <definedName name="_xlnm.Print_Area" localSheetId="27">'30'!$A$1:$CE$104</definedName>
    <definedName name="_xlnm.Print_Area" localSheetId="29">'32 '!$A$1:$CE$99</definedName>
    <definedName name="_xlnm.Print_Area" localSheetId="30">'33 '!$A$1:$CE$96</definedName>
    <definedName name="_xlnm.Print_Area" localSheetId="31">'34'!$A$1:$CF$94</definedName>
    <definedName name="_xlnm.Print_Area" localSheetId="32">'35 '!$A$1:$CI$92</definedName>
    <definedName name="_xlnm.Print_Area" localSheetId="33">'36 '!$A$1:$CF$100</definedName>
    <definedName name="_xlnm.Print_Area" localSheetId="34">'37 '!$A$1:$CF$94</definedName>
    <definedName name="_xlnm.Print_Area" localSheetId="35">'38 '!$A$1:$CG$93</definedName>
    <definedName name="_xlnm.Print_Area" localSheetId="36">'39 '!$A$1:$CE$95</definedName>
    <definedName name="_xlnm.Print_Area" localSheetId="4">'4'!$A$1:$CE$105</definedName>
    <definedName name="_xlnm.Print_Area" localSheetId="37">'40 '!$A$1:$CF$93</definedName>
    <definedName name="_xlnm.Print_Area" localSheetId="38">'41 '!$A$1:$CF$93</definedName>
    <definedName name="_xlnm.Print_Area" localSheetId="39">'42'!$A$1:$CF$95</definedName>
    <definedName name="_xlnm.Print_Area" localSheetId="40">'43 '!$A$1:$CE$94</definedName>
    <definedName name="_xlnm.Print_Area" localSheetId="41">'44 '!$A$1:$CF$98</definedName>
    <definedName name="_xlnm.Print_Area" localSheetId="42">'45 '!$A$1:$CG$92</definedName>
    <definedName name="_xlnm.Print_Area" localSheetId="43">'46'!$A$1:$CE$94</definedName>
    <definedName name="_xlnm.Print_Area" localSheetId="44">'47'!$A$1:$CH$94</definedName>
    <definedName name="_xlnm.Print_Area" localSheetId="5">'5'!$A$1:$CE$110</definedName>
    <definedName name="_xlnm.Print_Area" localSheetId="6">'6'!$A$1:$CE$110</definedName>
    <definedName name="_xlnm.Print_Area" localSheetId="7">'7'!$A$1:$CE$112</definedName>
    <definedName name="_xlnm.Print_Area" localSheetId="8">'8 &amp; 9'!$A$1:$V$102</definedName>
    <definedName name="_xlnm.Print_Area" localSheetId="2">Arahan!$A$1:$BV$99</definedName>
    <definedName name="_xlnm.Print_Area" localSheetId="1">'Cover BE 2026'!$A$1:$BI$96</definedName>
    <definedName name="_xlnm.Print_Area" localSheetId="28">'Daya Saing '!$A$1:$CE$104</definedName>
    <definedName name="_xlnm.Print_Area" localSheetId="45">'KEGUNAAN PEJABAT'!$A$1:$AB$91</definedName>
    <definedName name="rozi" localSheetId="1">#REF!</definedName>
    <definedName name="rozi">#REF!</definedName>
    <definedName name="rtuyjhnuh">#REF!</definedName>
    <definedName name="runcit">#REF!</definedName>
    <definedName name="s_3">#REF!</definedName>
    <definedName name="sec.C">#REF!</definedName>
    <definedName name="Sec.F_">#REF!</definedName>
    <definedName name="sec_11">#REF!</definedName>
    <definedName name="soalan12" localSheetId="29">#REF!</definedName>
    <definedName name="soalan12" localSheetId="30">#REF!</definedName>
    <definedName name="soalan12" localSheetId="31">#REF!</definedName>
    <definedName name="soalan12" localSheetId="32">#REF!</definedName>
    <definedName name="soalan12" localSheetId="33">#REF!</definedName>
    <definedName name="soalan12" localSheetId="34">#REF!</definedName>
    <definedName name="soalan12" localSheetId="35">#REF!</definedName>
    <definedName name="soalan12" localSheetId="36">#REF!</definedName>
    <definedName name="soalan12" localSheetId="37">#REF!</definedName>
    <definedName name="soalan12" localSheetId="38">#REF!</definedName>
    <definedName name="soalan12" localSheetId="39">#REF!</definedName>
    <definedName name="soalan12" localSheetId="40">#REF!</definedName>
    <definedName name="soalan12" localSheetId="41">#REF!</definedName>
    <definedName name="soalan12" localSheetId="42">#REF!</definedName>
    <definedName name="soalan12" localSheetId="43">#REF!</definedName>
    <definedName name="soalan12" localSheetId="44">#REF!</definedName>
    <definedName name="soalan12" localSheetId="8">#REF!</definedName>
    <definedName name="soalan12" localSheetId="1">#REF!</definedName>
    <definedName name="soalan12">#REF!</definedName>
    <definedName name="test">#REF!</definedName>
    <definedName name="x" localSheetId="29">#REF!</definedName>
    <definedName name="x" localSheetId="30">#REF!</definedName>
    <definedName name="x" localSheetId="31">#REF!</definedName>
    <definedName name="x" localSheetId="32">#REF!</definedName>
    <definedName name="x" localSheetId="33">#REF!</definedName>
    <definedName name="x" localSheetId="34">#REF!</definedName>
    <definedName name="x" localSheetId="35">#REF!</definedName>
    <definedName name="x" localSheetId="36">#REF!</definedName>
    <definedName name="x" localSheetId="37">#REF!</definedName>
    <definedName name="x" localSheetId="38">#REF!</definedName>
    <definedName name="x" localSheetId="39">#REF!</definedName>
    <definedName name="x" localSheetId="40">#REF!</definedName>
    <definedName name="x" localSheetId="41">#REF!</definedName>
    <definedName name="x" localSheetId="42">#REF!</definedName>
    <definedName name="x" localSheetId="43">#REF!</definedName>
    <definedName name="x" localSheetId="44">#REF!</definedName>
    <definedName name="x" localSheetId="8">#REF!</definedName>
    <definedName name="x" localSheetId="1">#REF!</definedName>
    <definedName name="x">#REF!</definedName>
    <definedName name="xx" localSheetId="29">#REF!</definedName>
    <definedName name="xx" localSheetId="30">#REF!</definedName>
    <definedName name="xx" localSheetId="31">#REF!</definedName>
    <definedName name="xx" localSheetId="32">#REF!</definedName>
    <definedName name="xx" localSheetId="33">#REF!</definedName>
    <definedName name="xx" localSheetId="34">#REF!</definedName>
    <definedName name="xx" localSheetId="35">#REF!</definedName>
    <definedName name="xx" localSheetId="36">#REF!</definedName>
    <definedName name="xx" localSheetId="37">#REF!</definedName>
    <definedName name="xx" localSheetId="38">#REF!</definedName>
    <definedName name="xx" localSheetId="39">#REF!</definedName>
    <definedName name="xx" localSheetId="40">#REF!</definedName>
    <definedName name="xx" localSheetId="41">#REF!</definedName>
    <definedName name="xx" localSheetId="42">#REF!</definedName>
    <definedName name="xx" localSheetId="43">#REF!</definedName>
    <definedName name="xx" localSheetId="44">#REF!</definedName>
    <definedName name="xx" localSheetId="8">#REF!</definedName>
    <definedName name="xx" localSheetId="1">#REF!</definedName>
    <definedName name="xx">#REF!</definedName>
    <definedName name="y" localSheetId="29">#REF!</definedName>
    <definedName name="y" localSheetId="30">#REF!</definedName>
    <definedName name="y" localSheetId="31">#REF!</definedName>
    <definedName name="y" localSheetId="32">#REF!</definedName>
    <definedName name="y" localSheetId="33">#REF!</definedName>
    <definedName name="y" localSheetId="34">#REF!</definedName>
    <definedName name="y" localSheetId="35">#REF!</definedName>
    <definedName name="y" localSheetId="36">#REF!</definedName>
    <definedName name="y" localSheetId="37">#REF!</definedName>
    <definedName name="y" localSheetId="38">#REF!</definedName>
    <definedName name="y" localSheetId="39">#REF!</definedName>
    <definedName name="y" localSheetId="40">#REF!</definedName>
    <definedName name="y" localSheetId="41">#REF!</definedName>
    <definedName name="y" localSheetId="42">#REF!</definedName>
    <definedName name="y" localSheetId="43">#REF!</definedName>
    <definedName name="y" localSheetId="44">#REF!</definedName>
    <definedName name="y" localSheetId="8">#REF!</definedName>
    <definedName name="y" localSheetId="1">#REF!</definedName>
    <definedName name="y">#REF!</definedName>
    <definedName name="y7y787687tr5">#REF!</definedName>
    <definedName name="yhhtf">#REF!</definedName>
    <definedName name="yz">#REF!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39">#REF!</definedName>
    <definedName name="z" localSheetId="40">#REF!</definedName>
    <definedName name="z" localSheetId="41">#REF!</definedName>
    <definedName name="z" localSheetId="42">#REF!</definedName>
    <definedName name="z" localSheetId="43">#REF!</definedName>
    <definedName name="z" localSheetId="44">#REF!</definedName>
    <definedName name="z" localSheetId="8">#REF!</definedName>
    <definedName name="z" localSheetId="1">#REF!</definedName>
    <definedName name="z">#REF!</definedName>
    <definedName name="Z_8106A741_5A1C_11D7_A90D_00D0B7DB5195_.wvu.Cols" localSheetId="29">#REF!</definedName>
    <definedName name="Z_8106A741_5A1C_11D7_A90D_00D0B7DB5195_.wvu.Cols" localSheetId="30">#REF!</definedName>
    <definedName name="Z_8106A741_5A1C_11D7_A90D_00D0B7DB5195_.wvu.Cols" localSheetId="31">#REF!</definedName>
    <definedName name="Z_8106A741_5A1C_11D7_A90D_00D0B7DB5195_.wvu.Cols" localSheetId="32">#REF!</definedName>
    <definedName name="Z_8106A741_5A1C_11D7_A90D_00D0B7DB5195_.wvu.Cols" localSheetId="33">#REF!</definedName>
    <definedName name="Z_8106A741_5A1C_11D7_A90D_00D0B7DB5195_.wvu.Cols" localSheetId="34">#REF!</definedName>
    <definedName name="Z_8106A741_5A1C_11D7_A90D_00D0B7DB5195_.wvu.Cols" localSheetId="35">#REF!</definedName>
    <definedName name="Z_8106A741_5A1C_11D7_A90D_00D0B7DB5195_.wvu.Cols" localSheetId="36">#REF!</definedName>
    <definedName name="Z_8106A741_5A1C_11D7_A90D_00D0B7DB5195_.wvu.Cols" localSheetId="37">#REF!</definedName>
    <definedName name="Z_8106A741_5A1C_11D7_A90D_00D0B7DB5195_.wvu.Cols" localSheetId="38">#REF!</definedName>
    <definedName name="Z_8106A741_5A1C_11D7_A90D_00D0B7DB5195_.wvu.Cols" localSheetId="39">#REF!</definedName>
    <definedName name="Z_8106A741_5A1C_11D7_A90D_00D0B7DB5195_.wvu.Cols" localSheetId="40">#REF!</definedName>
    <definedName name="Z_8106A741_5A1C_11D7_A90D_00D0B7DB5195_.wvu.Cols" localSheetId="41">#REF!</definedName>
    <definedName name="Z_8106A741_5A1C_11D7_A90D_00D0B7DB5195_.wvu.Cols" localSheetId="42">#REF!</definedName>
    <definedName name="Z_8106A741_5A1C_11D7_A90D_00D0B7DB5195_.wvu.Cols" localSheetId="43">#REF!</definedName>
    <definedName name="Z_8106A741_5A1C_11D7_A90D_00D0B7DB5195_.wvu.Cols" localSheetId="44">#REF!</definedName>
    <definedName name="Z_8106A741_5A1C_11D7_A90D_00D0B7DB5195_.wvu.Cols">#REF!</definedName>
    <definedName name="Z_8106A741_5A1C_11D7_A90D_00D0B7DB5195_.wvu.PrintArea" localSheetId="29">#REF!</definedName>
    <definedName name="Z_8106A741_5A1C_11D7_A90D_00D0B7DB5195_.wvu.PrintArea" localSheetId="30">#REF!</definedName>
    <definedName name="Z_8106A741_5A1C_11D7_A90D_00D0B7DB5195_.wvu.PrintArea" localSheetId="31">#REF!</definedName>
    <definedName name="Z_8106A741_5A1C_11D7_A90D_00D0B7DB5195_.wvu.PrintArea" localSheetId="32">#REF!</definedName>
    <definedName name="Z_8106A741_5A1C_11D7_A90D_00D0B7DB5195_.wvu.PrintArea" localSheetId="33">#REF!</definedName>
    <definedName name="Z_8106A741_5A1C_11D7_A90D_00D0B7DB5195_.wvu.PrintArea" localSheetId="34">#REF!</definedName>
    <definedName name="Z_8106A741_5A1C_11D7_A90D_00D0B7DB5195_.wvu.PrintArea" localSheetId="35">#REF!</definedName>
    <definedName name="Z_8106A741_5A1C_11D7_A90D_00D0B7DB5195_.wvu.PrintArea" localSheetId="36">#REF!</definedName>
    <definedName name="Z_8106A741_5A1C_11D7_A90D_00D0B7DB5195_.wvu.PrintArea" localSheetId="37">#REF!</definedName>
    <definedName name="Z_8106A741_5A1C_11D7_A90D_00D0B7DB5195_.wvu.PrintArea" localSheetId="38">#REF!</definedName>
    <definedName name="Z_8106A741_5A1C_11D7_A90D_00D0B7DB5195_.wvu.PrintArea" localSheetId="39">#REF!</definedName>
    <definedName name="Z_8106A741_5A1C_11D7_A90D_00D0B7DB5195_.wvu.PrintArea" localSheetId="40">#REF!</definedName>
    <definedName name="Z_8106A741_5A1C_11D7_A90D_00D0B7DB5195_.wvu.PrintArea" localSheetId="41">#REF!</definedName>
    <definedName name="Z_8106A741_5A1C_11D7_A90D_00D0B7DB5195_.wvu.PrintArea" localSheetId="42">#REF!</definedName>
    <definedName name="Z_8106A741_5A1C_11D7_A90D_00D0B7DB5195_.wvu.PrintArea" localSheetId="43">#REF!</definedName>
    <definedName name="Z_8106A741_5A1C_11D7_A90D_00D0B7DB5195_.wvu.PrintArea" localSheetId="44">#REF!</definedName>
    <definedName name="Z_8106A741_5A1C_11D7_A90D_00D0B7DB5195_.wvu.PrintArea">#REF!</definedName>
    <definedName name="Z_8106A741_5A1C_11D7_A90D_00D0B7DB5195_.wvu.Rows" localSheetId="29">#REF!</definedName>
    <definedName name="Z_8106A741_5A1C_11D7_A90D_00D0B7DB5195_.wvu.Rows" localSheetId="30">#REF!</definedName>
    <definedName name="Z_8106A741_5A1C_11D7_A90D_00D0B7DB5195_.wvu.Rows" localSheetId="31">#REF!</definedName>
    <definedName name="Z_8106A741_5A1C_11D7_A90D_00D0B7DB5195_.wvu.Rows" localSheetId="32">#REF!</definedName>
    <definedName name="Z_8106A741_5A1C_11D7_A90D_00D0B7DB5195_.wvu.Rows" localSheetId="33">#REF!</definedName>
    <definedName name="Z_8106A741_5A1C_11D7_A90D_00D0B7DB5195_.wvu.Rows" localSheetId="34">#REF!</definedName>
    <definedName name="Z_8106A741_5A1C_11D7_A90D_00D0B7DB5195_.wvu.Rows" localSheetId="35">#REF!</definedName>
    <definedName name="Z_8106A741_5A1C_11D7_A90D_00D0B7DB5195_.wvu.Rows" localSheetId="36">#REF!</definedName>
    <definedName name="Z_8106A741_5A1C_11D7_A90D_00D0B7DB5195_.wvu.Rows" localSheetId="37">#REF!</definedName>
    <definedName name="Z_8106A741_5A1C_11D7_A90D_00D0B7DB5195_.wvu.Rows" localSheetId="38">#REF!</definedName>
    <definedName name="Z_8106A741_5A1C_11D7_A90D_00D0B7DB5195_.wvu.Rows" localSheetId="39">#REF!</definedName>
    <definedName name="Z_8106A741_5A1C_11D7_A90D_00D0B7DB5195_.wvu.Rows" localSheetId="40">#REF!</definedName>
    <definedName name="Z_8106A741_5A1C_11D7_A90D_00D0B7DB5195_.wvu.Rows" localSheetId="41">#REF!</definedName>
    <definedName name="Z_8106A741_5A1C_11D7_A90D_00D0B7DB5195_.wvu.Rows" localSheetId="42">#REF!</definedName>
    <definedName name="Z_8106A741_5A1C_11D7_A90D_00D0B7DB5195_.wvu.Rows" localSheetId="43">#REF!</definedName>
    <definedName name="Z_8106A741_5A1C_11D7_A90D_00D0B7DB5195_.wvu.Rows" localSheetId="44">#REF!</definedName>
    <definedName name="Z_8106A741_5A1C_11D7_A90D_00D0B7DB5195_.wvu.Rows">#REF!</definedName>
    <definedName name="zz" localSheetId="29">#REF!</definedName>
    <definedName name="zz" localSheetId="30">#REF!</definedName>
    <definedName name="zz" localSheetId="31">#REF!</definedName>
    <definedName name="zz" localSheetId="32">#REF!</definedName>
    <definedName name="zz" localSheetId="33">#REF!</definedName>
    <definedName name="zz" localSheetId="34">#REF!</definedName>
    <definedName name="zz" localSheetId="35">#REF!</definedName>
    <definedName name="zz" localSheetId="36">#REF!</definedName>
    <definedName name="zz" localSheetId="37">#REF!</definedName>
    <definedName name="zz" localSheetId="38">#REF!</definedName>
    <definedName name="zz" localSheetId="39">#REF!</definedName>
    <definedName name="zz" localSheetId="40">#REF!</definedName>
    <definedName name="zz" localSheetId="41">#REF!</definedName>
    <definedName name="zz" localSheetId="42">#REF!</definedName>
    <definedName name="zz" localSheetId="43">#REF!</definedName>
    <definedName name="zz" localSheetId="44">#REF!</definedName>
    <definedName name="zz">#REF!</definedName>
  </definedNames>
  <calcPr calcId="191029"/>
</workbook>
</file>

<file path=xl/calcChain.xml><?xml version="1.0" encoding="utf-8"?>
<calcChain xmlns="http://schemas.openxmlformats.org/spreadsheetml/2006/main">
  <c r="AF75" i="169" l="1"/>
  <c r="U94" i="91"/>
  <c r="B2" i="176" l="1"/>
  <c r="AA75" i="169" l="1"/>
  <c r="TN2" i="176"/>
  <c r="TK2" i="176"/>
  <c r="BC73" i="136"/>
  <c r="X73" i="136"/>
  <c r="L66" i="169" l="1"/>
  <c r="BA78" i="143"/>
  <c r="AW89" i="139"/>
  <c r="BG89" i="139"/>
  <c r="AN89" i="139"/>
  <c r="AE89" i="139"/>
  <c r="V89" i="139"/>
  <c r="BT68" i="139"/>
  <c r="BT63" i="139"/>
  <c r="BT73" i="139"/>
  <c r="BT77" i="139"/>
  <c r="BT81" i="139"/>
  <c r="BT85" i="139"/>
  <c r="BT59" i="139"/>
  <c r="BT55" i="139"/>
  <c r="S102" i="138"/>
  <c r="AS20" i="136"/>
  <c r="AS40" i="136" s="1"/>
  <c r="AR82" i="130"/>
  <c r="AZ28" i="128"/>
  <c r="BO41" i="128" s="1"/>
  <c r="AF66" i="169"/>
  <c r="AA66" i="169"/>
  <c r="AO66" i="169" s="1"/>
  <c r="U75" i="169"/>
  <c r="L75" i="169"/>
  <c r="U66" i="169"/>
  <c r="O66" i="169"/>
  <c r="R66" i="169" s="1"/>
  <c r="AF66" i="92"/>
  <c r="AF75" i="92" s="1"/>
  <c r="AA66" i="92"/>
  <c r="AA75" i="92" s="1"/>
  <c r="AO75" i="92" s="1"/>
  <c r="O75" i="92"/>
  <c r="U66" i="92"/>
  <c r="U75" i="92" s="1"/>
  <c r="O66" i="92"/>
  <c r="L66" i="92"/>
  <c r="L75" i="92" s="1"/>
  <c r="R75" i="92" s="1"/>
  <c r="Q85" i="91"/>
  <c r="BT89" i="139" l="1"/>
  <c r="O75" i="169"/>
  <c r="R75" i="169" s="1"/>
  <c r="R66" i="92"/>
  <c r="QN2" i="176"/>
  <c r="ABB2" i="176" l="1"/>
  <c r="ABA2" i="176"/>
  <c r="AAZ2" i="176"/>
  <c r="AAY2" i="176"/>
  <c r="AAX2" i="176"/>
  <c r="AAW2" i="176"/>
  <c r="AAV2" i="176"/>
  <c r="AAU2" i="176"/>
  <c r="AAT2" i="176"/>
  <c r="AAS2" i="176"/>
  <c r="AAR2" i="176"/>
  <c r="YX2" i="176"/>
  <c r="YM2" i="176"/>
  <c r="YL2" i="176"/>
  <c r="YK2" i="176"/>
  <c r="YJ2" i="176"/>
  <c r="YI2" i="176"/>
  <c r="VC2" i="176"/>
  <c r="YH2" i="176" l="1"/>
  <c r="Z102" i="138"/>
  <c r="VT2" i="176" s="1"/>
  <c r="VB2" i="176"/>
  <c r="AR94" i="130"/>
  <c r="QF2" i="176" s="1"/>
  <c r="PX2" i="176"/>
  <c r="BM70" i="127"/>
  <c r="OL2" i="176" s="1"/>
  <c r="AT70" i="127"/>
  <c r="NZ2" i="176" s="1"/>
  <c r="AO71" i="169"/>
  <c r="NM2" i="176" s="1"/>
  <c r="MZ2" i="176"/>
  <c r="NL2" i="176"/>
  <c r="MC2" i="176"/>
  <c r="AO62" i="169"/>
  <c r="NK2" i="176" s="1"/>
  <c r="R62" i="169"/>
  <c r="LP2" i="176" s="1"/>
  <c r="AO57" i="169"/>
  <c r="NJ2" i="176" s="1"/>
  <c r="R57" i="169"/>
  <c r="LO2" i="176" s="1"/>
  <c r="AO53" i="169"/>
  <c r="NI2" i="176" s="1"/>
  <c r="R53" i="169"/>
  <c r="LN2" i="176" s="1"/>
  <c r="AO49" i="169"/>
  <c r="NH2" i="176" s="1"/>
  <c r="R49" i="169"/>
  <c r="LM2" i="176" s="1"/>
  <c r="AO45" i="169"/>
  <c r="NG2" i="176" s="1"/>
  <c r="R45" i="169"/>
  <c r="LL2" i="176" s="1"/>
  <c r="AO41" i="169"/>
  <c r="NF2" i="176" s="1"/>
  <c r="R41" i="169"/>
  <c r="LK2" i="176" s="1"/>
  <c r="AO37" i="169"/>
  <c r="R37" i="169"/>
  <c r="LJ2" i="176" s="1"/>
  <c r="AO31" i="169"/>
  <c r="ND2" i="176" s="1"/>
  <c r="R31" i="169"/>
  <c r="AO27" i="169"/>
  <c r="KT2" i="176"/>
  <c r="KF2" i="176"/>
  <c r="R21" i="169"/>
  <c r="LG2" i="176" s="1"/>
  <c r="R17" i="169"/>
  <c r="LF2" i="176" s="1"/>
  <c r="JQ2" i="176"/>
  <c r="IS2" i="176"/>
  <c r="HT2" i="176"/>
  <c r="HD2" i="176"/>
  <c r="AO62" i="92"/>
  <c r="JZ2" i="176" s="1"/>
  <c r="R62" i="92"/>
  <c r="IE2" i="176" s="1"/>
  <c r="AO57" i="92"/>
  <c r="R57" i="92"/>
  <c r="ID2" i="176" s="1"/>
  <c r="AO53" i="92"/>
  <c r="JX2" i="176" s="1"/>
  <c r="R53" i="92"/>
  <c r="IC2" i="176" s="1"/>
  <c r="AO49" i="92"/>
  <c r="R49" i="92"/>
  <c r="IB2" i="176" s="1"/>
  <c r="AO45" i="92"/>
  <c r="JV2" i="176" s="1"/>
  <c r="R45" i="92"/>
  <c r="AO41" i="92"/>
  <c r="JU2" i="176" s="1"/>
  <c r="R41" i="92"/>
  <c r="HZ2" i="176" s="1"/>
  <c r="AO37" i="92"/>
  <c r="JT2" i="176" s="1"/>
  <c r="R37" i="92"/>
  <c r="HY2" i="176" s="1"/>
  <c r="AO31" i="92"/>
  <c r="R31" i="92"/>
  <c r="AO27" i="92"/>
  <c r="JR2" i="176" s="1"/>
  <c r="R27" i="92"/>
  <c r="HW2" i="176" s="1"/>
  <c r="R21" i="92"/>
  <c r="HV2" i="176" s="1"/>
  <c r="R17" i="92"/>
  <c r="HU2" i="176" s="1"/>
  <c r="T85" i="91"/>
  <c r="FS2" i="176" s="1"/>
  <c r="R85" i="91"/>
  <c r="FA2" i="176" s="1"/>
  <c r="EH2" i="176"/>
  <c r="L85" i="91"/>
  <c r="DO2" i="176" s="1"/>
  <c r="J85" i="91"/>
  <c r="CZ2" i="176" s="1"/>
  <c r="H85" i="91"/>
  <c r="CM2" i="176" s="1"/>
  <c r="F85" i="91"/>
  <c r="U77" i="91"/>
  <c r="GJ2" i="176" s="1"/>
  <c r="U73" i="91"/>
  <c r="GI2" i="176" s="1"/>
  <c r="U69" i="91"/>
  <c r="GH2" i="176" s="1"/>
  <c r="U49" i="91"/>
  <c r="GC2" i="176" s="1"/>
  <c r="U39" i="91"/>
  <c r="GA2" i="176" s="1"/>
  <c r="U35" i="91"/>
  <c r="FZ2" i="176" s="1"/>
  <c r="U31" i="91"/>
  <c r="FY2" i="176" s="1"/>
  <c r="U27" i="91"/>
  <c r="FX2" i="176" s="1"/>
  <c r="U23" i="91"/>
  <c r="FW2" i="176" s="1"/>
  <c r="U19" i="91"/>
  <c r="FV2" i="176" s="1"/>
  <c r="U15" i="91"/>
  <c r="FU2" i="176" s="1"/>
  <c r="U11" i="91"/>
  <c r="FT2" i="176" s="1"/>
  <c r="AKW2" i="176"/>
  <c r="AKV2" i="176"/>
  <c r="AKU2" i="176"/>
  <c r="AKT2" i="176"/>
  <c r="AKS2" i="176"/>
  <c r="AKR2" i="176"/>
  <c r="AKQ2" i="176"/>
  <c r="AKP2" i="176"/>
  <c r="AKO2" i="176"/>
  <c r="AKN2" i="176"/>
  <c r="AKM2" i="176"/>
  <c r="AKL2" i="176"/>
  <c r="AKK2" i="176"/>
  <c r="AKJ2" i="176"/>
  <c r="AKI2" i="176"/>
  <c r="AKH2" i="176"/>
  <c r="AKG2" i="176"/>
  <c r="AKF2" i="176"/>
  <c r="AKE2" i="176"/>
  <c r="AKD2" i="176"/>
  <c r="AKC2" i="176"/>
  <c r="AKB2" i="176"/>
  <c r="AKA2" i="176"/>
  <c r="AJZ2" i="176"/>
  <c r="AJY2" i="176"/>
  <c r="AJX2" i="176"/>
  <c r="AJW2" i="176"/>
  <c r="AJV2" i="176"/>
  <c r="AJU2" i="176"/>
  <c r="AJT2" i="176"/>
  <c r="AJS2" i="176"/>
  <c r="AJR2" i="176"/>
  <c r="AJQ2" i="176"/>
  <c r="AJP2" i="176"/>
  <c r="AJO2" i="176"/>
  <c r="AJN2" i="176"/>
  <c r="AJM2" i="176"/>
  <c r="AJL2" i="176"/>
  <c r="AJK2" i="176"/>
  <c r="AJJ2" i="176"/>
  <c r="AJI2" i="176"/>
  <c r="AJH2" i="176"/>
  <c r="AJG2" i="176"/>
  <c r="AJF2" i="176"/>
  <c r="AJE2" i="176"/>
  <c r="AJD2" i="176"/>
  <c r="AJC2" i="176"/>
  <c r="AJB2" i="176"/>
  <c r="AJA2" i="176"/>
  <c r="AIZ2" i="176"/>
  <c r="AIY2" i="176"/>
  <c r="AIX2" i="176"/>
  <c r="AIW2" i="176"/>
  <c r="AIV2" i="176"/>
  <c r="AIU2" i="176"/>
  <c r="AIT2" i="176"/>
  <c r="AIS2" i="176"/>
  <c r="AIR2" i="176"/>
  <c r="AIQ2" i="176"/>
  <c r="AIP2" i="176"/>
  <c r="AIO2" i="176"/>
  <c r="AIN2" i="176"/>
  <c r="AIM2" i="176"/>
  <c r="AIL2" i="176"/>
  <c r="AIK2" i="176"/>
  <c r="AIJ2" i="176"/>
  <c r="AII2" i="176"/>
  <c r="AIH2" i="176"/>
  <c r="AIG2" i="176"/>
  <c r="AIF2" i="176"/>
  <c r="AIE2" i="176"/>
  <c r="AID2" i="176"/>
  <c r="AIC2" i="176"/>
  <c r="AIB2" i="176"/>
  <c r="AIA2" i="176"/>
  <c r="AHZ2" i="176"/>
  <c r="AHY2" i="176"/>
  <c r="AHX2" i="176"/>
  <c r="AHW2" i="176"/>
  <c r="AHV2" i="176"/>
  <c r="AHU2" i="176"/>
  <c r="AHT2" i="176"/>
  <c r="AHS2" i="176"/>
  <c r="AHR2" i="176"/>
  <c r="AHQ2" i="176"/>
  <c r="AHP2" i="176"/>
  <c r="AHO2" i="176"/>
  <c r="AHN2" i="176"/>
  <c r="AHM2" i="176"/>
  <c r="AHL2" i="176"/>
  <c r="AHK2" i="176"/>
  <c r="AHJ2" i="176"/>
  <c r="AHI2" i="176"/>
  <c r="AHH2" i="176"/>
  <c r="AHG2" i="176"/>
  <c r="AHF2" i="176"/>
  <c r="AHE2" i="176"/>
  <c r="AHD2" i="176"/>
  <c r="AHC2" i="176"/>
  <c r="AHB2" i="176"/>
  <c r="AHA2" i="176"/>
  <c r="AGZ2" i="176"/>
  <c r="AGY2" i="176"/>
  <c r="AGX2" i="176"/>
  <c r="AGW2" i="176"/>
  <c r="AGV2" i="176"/>
  <c r="AGU2" i="176"/>
  <c r="AGT2" i="176"/>
  <c r="AGS2" i="176"/>
  <c r="AGR2" i="176"/>
  <c r="AGQ2" i="176"/>
  <c r="AGP2" i="176"/>
  <c r="AGO2" i="176"/>
  <c r="AGN2" i="176"/>
  <c r="AGM2" i="176"/>
  <c r="AGL2" i="176"/>
  <c r="AGK2" i="176"/>
  <c r="AGJ2" i="176"/>
  <c r="AGI2" i="176"/>
  <c r="AGH2" i="176"/>
  <c r="AGG2" i="176"/>
  <c r="AGF2" i="176"/>
  <c r="AGE2" i="176"/>
  <c r="AGD2" i="176"/>
  <c r="AGC2" i="176"/>
  <c r="AGB2" i="176"/>
  <c r="AGA2" i="176"/>
  <c r="AFZ2" i="176"/>
  <c r="AFY2" i="176"/>
  <c r="AFX2" i="176"/>
  <c r="AFW2" i="176"/>
  <c r="AFV2" i="176"/>
  <c r="AFU2" i="176"/>
  <c r="AFT2" i="176"/>
  <c r="AFS2" i="176"/>
  <c r="AFR2" i="176"/>
  <c r="AFQ2" i="176"/>
  <c r="AFP2" i="176"/>
  <c r="AFO2" i="176"/>
  <c r="AFN2" i="176"/>
  <c r="AFM2" i="176"/>
  <c r="AFL2" i="176"/>
  <c r="AFK2" i="176"/>
  <c r="AFJ2" i="176"/>
  <c r="AFI2" i="176"/>
  <c r="AFH2" i="176"/>
  <c r="AFG2" i="176"/>
  <c r="AFF2" i="176"/>
  <c r="AFE2" i="176"/>
  <c r="AFD2" i="176"/>
  <c r="AFC2" i="176"/>
  <c r="AFB2" i="176"/>
  <c r="AFA2" i="176"/>
  <c r="AEZ2" i="176"/>
  <c r="AEY2" i="176"/>
  <c r="AEX2" i="176"/>
  <c r="AEW2" i="176"/>
  <c r="AEV2" i="176"/>
  <c r="AEU2" i="176"/>
  <c r="AET2" i="176"/>
  <c r="AES2" i="176"/>
  <c r="AER2" i="176"/>
  <c r="AEQ2" i="176"/>
  <c r="AEP2" i="176"/>
  <c r="AEO2" i="176"/>
  <c r="AEN2" i="176"/>
  <c r="AEM2" i="176"/>
  <c r="AEL2" i="176"/>
  <c r="AEK2" i="176"/>
  <c r="AEJ2" i="176"/>
  <c r="AEI2" i="176"/>
  <c r="AEH2" i="176"/>
  <c r="AEG2" i="176"/>
  <c r="AEF2" i="176"/>
  <c r="AEE2" i="176"/>
  <c r="AED2" i="176"/>
  <c r="AEC2" i="176"/>
  <c r="AEB2" i="176"/>
  <c r="AEA2" i="176"/>
  <c r="ADZ2" i="176"/>
  <c r="ADY2" i="176"/>
  <c r="ADX2" i="176"/>
  <c r="ADW2" i="176"/>
  <c r="ADV2" i="176"/>
  <c r="ADU2" i="176"/>
  <c r="ADT2" i="176"/>
  <c r="ADS2" i="176"/>
  <c r="ADR2" i="176"/>
  <c r="ADQ2" i="176"/>
  <c r="ADP2" i="176"/>
  <c r="ADO2" i="176"/>
  <c r="ADN2" i="176"/>
  <c r="ADM2" i="176"/>
  <c r="ADL2" i="176"/>
  <c r="ADK2" i="176"/>
  <c r="ADJ2" i="176"/>
  <c r="ADI2" i="176"/>
  <c r="ADH2" i="176"/>
  <c r="ADG2" i="176"/>
  <c r="ADF2" i="176"/>
  <c r="ADE2" i="176"/>
  <c r="ADD2" i="176"/>
  <c r="ADC2" i="176"/>
  <c r="ADB2" i="176"/>
  <c r="ADA2" i="176"/>
  <c r="ACZ2" i="176"/>
  <c r="ACY2" i="176"/>
  <c r="ACX2" i="176"/>
  <c r="ACW2" i="176"/>
  <c r="ACV2" i="176"/>
  <c r="ACU2" i="176"/>
  <c r="ACT2" i="176"/>
  <c r="ACS2" i="176"/>
  <c r="ACR2" i="176"/>
  <c r="ACQ2" i="176"/>
  <c r="ACP2" i="176"/>
  <c r="ACO2" i="176"/>
  <c r="ACN2" i="176"/>
  <c r="ACM2" i="176"/>
  <c r="ACL2" i="176"/>
  <c r="ACK2" i="176"/>
  <c r="ACJ2" i="176"/>
  <c r="ACI2" i="176"/>
  <c r="ACH2" i="176"/>
  <c r="ACG2" i="176"/>
  <c r="ACF2" i="176"/>
  <c r="ACE2" i="176"/>
  <c r="ACD2" i="176"/>
  <c r="ACC2" i="176"/>
  <c r="ACB2" i="176"/>
  <c r="ACA2" i="176"/>
  <c r="ABZ2" i="176"/>
  <c r="ABY2" i="176"/>
  <c r="ABX2" i="176"/>
  <c r="ABW2" i="176"/>
  <c r="ABV2" i="176"/>
  <c r="ABU2" i="176"/>
  <c r="ABT2" i="176"/>
  <c r="ABS2" i="176"/>
  <c r="ABR2" i="176"/>
  <c r="ABQ2" i="176"/>
  <c r="ABP2" i="176"/>
  <c r="ABO2" i="176"/>
  <c r="ABN2" i="176"/>
  <c r="ABM2" i="176"/>
  <c r="ABL2" i="176"/>
  <c r="ABK2" i="176"/>
  <c r="ABJ2" i="176"/>
  <c r="ABI2" i="176"/>
  <c r="ABG2" i="176"/>
  <c r="ABF2" i="176"/>
  <c r="ABE2" i="176"/>
  <c r="ABD2" i="176"/>
  <c r="ABC2" i="176"/>
  <c r="AAQ2" i="176"/>
  <c r="AAP2" i="176"/>
  <c r="AAO2" i="176"/>
  <c r="AAN2" i="176"/>
  <c r="AAM2" i="176"/>
  <c r="AAL2" i="176"/>
  <c r="AAK2" i="176"/>
  <c r="AAJ2" i="176"/>
  <c r="AAI2" i="176"/>
  <c r="AAH2" i="176"/>
  <c r="AAG2" i="176"/>
  <c r="AAF2" i="176"/>
  <c r="ALP2" i="176" s="1"/>
  <c r="AAE2" i="176"/>
  <c r="AAD2" i="176"/>
  <c r="AAC2" i="176"/>
  <c r="AAB2" i="176"/>
  <c r="AAA2" i="176"/>
  <c r="ZZ2" i="176"/>
  <c r="ZY2" i="176"/>
  <c r="ZX2" i="176"/>
  <c r="ZW2" i="176"/>
  <c r="ZV2" i="176"/>
  <c r="ZU2" i="176"/>
  <c r="ZT2" i="176"/>
  <c r="ZS2" i="176"/>
  <c r="ZR2" i="176"/>
  <c r="ZQ2" i="176"/>
  <c r="ZP2" i="176"/>
  <c r="ALQ2" i="176" s="1"/>
  <c r="ZO2" i="176"/>
  <c r="ZN2" i="176"/>
  <c r="ZM2" i="176"/>
  <c r="ZL2" i="176"/>
  <c r="ZK2" i="176"/>
  <c r="ZJ2" i="176"/>
  <c r="ZI2" i="176"/>
  <c r="ZH2" i="176"/>
  <c r="ZG2" i="176"/>
  <c r="ZF2" i="176"/>
  <c r="ZE2" i="176"/>
  <c r="ZD2" i="176"/>
  <c r="ZC2" i="176"/>
  <c r="ZB2" i="176"/>
  <c r="ZA2" i="176"/>
  <c r="YZ2" i="176"/>
  <c r="YY2" i="176"/>
  <c r="YW2" i="176"/>
  <c r="YV2" i="176"/>
  <c r="YU2" i="176"/>
  <c r="YT2" i="176"/>
  <c r="YS2" i="176"/>
  <c r="YR2" i="176"/>
  <c r="YQ2" i="176"/>
  <c r="YP2" i="176"/>
  <c r="YO2" i="176"/>
  <c r="YN2" i="176"/>
  <c r="YG2" i="176"/>
  <c r="YF2" i="176"/>
  <c r="YE2" i="176"/>
  <c r="YD2" i="176"/>
  <c r="YC2" i="176"/>
  <c r="YB2" i="176"/>
  <c r="YA2" i="176"/>
  <c r="XZ2" i="176"/>
  <c r="XY2" i="176"/>
  <c r="XX2" i="176"/>
  <c r="XW2" i="176"/>
  <c r="XV2" i="176"/>
  <c r="XU2" i="176"/>
  <c r="XT2" i="176"/>
  <c r="XS2" i="176"/>
  <c r="XR2" i="176"/>
  <c r="XQ2" i="176"/>
  <c r="XP2" i="176"/>
  <c r="XO2" i="176"/>
  <c r="XN2" i="176"/>
  <c r="XM2" i="176"/>
  <c r="XL2" i="176"/>
  <c r="XK2" i="176"/>
  <c r="XJ2" i="176"/>
  <c r="XI2" i="176"/>
  <c r="XH2" i="176"/>
  <c r="XG2" i="176"/>
  <c r="XF2" i="176"/>
  <c r="XE2" i="176"/>
  <c r="XD2" i="176"/>
  <c r="XC2" i="176"/>
  <c r="XB2" i="176"/>
  <c r="XA2" i="176"/>
  <c r="WZ2" i="176"/>
  <c r="WY2" i="176"/>
  <c r="WX2" i="176"/>
  <c r="WW2" i="176"/>
  <c r="WV2" i="176"/>
  <c r="WU2" i="176"/>
  <c r="WT2" i="176"/>
  <c r="WS2" i="176"/>
  <c r="WR2" i="176"/>
  <c r="WQ2" i="176"/>
  <c r="WP2" i="176"/>
  <c r="WO2" i="176"/>
  <c r="WN2" i="176"/>
  <c r="WM2" i="176"/>
  <c r="WL2" i="176"/>
  <c r="WK2" i="176"/>
  <c r="WJ2" i="176"/>
  <c r="WI2" i="176"/>
  <c r="WH2" i="176"/>
  <c r="WG2" i="176"/>
  <c r="WF2" i="176"/>
  <c r="WE2" i="176"/>
  <c r="WD2" i="176"/>
  <c r="WC2" i="176"/>
  <c r="WB2" i="176"/>
  <c r="WA2" i="176"/>
  <c r="VZ2" i="176"/>
  <c r="VY2" i="176"/>
  <c r="VX2" i="176"/>
  <c r="VW2" i="176"/>
  <c r="VV2" i="176"/>
  <c r="VU2" i="176"/>
  <c r="VS2" i="176"/>
  <c r="VR2" i="176"/>
  <c r="VQ2" i="176"/>
  <c r="VP2" i="176"/>
  <c r="VO2" i="176"/>
  <c r="VN2" i="176"/>
  <c r="VM2" i="176"/>
  <c r="VL2" i="176"/>
  <c r="VK2" i="176"/>
  <c r="VJ2" i="176"/>
  <c r="VI2" i="176"/>
  <c r="VH2" i="176"/>
  <c r="VG2" i="176"/>
  <c r="VF2" i="176"/>
  <c r="VE2" i="176"/>
  <c r="VD2" i="176"/>
  <c r="VA2" i="176"/>
  <c r="UZ2" i="176"/>
  <c r="UY2" i="176"/>
  <c r="UX2" i="176"/>
  <c r="UW2" i="176"/>
  <c r="UV2" i="176"/>
  <c r="UU2" i="176"/>
  <c r="UT2" i="176"/>
  <c r="US2" i="176"/>
  <c r="UR2" i="176"/>
  <c r="UQ2" i="176"/>
  <c r="UP2" i="176"/>
  <c r="UO2" i="176"/>
  <c r="UN2" i="176"/>
  <c r="UM2" i="176"/>
  <c r="UL2" i="176"/>
  <c r="UK2" i="176"/>
  <c r="UJ2" i="176"/>
  <c r="UI2" i="176"/>
  <c r="UH2" i="176"/>
  <c r="UG2" i="176"/>
  <c r="UF2" i="176"/>
  <c r="UE2" i="176"/>
  <c r="UD2" i="176"/>
  <c r="UC2" i="176"/>
  <c r="UB2" i="176"/>
  <c r="UA2" i="176"/>
  <c r="TZ2" i="176"/>
  <c r="TY2" i="176"/>
  <c r="TX2" i="176"/>
  <c r="TW2" i="176"/>
  <c r="TV2" i="176"/>
  <c r="TU2" i="176"/>
  <c r="TT2" i="176"/>
  <c r="TS2" i="176"/>
  <c r="TR2" i="176"/>
  <c r="TQ2" i="176"/>
  <c r="TP2" i="176"/>
  <c r="TO2" i="176"/>
  <c r="TM2" i="176"/>
  <c r="TL2" i="176"/>
  <c r="TJ2" i="176"/>
  <c r="TI2" i="176"/>
  <c r="TH2" i="176"/>
  <c r="TG2" i="176"/>
  <c r="TF2" i="176"/>
  <c r="TE2" i="176"/>
  <c r="TD2" i="176"/>
  <c r="TC2" i="176"/>
  <c r="AKZ2" i="176" s="1"/>
  <c r="TB2" i="176"/>
  <c r="TA2" i="176"/>
  <c r="SZ2" i="176"/>
  <c r="SY2" i="176"/>
  <c r="SX2" i="176"/>
  <c r="SW2" i="176"/>
  <c r="SV2" i="176"/>
  <c r="SU2" i="176"/>
  <c r="ST2" i="176"/>
  <c r="SS2" i="176"/>
  <c r="SR2" i="176"/>
  <c r="SQ2" i="176"/>
  <c r="SP2" i="176"/>
  <c r="SO2" i="176"/>
  <c r="SN2" i="176"/>
  <c r="SM2" i="176"/>
  <c r="SL2" i="176"/>
  <c r="SK2" i="176"/>
  <c r="SJ2" i="176"/>
  <c r="SI2" i="176"/>
  <c r="SH2" i="176"/>
  <c r="SG2" i="176"/>
  <c r="SF2" i="176"/>
  <c r="SE2" i="176"/>
  <c r="SD2" i="176"/>
  <c r="SC2" i="176"/>
  <c r="SB2" i="176"/>
  <c r="SA2" i="176"/>
  <c r="RZ2" i="176"/>
  <c r="RY2" i="176"/>
  <c r="RX2" i="176"/>
  <c r="RW2" i="176"/>
  <c r="RV2" i="176"/>
  <c r="RU2" i="176"/>
  <c r="RT2" i="176"/>
  <c r="RS2" i="176"/>
  <c r="RR2" i="176"/>
  <c r="RQ2" i="176"/>
  <c r="RP2" i="176"/>
  <c r="RO2" i="176"/>
  <c r="RN2" i="176"/>
  <c r="RM2" i="176"/>
  <c r="RL2" i="176"/>
  <c r="RK2" i="176"/>
  <c r="RJ2" i="176"/>
  <c r="RI2" i="176"/>
  <c r="RH2" i="176"/>
  <c r="RG2" i="176"/>
  <c r="RF2" i="176"/>
  <c r="RE2" i="176"/>
  <c r="RD2" i="176"/>
  <c r="RC2" i="176"/>
  <c r="RB2" i="176"/>
  <c r="RA2" i="176"/>
  <c r="QZ2" i="176"/>
  <c r="QY2" i="176"/>
  <c r="QX2" i="176"/>
  <c r="QW2" i="176"/>
  <c r="QV2" i="176"/>
  <c r="QU2" i="176"/>
  <c r="QT2" i="176"/>
  <c r="QS2" i="176"/>
  <c r="QR2" i="176"/>
  <c r="QQ2" i="176"/>
  <c r="QP2" i="176"/>
  <c r="QO2" i="176"/>
  <c r="QM2" i="176"/>
  <c r="QL2" i="176"/>
  <c r="QK2" i="176"/>
  <c r="QJ2" i="176"/>
  <c r="QI2" i="176"/>
  <c r="QH2" i="176"/>
  <c r="QG2" i="176"/>
  <c r="QE2" i="176"/>
  <c r="QD2" i="176"/>
  <c r="QC2" i="176"/>
  <c r="QB2" i="176"/>
  <c r="QA2" i="176"/>
  <c r="PZ2" i="176"/>
  <c r="PY2" i="176"/>
  <c r="PW2" i="176"/>
  <c r="PV2" i="176"/>
  <c r="PU2" i="176"/>
  <c r="PT2" i="176"/>
  <c r="PS2" i="176"/>
  <c r="PR2" i="176"/>
  <c r="PQ2" i="176"/>
  <c r="PP2" i="176"/>
  <c r="PO2" i="176"/>
  <c r="PN2" i="176"/>
  <c r="PM2" i="176"/>
  <c r="PL2" i="176"/>
  <c r="PK2" i="176"/>
  <c r="PJ2" i="176"/>
  <c r="PI2" i="176"/>
  <c r="PH2" i="176"/>
  <c r="PG2" i="176"/>
  <c r="PF2" i="176"/>
  <c r="PE2" i="176"/>
  <c r="PD2" i="176"/>
  <c r="PC2" i="176"/>
  <c r="PB2" i="176"/>
  <c r="PA2" i="176"/>
  <c r="OZ2" i="176"/>
  <c r="OY2" i="176"/>
  <c r="OX2" i="176"/>
  <c r="OW2" i="176"/>
  <c r="OV2" i="176"/>
  <c r="OU2" i="176"/>
  <c r="OT2" i="176"/>
  <c r="OS2" i="176"/>
  <c r="OR2" i="176"/>
  <c r="OQ2" i="176"/>
  <c r="OP2" i="176"/>
  <c r="OO2" i="176"/>
  <c r="ON2" i="176"/>
  <c r="OM2" i="176"/>
  <c r="OK2" i="176"/>
  <c r="OJ2" i="176"/>
  <c r="OI2" i="176"/>
  <c r="OH2" i="176"/>
  <c r="OG2" i="176"/>
  <c r="OF2" i="176"/>
  <c r="OE2" i="176"/>
  <c r="OD2" i="176"/>
  <c r="OC2" i="176"/>
  <c r="OB2" i="176"/>
  <c r="OA2" i="176"/>
  <c r="NY2" i="176"/>
  <c r="NX2" i="176"/>
  <c r="NW2" i="176"/>
  <c r="NV2" i="176"/>
  <c r="NU2" i="176"/>
  <c r="NT2" i="176"/>
  <c r="NS2" i="176"/>
  <c r="NR2" i="176"/>
  <c r="NQ2" i="176"/>
  <c r="NP2" i="176"/>
  <c r="NO2" i="176"/>
  <c r="NE2" i="176"/>
  <c r="NC2" i="176"/>
  <c r="NA2" i="176"/>
  <c r="MY2" i="176"/>
  <c r="MX2" i="176"/>
  <c r="MW2" i="176"/>
  <c r="MV2" i="176"/>
  <c r="MU2" i="176"/>
  <c r="MT2" i="176"/>
  <c r="MS2" i="176"/>
  <c r="MR2" i="176"/>
  <c r="MQ2" i="176"/>
  <c r="MO2" i="176"/>
  <c r="MM2" i="176"/>
  <c r="ML2" i="176"/>
  <c r="MK2" i="176"/>
  <c r="MJ2" i="176"/>
  <c r="MI2" i="176"/>
  <c r="MH2" i="176"/>
  <c r="MG2" i="176"/>
  <c r="MF2" i="176"/>
  <c r="ME2" i="176"/>
  <c r="MB2" i="176"/>
  <c r="MA2" i="176"/>
  <c r="LZ2" i="176"/>
  <c r="LY2" i="176"/>
  <c r="LX2" i="176"/>
  <c r="LW2" i="176"/>
  <c r="LV2" i="176"/>
  <c r="LU2" i="176"/>
  <c r="LT2" i="176"/>
  <c r="LR2" i="176"/>
  <c r="LI2" i="176"/>
  <c r="LD2" i="176"/>
  <c r="LB2" i="176"/>
  <c r="LA2" i="176"/>
  <c r="KZ2" i="176"/>
  <c r="KY2" i="176"/>
  <c r="KX2" i="176"/>
  <c r="KW2" i="176"/>
  <c r="KV2" i="176"/>
  <c r="KU2" i="176"/>
  <c r="KS2" i="176"/>
  <c r="KR2" i="176"/>
  <c r="KP2" i="176"/>
  <c r="KN2" i="176"/>
  <c r="KM2" i="176"/>
  <c r="KL2" i="176"/>
  <c r="KK2" i="176"/>
  <c r="KJ2" i="176"/>
  <c r="KI2" i="176"/>
  <c r="KH2" i="176"/>
  <c r="KG2" i="176"/>
  <c r="KE2" i="176"/>
  <c r="KD2" i="176"/>
  <c r="KB2" i="176"/>
  <c r="JY2" i="176"/>
  <c r="JW2" i="176"/>
  <c r="JS2" i="176"/>
  <c r="JP2" i="176"/>
  <c r="JN2" i="176"/>
  <c r="JM2" i="176"/>
  <c r="JL2" i="176"/>
  <c r="JK2" i="176"/>
  <c r="JJ2" i="176"/>
  <c r="JI2" i="176"/>
  <c r="JH2" i="176"/>
  <c r="JG2" i="176"/>
  <c r="JF2" i="176"/>
  <c r="JD2" i="176"/>
  <c r="JB2" i="176"/>
  <c r="JA2" i="176"/>
  <c r="IZ2" i="176"/>
  <c r="IY2" i="176"/>
  <c r="IX2" i="176"/>
  <c r="IW2" i="176"/>
  <c r="IV2" i="176"/>
  <c r="IU2" i="176"/>
  <c r="IT2" i="176"/>
  <c r="IQ2" i="176"/>
  <c r="IP2" i="176"/>
  <c r="IO2" i="176"/>
  <c r="IN2" i="176"/>
  <c r="IM2" i="176"/>
  <c r="IL2" i="176"/>
  <c r="IK2" i="176"/>
  <c r="IJ2" i="176"/>
  <c r="II2" i="176"/>
  <c r="IG2" i="176"/>
  <c r="IA2" i="176"/>
  <c r="HX2" i="176"/>
  <c r="HS2" i="176"/>
  <c r="HQ2" i="176"/>
  <c r="HP2" i="176"/>
  <c r="HO2" i="176"/>
  <c r="HN2" i="176"/>
  <c r="HM2" i="176"/>
  <c r="HL2" i="176"/>
  <c r="HK2" i="176"/>
  <c r="HJ2" i="176"/>
  <c r="HI2" i="176"/>
  <c r="HH2" i="176"/>
  <c r="HG2" i="176"/>
  <c r="HE2" i="176"/>
  <c r="HC2" i="176"/>
  <c r="HB2" i="176"/>
  <c r="HA2" i="176"/>
  <c r="GZ2" i="176"/>
  <c r="GY2" i="176"/>
  <c r="GX2" i="176"/>
  <c r="GW2" i="176"/>
  <c r="GV2" i="176"/>
  <c r="GU2" i="176"/>
  <c r="GT2" i="176"/>
  <c r="GS2" i="176"/>
  <c r="GR2" i="176"/>
  <c r="GQ2" i="176"/>
  <c r="GP2" i="176"/>
  <c r="GO2" i="176"/>
  <c r="GN2" i="176"/>
  <c r="GM2" i="176"/>
  <c r="GK2" i="176"/>
  <c r="GG2" i="176"/>
  <c r="GF2" i="176"/>
  <c r="GE2" i="176"/>
  <c r="GD2" i="176"/>
  <c r="GB2" i="176"/>
  <c r="FR2" i="176"/>
  <c r="FQ2" i="176"/>
  <c r="FP2" i="176"/>
  <c r="FO2" i="176"/>
  <c r="FN2" i="176"/>
  <c r="FM2" i="176"/>
  <c r="FL2" i="176"/>
  <c r="FK2" i="176"/>
  <c r="FJ2" i="176"/>
  <c r="FI2" i="176"/>
  <c r="FH2" i="176"/>
  <c r="FG2" i="176"/>
  <c r="FF2" i="176"/>
  <c r="FE2" i="176"/>
  <c r="FD2" i="176"/>
  <c r="FC2" i="176"/>
  <c r="FB2" i="176"/>
  <c r="EZ2" i="176"/>
  <c r="EY2" i="176"/>
  <c r="EX2" i="176"/>
  <c r="EW2" i="176"/>
  <c r="EV2" i="176"/>
  <c r="EU2" i="176"/>
  <c r="ET2" i="176"/>
  <c r="ES2" i="176"/>
  <c r="ER2" i="176"/>
  <c r="EQ2" i="176"/>
  <c r="EP2" i="176"/>
  <c r="EO2" i="176"/>
  <c r="EN2" i="176"/>
  <c r="EM2" i="176"/>
  <c r="EL2" i="176"/>
  <c r="EK2" i="176"/>
  <c r="EJ2" i="176"/>
  <c r="EI2" i="176"/>
  <c r="EG2" i="176"/>
  <c r="EF2" i="176"/>
  <c r="EE2" i="176"/>
  <c r="ED2" i="176"/>
  <c r="EC2" i="176"/>
  <c r="EB2" i="176"/>
  <c r="EA2" i="176"/>
  <c r="DZ2" i="176"/>
  <c r="DY2" i="176"/>
  <c r="DX2" i="176"/>
  <c r="DW2" i="176"/>
  <c r="DV2" i="176"/>
  <c r="DU2" i="176"/>
  <c r="DT2" i="176"/>
  <c r="DS2" i="176"/>
  <c r="DR2" i="176"/>
  <c r="DQ2" i="176"/>
  <c r="DP2" i="176"/>
  <c r="DN2" i="176"/>
  <c r="DM2" i="176"/>
  <c r="DL2" i="176"/>
  <c r="DK2" i="176"/>
  <c r="DJ2" i="176"/>
  <c r="DI2" i="176"/>
  <c r="DH2" i="176"/>
  <c r="DG2" i="176"/>
  <c r="DF2" i="176"/>
  <c r="DE2" i="176"/>
  <c r="DD2" i="176"/>
  <c r="DC2" i="176"/>
  <c r="DB2" i="176"/>
  <c r="DA2" i="176"/>
  <c r="CY2" i="176"/>
  <c r="CX2" i="176"/>
  <c r="CW2" i="176"/>
  <c r="CV2" i="176"/>
  <c r="CU2" i="176"/>
  <c r="CT2" i="176"/>
  <c r="CS2" i="176"/>
  <c r="CR2" i="176"/>
  <c r="CQ2" i="176"/>
  <c r="CP2" i="176"/>
  <c r="CO2" i="176"/>
  <c r="CN2" i="176"/>
  <c r="CL2" i="176"/>
  <c r="CK2" i="176"/>
  <c r="CJ2" i="176"/>
  <c r="CI2" i="176"/>
  <c r="CH2" i="176"/>
  <c r="CG2" i="176"/>
  <c r="CF2" i="176"/>
  <c r="CE2" i="176"/>
  <c r="CD2" i="176"/>
  <c r="CC2" i="176"/>
  <c r="CB2" i="176"/>
  <c r="CA2" i="176"/>
  <c r="BZ2" i="176"/>
  <c r="BY2" i="176"/>
  <c r="BX2" i="176"/>
  <c r="BW2" i="176"/>
  <c r="BV2" i="176"/>
  <c r="BU2" i="176"/>
  <c r="BS2" i="176"/>
  <c r="BR2" i="176"/>
  <c r="BQ2" i="176"/>
  <c r="BP2" i="176"/>
  <c r="BO2" i="176"/>
  <c r="BN2" i="176"/>
  <c r="BM2" i="176"/>
  <c r="BL2" i="176"/>
  <c r="BK2" i="176"/>
  <c r="BJ2" i="176"/>
  <c r="BI2" i="176"/>
  <c r="BH2" i="176"/>
  <c r="BG2" i="176"/>
  <c r="BF2" i="176"/>
  <c r="BE2" i="176"/>
  <c r="BD2" i="176"/>
  <c r="BC2" i="176"/>
  <c r="BB2" i="176"/>
  <c r="BA2" i="176"/>
  <c r="AZ2" i="176"/>
  <c r="AY2" i="176"/>
  <c r="AX2" i="176"/>
  <c r="AW2" i="176"/>
  <c r="AV2" i="176"/>
  <c r="AU2" i="176"/>
  <c r="AT2" i="176"/>
  <c r="AS2" i="176"/>
  <c r="AR2" i="176"/>
  <c r="AQ2" i="176"/>
  <c r="AP2" i="176"/>
  <c r="AO2" i="176"/>
  <c r="AN2" i="176"/>
  <c r="AM2" i="176"/>
  <c r="AL2" i="176"/>
  <c r="AK2" i="176"/>
  <c r="AJ2" i="176"/>
  <c r="AI2" i="176"/>
  <c r="AH2" i="176"/>
  <c r="AG2" i="176"/>
  <c r="AF2" i="176"/>
  <c r="AE2" i="176"/>
  <c r="AD2" i="176"/>
  <c r="AC2" i="176"/>
  <c r="AB2" i="176"/>
  <c r="AA2" i="176"/>
  <c r="Z2" i="176"/>
  <c r="Y2" i="176"/>
  <c r="AKX2" i="176" s="1"/>
  <c r="X2" i="176"/>
  <c r="W2" i="176"/>
  <c r="V2" i="176"/>
  <c r="U2" i="176"/>
  <c r="T2" i="176"/>
  <c r="S2" i="176"/>
  <c r="R2" i="176"/>
  <c r="Q2" i="176"/>
  <c r="P2" i="176"/>
  <c r="O2" i="176"/>
  <c r="N2" i="176"/>
  <c r="M2" i="176"/>
  <c r="L2" i="176"/>
  <c r="K2" i="176"/>
  <c r="J2" i="176"/>
  <c r="I2" i="176"/>
  <c r="H2" i="176"/>
  <c r="G2" i="176"/>
  <c r="F2" i="176"/>
  <c r="E2" i="176"/>
  <c r="D2" i="176"/>
  <c r="C2" i="176"/>
  <c r="A2" i="176"/>
  <c r="ALK2" i="176" l="1"/>
  <c r="ALO2" i="176"/>
  <c r="NB2" i="176"/>
  <c r="AO75" i="169"/>
  <c r="ALG2" i="176"/>
  <c r="ALB2" i="176"/>
  <c r="ALR2" i="176"/>
  <c r="AKY2" i="176"/>
  <c r="ALA2" i="176"/>
  <c r="MP2" i="176"/>
  <c r="MN2" i="176"/>
  <c r="MD2" i="176"/>
  <c r="JC2" i="176"/>
  <c r="HR2" i="176"/>
  <c r="IF2" i="176"/>
  <c r="HF2" i="176"/>
  <c r="U85" i="91"/>
  <c r="GL2" i="176" s="1"/>
  <c r="ALH2" i="176" s="1"/>
  <c r="JE2" i="176"/>
  <c r="KC2" i="176"/>
  <c r="BT2" i="176"/>
  <c r="R27" i="169"/>
  <c r="LH2" i="176" s="1"/>
  <c r="IR2" i="176"/>
  <c r="AO66" i="92"/>
  <c r="KA2" i="176" s="1"/>
  <c r="JO2" i="176"/>
  <c r="ALC2" i="176" l="1"/>
  <c r="ALT2" i="176" s="1"/>
  <c r="ALI2" i="176"/>
  <c r="NN2" i="176"/>
  <c r="ALF2" i="176" s="1"/>
  <c r="IH2" i="176"/>
  <c r="LC2" i="176"/>
  <c r="LE2" i="176"/>
  <c r="LQ2" i="176"/>
  <c r="ALE2" i="176" s="1"/>
  <c r="KO2" i="176"/>
  <c r="ALN2" i="176" l="1"/>
  <c r="ALU2" i="176"/>
  <c r="ALL2" i="176"/>
  <c r="ALS2" i="176"/>
  <c r="ALJ2" i="176"/>
  <c r="KQ2" i="176"/>
  <c r="LS2" i="176"/>
  <c r="ALD2" i="176" s="1"/>
  <c r="ALM2" i="176" s="1"/>
  <c r="ABH2" i="176"/>
</calcChain>
</file>

<file path=xl/sharedStrings.xml><?xml version="1.0" encoding="utf-8"?>
<sst xmlns="http://schemas.openxmlformats.org/spreadsheetml/2006/main" count="4232" uniqueCount="2934">
  <si>
    <t>010003</t>
  </si>
  <si>
    <t>010004</t>
  </si>
  <si>
    <t>010005</t>
  </si>
  <si>
    <t>010053</t>
  </si>
  <si>
    <t>010014</t>
  </si>
  <si>
    <t>010015</t>
  </si>
  <si>
    <t>010070</t>
  </si>
  <si>
    <t>010071</t>
  </si>
  <si>
    <t>010016</t>
  </si>
  <si>
    <t>010017</t>
  </si>
  <si>
    <t>010018</t>
  </si>
  <si>
    <t>010019</t>
  </si>
  <si>
    <t>010020</t>
  </si>
  <si>
    <t>010021</t>
  </si>
  <si>
    <t>010022</t>
  </si>
  <si>
    <t>010023</t>
  </si>
  <si>
    <t>010024</t>
  </si>
  <si>
    <t>010025</t>
  </si>
  <si>
    <t>010026</t>
  </si>
  <si>
    <t>010028</t>
  </si>
  <si>
    <t>010031</t>
  </si>
  <si>
    <t>010032</t>
  </si>
  <si>
    <t>010033</t>
  </si>
  <si>
    <t>010073</t>
  </si>
  <si>
    <t>010074</t>
  </si>
  <si>
    <t>010078</t>
  </si>
  <si>
    <t>010079</t>
  </si>
  <si>
    <t>010080</t>
  </si>
  <si>
    <t>010035</t>
  </si>
  <si>
    <t>020001</t>
  </si>
  <si>
    <t>020002</t>
  </si>
  <si>
    <t>020003</t>
  </si>
  <si>
    <t>030012</t>
  </si>
  <si>
    <t>030013</t>
  </si>
  <si>
    <t>060199</t>
  </si>
  <si>
    <t>060299</t>
  </si>
  <si>
    <t>060399</t>
  </si>
  <si>
    <t>060499</t>
  </si>
  <si>
    <t>060599</t>
  </si>
  <si>
    <t>060699</t>
  </si>
  <si>
    <t>060799</t>
  </si>
  <si>
    <t>062799</t>
  </si>
  <si>
    <t>061099</t>
  </si>
  <si>
    <t>061199</t>
  </si>
  <si>
    <t>061299</t>
  </si>
  <si>
    <t>061399</t>
  </si>
  <si>
    <t>061499</t>
  </si>
  <si>
    <t>061599</t>
  </si>
  <si>
    <t>061699</t>
  </si>
  <si>
    <t>061799</t>
  </si>
  <si>
    <t>061899</t>
  </si>
  <si>
    <t>061999</t>
  </si>
  <si>
    <t>062099</t>
  </si>
  <si>
    <t>062899</t>
  </si>
  <si>
    <t>062399</t>
  </si>
  <si>
    <t>062499</t>
  </si>
  <si>
    <t>062599</t>
  </si>
  <si>
    <t>062699</t>
  </si>
  <si>
    <t>077001</t>
  </si>
  <si>
    <t>310001</t>
  </si>
  <si>
    <t>310003</t>
  </si>
  <si>
    <t>310017</t>
  </si>
  <si>
    <t>310079</t>
  </si>
  <si>
    <t>310036</t>
  </si>
  <si>
    <t>310043</t>
  </si>
  <si>
    <t>310062</t>
  </si>
  <si>
    <t>410002a</t>
  </si>
  <si>
    <t>410003a</t>
  </si>
  <si>
    <t>410004a</t>
  </si>
  <si>
    <t>410005a</t>
  </si>
  <si>
    <t>410006a</t>
  </si>
  <si>
    <t>330035</t>
  </si>
  <si>
    <t>330069a</t>
  </si>
  <si>
    <t>370002</t>
  </si>
  <si>
    <t>370075a</t>
  </si>
  <si>
    <t>370139a</t>
  </si>
  <si>
    <t>370108</t>
  </si>
  <si>
    <t>370115a</t>
  </si>
  <si>
    <t>370116</t>
  </si>
  <si>
    <t>370117</t>
  </si>
  <si>
    <t>370118</t>
  </si>
  <si>
    <t>370119</t>
  </si>
  <si>
    <t>370120</t>
  </si>
  <si>
    <t>370121</t>
  </si>
  <si>
    <t>370122</t>
  </si>
  <si>
    <t>370140</t>
  </si>
  <si>
    <t>370143</t>
  </si>
  <si>
    <t>400101a</t>
  </si>
  <si>
    <t>400102a</t>
  </si>
  <si>
    <t>400103a</t>
  </si>
  <si>
    <t>350001</t>
  </si>
  <si>
    <t>350044a</t>
  </si>
  <si>
    <r>
      <rPr>
        <b/>
        <sz val="24"/>
        <rFont val="Arial"/>
        <family val="2"/>
      </rPr>
      <t xml:space="preserve">Sulit selepas data diisi
</t>
    </r>
    <r>
      <rPr>
        <i/>
        <sz val="24"/>
        <rFont val="Arial"/>
        <family val="2"/>
      </rPr>
      <t>Confidential when filled with data</t>
    </r>
  </si>
  <si>
    <r>
      <rPr>
        <b/>
        <sz val="32"/>
        <color rgb="FF000000"/>
        <rFont val="Arial"/>
        <family val="2"/>
      </rPr>
      <t xml:space="preserve">    </t>
    </r>
    <r>
      <rPr>
        <b/>
        <sz val="28"/>
        <color rgb="FF000000"/>
        <rFont val="Arial"/>
        <family val="2"/>
      </rPr>
      <t xml:space="preserve">PERKHIDMATAN PENDIDIKAN SWASTA
</t>
    </r>
    <r>
      <rPr>
        <i/>
        <sz val="28"/>
        <color rgb="FF000000"/>
        <rFont val="Arial"/>
        <family val="2"/>
      </rPr>
      <t xml:space="preserve">       PRIVATE EDUCATION SERVICES</t>
    </r>
  </si>
  <si>
    <r>
      <rPr>
        <b/>
        <sz val="24"/>
        <rFont val="Arial"/>
        <family val="2"/>
      </rPr>
      <t xml:space="preserve">Sila buat satu salinan untuk rekod tuan
</t>
    </r>
    <r>
      <rPr>
        <i/>
        <sz val="24"/>
        <rFont val="Arial"/>
        <family val="2"/>
      </rPr>
      <t>Please make a copy for your record</t>
    </r>
  </si>
  <si>
    <r>
      <rPr>
        <b/>
        <sz val="28"/>
        <rFont val="Arial"/>
        <family val="2"/>
      </rPr>
      <t xml:space="preserve">TAHUN RUJUKAN 2025
</t>
    </r>
    <r>
      <rPr>
        <i/>
        <sz val="28"/>
        <rFont val="Arial"/>
        <family val="2"/>
      </rPr>
      <t>REFERENCE YEAR 2025</t>
    </r>
  </si>
  <si>
    <t>NG</t>
  </si>
  <si>
    <t>NO. BATCH</t>
  </si>
  <si>
    <t>BIL</t>
  </si>
  <si>
    <t xml:space="preserve">Panduan Soal Selidik  </t>
  </si>
  <si>
    <r>
      <rPr>
        <b/>
        <sz val="36"/>
        <rFont val="Arial"/>
        <family val="2"/>
      </rPr>
      <t xml:space="preserve">JABATAN PERANGKAAN MALAYSIA
</t>
    </r>
    <r>
      <rPr>
        <i/>
        <sz val="36"/>
        <rFont val="Arial"/>
        <family val="2"/>
      </rPr>
      <t>DEPARTMENT OF STATISTICS MALAYSIA</t>
    </r>
    <r>
      <rPr>
        <b/>
        <sz val="36"/>
        <rFont val="Arial"/>
        <family val="2"/>
      </rPr>
      <t xml:space="preserve">
www.dosm.gov.my</t>
    </r>
  </si>
  <si>
    <r>
      <rPr>
        <b/>
        <sz val="36"/>
        <rFont val="Arial"/>
        <family val="2"/>
      </rPr>
      <t>BANCI EKONOMI 2026</t>
    </r>
    <r>
      <rPr>
        <sz val="36"/>
        <rFont val="Arial"/>
        <family val="2"/>
      </rPr>
      <t xml:space="preserve">
</t>
    </r>
    <r>
      <rPr>
        <i/>
        <sz val="36"/>
        <rFont val="Arial"/>
        <family val="2"/>
      </rPr>
      <t>ECONOMY CENSUS 2026</t>
    </r>
  </si>
  <si>
    <t>Nama</t>
  </si>
  <si>
    <t>:</t>
  </si>
  <si>
    <t>Name</t>
  </si>
  <si>
    <t>Jawatan</t>
  </si>
  <si>
    <t xml:space="preserve">Designation </t>
  </si>
  <si>
    <t>Telefon</t>
  </si>
  <si>
    <t>Telephone</t>
  </si>
  <si>
    <t>No. Faks</t>
  </si>
  <si>
    <t xml:space="preserve">Fax No. </t>
  </si>
  <si>
    <t xml:space="preserve">E-mel </t>
  </si>
  <si>
    <t xml:space="preserve">Email </t>
  </si>
  <si>
    <t>Bagi sebarang pertanyaan, sila hubungi:</t>
  </si>
  <si>
    <t xml:space="preserve">Tandatangan </t>
  </si>
  <si>
    <t>For enquiries, please contact:</t>
  </si>
  <si>
    <t xml:space="preserve">Signature </t>
  </si>
  <si>
    <r>
      <rPr>
        <b/>
        <i/>
        <sz val="28"/>
        <rFont val="Arial"/>
        <family val="2"/>
      </rPr>
      <t xml:space="preserve">No. Tel </t>
    </r>
    <r>
      <rPr>
        <i/>
        <sz val="28"/>
        <rFont val="Arial"/>
        <family val="2"/>
      </rPr>
      <t xml:space="preserve">/ Tel. No.    </t>
    </r>
    <r>
      <rPr>
        <b/>
        <sz val="28"/>
        <rFont val="Arial"/>
        <family val="2"/>
      </rPr>
      <t xml:space="preserve"> :</t>
    </r>
  </si>
  <si>
    <r>
      <rPr>
        <b/>
        <sz val="28"/>
        <rFont val="Arial"/>
        <family val="2"/>
      </rPr>
      <t>No. Faks</t>
    </r>
    <r>
      <rPr>
        <sz val="28"/>
        <rFont val="Arial"/>
        <family val="2"/>
      </rPr>
      <t xml:space="preserve">. / </t>
    </r>
    <r>
      <rPr>
        <i/>
        <sz val="28"/>
        <rFont val="Arial"/>
        <family val="2"/>
      </rPr>
      <t>Fax. No.:</t>
    </r>
  </si>
  <si>
    <t>Tarikh :</t>
  </si>
  <si>
    <r>
      <rPr>
        <b/>
        <sz val="28"/>
        <rFont val="Arial"/>
        <family val="2"/>
      </rPr>
      <t>E-mel</t>
    </r>
    <r>
      <rPr>
        <sz val="28"/>
        <rFont val="Arial"/>
        <family val="2"/>
      </rPr>
      <t xml:space="preserve"> /</t>
    </r>
    <r>
      <rPr>
        <i/>
        <sz val="28"/>
        <rFont val="Arial"/>
        <family val="2"/>
      </rPr>
      <t xml:space="preserve"> Email:</t>
    </r>
  </si>
  <si>
    <t>Date :</t>
  </si>
  <si>
    <r>
      <rPr>
        <b/>
        <sz val="28"/>
        <rFont val="Arial"/>
        <family val="2"/>
      </rPr>
      <t xml:space="preserve">MAKLUMAN AM / </t>
    </r>
    <r>
      <rPr>
        <i/>
        <sz val="28"/>
        <rFont val="Arial"/>
        <family val="2"/>
      </rPr>
      <t>GENERAL INFORMATION</t>
    </r>
  </si>
  <si>
    <r>
      <rPr>
        <b/>
        <sz val="28"/>
        <rFont val="Arial"/>
        <family val="2"/>
      </rPr>
      <t>Kerjasama tuan dalam menjayakan banci ini amatlah dihargai</t>
    </r>
    <r>
      <rPr>
        <sz val="28"/>
        <rFont val="Arial"/>
        <family val="2"/>
      </rPr>
      <t xml:space="preserve"> / </t>
    </r>
    <r>
      <rPr>
        <i/>
        <sz val="28"/>
        <rFont val="Arial"/>
        <family val="2"/>
      </rPr>
      <t>Your cooperation in ensuring the success of this census is very much appreciated</t>
    </r>
  </si>
  <si>
    <r>
      <rPr>
        <b/>
        <sz val="28"/>
        <rFont val="Arial"/>
        <family val="2"/>
      </rPr>
      <t>Soal selidik ini akan diproses menggunakan teknologi ICR (Intelligent Character Recognition).
Sila JANGAN LIPAT, gunakan</t>
    </r>
    <r>
      <rPr>
        <b/>
        <u/>
        <sz val="28"/>
        <rFont val="Arial"/>
        <family val="2"/>
      </rPr>
      <t xml:space="preserve"> pen bulat HITAM</t>
    </r>
    <r>
      <rPr>
        <b/>
        <sz val="28"/>
        <rFont val="Arial"/>
        <family val="2"/>
      </rPr>
      <t xml:space="preserve"> semasa melengkapkan soal selidik ini.</t>
    </r>
    <r>
      <rPr>
        <sz val="28"/>
        <rFont val="Arial"/>
        <family val="2"/>
      </rPr>
      <t xml:space="preserve">
</t>
    </r>
    <r>
      <rPr>
        <i/>
        <sz val="28"/>
        <rFont val="Arial"/>
        <family val="2"/>
      </rPr>
      <t xml:space="preserve">This questionnaire will be processed using ICR technology (Intelligent Character Recognition).
Please DO NOT FOLD, use </t>
    </r>
    <r>
      <rPr>
        <i/>
        <u/>
        <sz val="28"/>
        <rFont val="Arial"/>
        <family val="2"/>
      </rPr>
      <t>BLACK ball pen</t>
    </r>
    <r>
      <rPr>
        <i/>
        <sz val="28"/>
        <rFont val="Arial"/>
        <family val="2"/>
      </rPr>
      <t xml:space="preserve"> when completing this questionnaire.</t>
    </r>
  </si>
  <si>
    <r>
      <rPr>
        <b/>
        <sz val="28"/>
        <rFont val="Arial"/>
        <family val="2"/>
      </rPr>
      <t xml:space="preserve">Muat turun soal selidik boleh dibuat melalui </t>
    </r>
    <r>
      <rPr>
        <b/>
        <u/>
        <sz val="28"/>
        <rFont val="Arial"/>
        <family val="2"/>
      </rPr>
      <t>www.dosm.gov.my.</t>
    </r>
    <r>
      <rPr>
        <b/>
        <sz val="28"/>
        <rFont val="Arial"/>
        <family val="2"/>
      </rPr>
      <t xml:space="preserve"> Tulis dengan kemas di dalam kotak menggunakan </t>
    </r>
    <r>
      <rPr>
        <b/>
        <u/>
        <sz val="28"/>
        <rFont val="Arial"/>
        <family val="2"/>
      </rPr>
      <t>HURUF BESAR</t>
    </r>
    <r>
      <rPr>
        <b/>
        <sz val="28"/>
        <rFont val="Arial"/>
        <family val="2"/>
      </rPr>
      <t xml:space="preserve"> atau tanda (X) pada kotak yang berkenaan.</t>
    </r>
    <r>
      <rPr>
        <sz val="28"/>
        <rFont val="Arial"/>
        <family val="2"/>
      </rPr>
      <t xml:space="preserve">
</t>
    </r>
    <r>
      <rPr>
        <i/>
        <sz val="28"/>
        <rFont val="Arial"/>
        <family val="2"/>
      </rPr>
      <t xml:space="preserve">Downloading of the questionnaire can be made through </t>
    </r>
    <r>
      <rPr>
        <i/>
        <u/>
        <sz val="28"/>
        <rFont val="Arial"/>
        <family val="2"/>
      </rPr>
      <t>www.dosm.gov.my.</t>
    </r>
    <r>
      <rPr>
        <i/>
        <sz val="28"/>
        <rFont val="Arial"/>
        <family val="2"/>
      </rPr>
      <t xml:space="preserve"> Write neatly within the boxes using </t>
    </r>
    <r>
      <rPr>
        <i/>
        <u/>
        <sz val="28"/>
        <rFont val="Arial"/>
        <family val="2"/>
      </rPr>
      <t>CAPITAL LETTER</t>
    </r>
    <r>
      <rPr>
        <i/>
        <sz val="28"/>
        <rFont val="Arial"/>
        <family val="2"/>
      </rPr>
      <t xml:space="preserve"> or mark (X) in the appropriate box</t>
    </r>
  </si>
  <si>
    <r>
      <rPr>
        <b/>
        <sz val="26"/>
        <rFont val="Arial"/>
        <family val="2"/>
      </rPr>
      <t xml:space="preserve">ARAHAN
</t>
    </r>
    <r>
      <rPr>
        <i/>
        <sz val="26"/>
        <rFont val="Arial"/>
        <family val="2"/>
      </rPr>
      <t>INSTRUCTION</t>
    </r>
  </si>
  <si>
    <t>Sila rujuk kepada arahan berikut:</t>
  </si>
  <si>
    <t>Please refer the following instruction:</t>
  </si>
  <si>
    <t>1.</t>
  </si>
  <si>
    <t>Soal selidik ini akan diproses dengan menggunakan peralatan elektronik (Intelligent Character Recognition).</t>
  </si>
  <si>
    <t>This questionnaire will be processed using electronic equipment (Intelligent Character Recognition)</t>
  </si>
  <si>
    <t>2.</t>
  </si>
  <si>
    <r>
      <rPr>
        <b/>
        <sz val="22"/>
        <rFont val="Arial"/>
        <family val="2"/>
      </rPr>
      <t xml:space="preserve">Gunakan </t>
    </r>
    <r>
      <rPr>
        <b/>
        <u/>
        <sz val="22"/>
        <rFont val="Arial"/>
        <family val="2"/>
      </rPr>
      <t>pen bulat HITAM</t>
    </r>
    <r>
      <rPr>
        <b/>
        <sz val="22"/>
        <rFont val="Arial"/>
        <family val="2"/>
      </rPr>
      <t xml:space="preserve"> untuk melengkapkan soal selidik ini.</t>
    </r>
  </si>
  <si>
    <r>
      <rPr>
        <i/>
        <sz val="22"/>
        <rFont val="Arial"/>
        <family val="2"/>
      </rPr>
      <t xml:space="preserve">Use </t>
    </r>
    <r>
      <rPr>
        <b/>
        <i/>
        <u/>
        <sz val="22"/>
        <rFont val="Arial"/>
        <family val="2"/>
      </rPr>
      <t>BLACK ball pen</t>
    </r>
    <r>
      <rPr>
        <i/>
        <sz val="22"/>
        <rFont val="Arial"/>
        <family val="2"/>
      </rPr>
      <t xml:space="preserve"> when completing this questionnaire.</t>
    </r>
  </si>
  <si>
    <t>3.</t>
  </si>
  <si>
    <r>
      <rPr>
        <b/>
        <sz val="22"/>
        <rFont val="Arial"/>
        <family val="2"/>
      </rPr>
      <t xml:space="preserve">Tulis dengan kemas di dalam kotak menggunakan </t>
    </r>
    <r>
      <rPr>
        <b/>
        <u/>
        <sz val="22"/>
        <rFont val="Arial"/>
        <family val="2"/>
      </rPr>
      <t>HURUF BESAR</t>
    </r>
    <r>
      <rPr>
        <b/>
        <sz val="22"/>
        <rFont val="Arial"/>
        <family val="2"/>
      </rPr>
      <t xml:space="preserve"> atau tanda (X) pada kotak yang berkenaan.</t>
    </r>
  </si>
  <si>
    <t>Pastikan setiap nombor, abjad atau tanda berada di dalam kotak yang telah disediakan.</t>
  </si>
  <si>
    <r>
      <rPr>
        <i/>
        <sz val="22"/>
        <rFont val="Arial"/>
        <family val="2"/>
      </rPr>
      <t xml:space="preserve">Write neatly within the boxes using </t>
    </r>
    <r>
      <rPr>
        <b/>
        <i/>
        <u/>
        <sz val="22"/>
        <rFont val="Arial"/>
        <family val="2"/>
      </rPr>
      <t>CAPITAL LETTER</t>
    </r>
    <r>
      <rPr>
        <i/>
        <sz val="22"/>
        <rFont val="Arial"/>
        <family val="2"/>
      </rPr>
      <t xml:space="preserve"> or mark (X) in the appropriate box.</t>
    </r>
  </si>
  <si>
    <t>Keep each number, letter or tick within the data entry boxes provided.</t>
  </si>
  <si>
    <t>Contoh:</t>
  </si>
  <si>
    <t>Example:</t>
  </si>
  <si>
    <r>
      <rPr>
        <b/>
        <sz val="20"/>
        <rFont val="Arial"/>
        <family val="2"/>
      </rPr>
      <t>Bulan</t>
    </r>
    <r>
      <rPr>
        <sz val="20"/>
        <rFont val="Arial"/>
        <family val="2"/>
      </rPr>
      <t xml:space="preserve"> / </t>
    </r>
    <r>
      <rPr>
        <i/>
        <sz val="20"/>
        <rFont val="Arial"/>
        <family val="2"/>
      </rPr>
      <t>Month</t>
    </r>
  </si>
  <si>
    <r>
      <rPr>
        <b/>
        <sz val="20"/>
        <rFont val="Arial"/>
        <family val="2"/>
      </rPr>
      <t>Tahun</t>
    </r>
    <r>
      <rPr>
        <sz val="20"/>
        <rFont val="Arial"/>
        <family val="2"/>
      </rPr>
      <t xml:space="preserve"> / </t>
    </r>
    <r>
      <rPr>
        <i/>
        <sz val="20"/>
        <rFont val="Arial"/>
        <family val="2"/>
      </rPr>
      <t>Year</t>
    </r>
  </si>
  <si>
    <t>J</t>
  </si>
  <si>
    <t>A</t>
  </si>
  <si>
    <t>L</t>
  </si>
  <si>
    <t>N</t>
  </si>
  <si>
    <t>/</t>
  </si>
  <si>
    <t>X</t>
  </si>
  <si>
    <r>
      <rPr>
        <sz val="22"/>
        <rFont val="Arial"/>
        <family val="2"/>
      </rPr>
      <t xml:space="preserve">Ya/ </t>
    </r>
    <r>
      <rPr>
        <i/>
        <sz val="22"/>
        <rFont val="Arial"/>
        <family val="2"/>
      </rPr>
      <t>Yes</t>
    </r>
  </si>
  <si>
    <r>
      <rPr>
        <sz val="22"/>
        <rFont val="Arial"/>
        <family val="2"/>
      </rPr>
      <t xml:space="preserve">Tidak / </t>
    </r>
    <r>
      <rPr>
        <i/>
        <sz val="22"/>
        <rFont val="Arial"/>
        <family val="2"/>
      </rPr>
      <t>No</t>
    </r>
  </si>
  <si>
    <t>4.</t>
  </si>
  <si>
    <t>Tinggalkan kotak jawapan kosong sekiranya tiada maklumat.</t>
  </si>
  <si>
    <t>Leave answer boxes blank where you have no response or data to enter.</t>
  </si>
  <si>
    <t>5.</t>
  </si>
  <si>
    <t>Jangan menulis 'nil', 'n/a' atau garisan di dalam kotak berkenaan.</t>
  </si>
  <si>
    <t xml:space="preserve">Sekiranya berlaku kesilapan, sila gariskan jawapan yang salah atau tanda 'X' dan tuliskan jawapan yang betul di dalam </t>
  </si>
  <si>
    <t>kotak yang sedia ada, atau jika tiada ruang sila tulis di luar kotak berdekatan dengan perkara yang terlibat.</t>
  </si>
  <si>
    <r>
      <rPr>
        <b/>
        <sz val="22"/>
        <rFont val="Arial"/>
        <family val="2"/>
      </rPr>
      <t xml:space="preserve">Jangan gunakan </t>
    </r>
    <r>
      <rPr>
        <b/>
        <i/>
        <sz val="22"/>
        <rFont val="Arial"/>
        <family val="2"/>
      </rPr>
      <t>correction pen.</t>
    </r>
  </si>
  <si>
    <t xml:space="preserve">Do not use 'nil', 'n/a' or draw a line in the data entry boxes. </t>
  </si>
  <si>
    <t>If the mistake is made, cross out the incorrect answer or mark 'X' and either write the answer in the remaining boxes,</t>
  </si>
  <si>
    <t>or if not enough space, write next to the relevant item. Do not use correction pen.</t>
  </si>
  <si>
    <t>8 6 0 0</t>
  </si>
  <si>
    <t xml:space="preserve">a) </t>
  </si>
  <si>
    <t>atau</t>
  </si>
  <si>
    <t>or</t>
  </si>
  <si>
    <t>b)</t>
  </si>
  <si>
    <t>6.</t>
  </si>
  <si>
    <t>Sekiranya terdapat nilai kerugian, sila tandakan dengan tanda negatif.</t>
  </si>
  <si>
    <t>Show a loss (deficit) with a negative sign.</t>
  </si>
  <si>
    <t>-</t>
  </si>
  <si>
    <t>7.</t>
  </si>
  <si>
    <t>Jika anda menandakan petak yang salah, hitamkan petak yang salah seperti ini</t>
  </si>
  <si>
    <t>dan tandakan</t>
  </si>
  <si>
    <t xml:space="preserve">di dalam petak </t>
  </si>
  <si>
    <t>yang betul.</t>
  </si>
  <si>
    <t>If you have marked the wrong box, shade the box as shown here</t>
  </si>
  <si>
    <t>and mark</t>
  </si>
  <si>
    <t>in the relevent box.</t>
  </si>
  <si>
    <t>8.</t>
  </si>
  <si>
    <r>
      <rPr>
        <b/>
        <sz val="22"/>
        <rFont val="Arial"/>
        <family val="2"/>
      </rPr>
      <t xml:space="preserve">Perkara yang disenaraikan sebagai </t>
    </r>
    <r>
      <rPr>
        <b/>
        <u/>
        <sz val="22"/>
        <rFont val="Arial"/>
        <family val="2"/>
      </rPr>
      <t>termasuk</t>
    </r>
    <r>
      <rPr>
        <b/>
        <sz val="22"/>
        <rFont val="Arial"/>
        <family val="2"/>
      </rPr>
      <t xml:space="preserve"> dan</t>
    </r>
    <r>
      <rPr>
        <b/>
        <u/>
        <sz val="22"/>
        <rFont val="Arial"/>
        <family val="2"/>
      </rPr>
      <t xml:space="preserve"> tidak termasuk</t>
    </r>
    <r>
      <rPr>
        <b/>
        <sz val="22"/>
        <rFont val="Arial"/>
        <family val="2"/>
      </rPr>
      <t xml:space="preserve"> hanyalah sebagai contoh dan tidak boleh diambilkira </t>
    </r>
  </si>
  <si>
    <t>sebagai senarai yang lengkap.</t>
  </si>
  <si>
    <r>
      <rPr>
        <i/>
        <sz val="22"/>
        <rFont val="Arial"/>
        <family val="2"/>
      </rPr>
      <t>The items listed under</t>
    </r>
    <r>
      <rPr>
        <b/>
        <i/>
        <u/>
        <sz val="22"/>
        <rFont val="Arial"/>
        <family val="2"/>
      </rPr>
      <t xml:space="preserve"> including</t>
    </r>
    <r>
      <rPr>
        <i/>
        <sz val="22"/>
        <rFont val="Arial"/>
        <family val="2"/>
      </rPr>
      <t xml:space="preserve"> and </t>
    </r>
    <r>
      <rPr>
        <b/>
        <i/>
        <u/>
        <sz val="22"/>
        <rFont val="Arial"/>
        <family val="2"/>
      </rPr>
      <t>excluding</t>
    </r>
    <r>
      <rPr>
        <i/>
        <sz val="22"/>
        <rFont val="Arial"/>
        <family val="2"/>
      </rPr>
      <t xml:space="preserve"> are examples and should not be taken as a complete list of items.</t>
    </r>
  </si>
  <si>
    <t>9.</t>
  </si>
  <si>
    <t>Sila kemukakan sebarang komen dan cadangan:</t>
  </si>
  <si>
    <t>Please provide any comments and suggestions:</t>
  </si>
  <si>
    <r>
      <rPr>
        <b/>
        <sz val="26"/>
        <rFont val="Arial"/>
        <family val="2"/>
      </rPr>
      <t>TEMPOH LAPORAN</t>
    </r>
    <r>
      <rPr>
        <sz val="26"/>
        <rFont val="Arial"/>
        <family val="2"/>
      </rPr>
      <t xml:space="preserve"> / </t>
    </r>
    <r>
      <rPr>
        <i/>
        <sz val="26"/>
        <rFont val="Arial"/>
        <family val="2"/>
      </rPr>
      <t>REPORTING PERIOD</t>
    </r>
  </si>
  <si>
    <t>Sila laporkan untuk takwim 2025 atau tahun kewangan terkini yang berakhir tidak lewat daripada 30 Jun 2026</t>
  </si>
  <si>
    <t>Please report for the calendar year 2025 or for your most recent financial year ending no later than 30 June 2026</t>
  </si>
  <si>
    <t>MAKLUMAT PENGENALAN</t>
  </si>
  <si>
    <t>IDENTIFICATION PARTICULARS</t>
  </si>
  <si>
    <t>Nombor Pendaftaran Syarikat / Perniagaan (SSM) atau lain-lain (sila nyatakan)</t>
  </si>
  <si>
    <t>Registration Number of Company / Business (CCM) or others (please specify)</t>
  </si>
  <si>
    <t>Sila tanda (X) bagi jenis pertubuhan ini dalam satu kotak sahaja</t>
  </si>
  <si>
    <t>Please mark (X) for this type of establishment in one box only</t>
  </si>
  <si>
    <t>1</t>
  </si>
  <si>
    <t>Bebas</t>
  </si>
  <si>
    <t>2</t>
  </si>
  <si>
    <t>Ibu Pejabat</t>
  </si>
  <si>
    <t>3</t>
  </si>
  <si>
    <t>Cawangan / Pejabat Operasi</t>
  </si>
  <si>
    <t>Independent</t>
  </si>
  <si>
    <t>Headquarters</t>
  </si>
  <si>
    <t>Branch / Operations Office</t>
  </si>
  <si>
    <t>1.3</t>
  </si>
  <si>
    <t>Tahun mula perniagaan sekarang</t>
  </si>
  <si>
    <r>
      <rPr>
        <b/>
        <sz val="18"/>
        <rFont val="Arial"/>
        <family val="2"/>
      </rPr>
      <t>Tahun</t>
    </r>
    <r>
      <rPr>
        <sz val="18"/>
        <rFont val="Arial"/>
        <family val="2"/>
      </rPr>
      <t xml:space="preserve"> /</t>
    </r>
    <r>
      <rPr>
        <i/>
        <sz val="18"/>
        <rFont val="Arial"/>
        <family val="2"/>
      </rPr>
      <t xml:space="preserve"> Year</t>
    </r>
  </si>
  <si>
    <t>Commencement year of present business</t>
  </si>
  <si>
    <t xml:space="preserve"> </t>
  </si>
  <si>
    <t>1.4</t>
  </si>
  <si>
    <r>
      <rPr>
        <b/>
        <sz val="22"/>
        <rFont val="Arial"/>
        <family val="2"/>
      </rPr>
      <t xml:space="preserve">Data dalam pelaporan ini meliputi tempoh operasi / </t>
    </r>
    <r>
      <rPr>
        <i/>
        <sz val="22"/>
        <rFont val="Arial"/>
        <family val="2"/>
      </rPr>
      <t>Data in this return covers the operational period</t>
    </r>
  </si>
  <si>
    <r>
      <rPr>
        <b/>
        <sz val="18"/>
        <rFont val="Arial"/>
        <family val="2"/>
      </rPr>
      <t xml:space="preserve">Hari </t>
    </r>
    <r>
      <rPr>
        <sz val="18"/>
        <rFont val="Arial"/>
        <family val="2"/>
      </rPr>
      <t xml:space="preserve">/ </t>
    </r>
    <r>
      <rPr>
        <i/>
        <sz val="18"/>
        <rFont val="Arial"/>
        <family val="2"/>
      </rPr>
      <t>Day</t>
    </r>
  </si>
  <si>
    <r>
      <rPr>
        <b/>
        <sz val="18"/>
        <rFont val="Arial"/>
        <family val="2"/>
      </rPr>
      <t>Bulan</t>
    </r>
    <r>
      <rPr>
        <sz val="18"/>
        <rFont val="Arial"/>
        <family val="2"/>
      </rPr>
      <t xml:space="preserve"> / </t>
    </r>
    <r>
      <rPr>
        <i/>
        <sz val="18"/>
        <rFont val="Arial"/>
        <family val="2"/>
      </rPr>
      <t>Month</t>
    </r>
  </si>
  <si>
    <t>Dari</t>
  </si>
  <si>
    <t>hingga</t>
  </si>
  <si>
    <t>From</t>
  </si>
  <si>
    <t>to</t>
  </si>
  <si>
    <t>Sila nyatakan alamat laman web pertubuhan ini sekiranya ada</t>
  </si>
  <si>
    <t>Please specify the address of this establisment's website if applicable</t>
  </si>
  <si>
    <t>Sila nyatakan alamat tempat perniagaan ini sekiranya ia tidak sama dengan alamat pos di muka hadapan, jika sama sila ke soalan seterusnya</t>
  </si>
  <si>
    <t>Please specify the address of this business operation if it differs from the postal address as stated on the front page, if it is the same, please go to the next question</t>
  </si>
  <si>
    <t>Poskod</t>
  </si>
  <si>
    <t>Postcode</t>
  </si>
  <si>
    <r>
      <rPr>
        <b/>
        <sz val="26"/>
        <rFont val="Arial"/>
        <family val="2"/>
      </rPr>
      <t xml:space="preserve">KEGUNAAN PEJABAT
</t>
    </r>
    <r>
      <rPr>
        <i/>
        <sz val="26"/>
        <rFont val="Arial"/>
        <family val="2"/>
      </rPr>
      <t>OFFICE USE</t>
    </r>
  </si>
  <si>
    <t>Sila nyatakan koordinate alamat lokasi pertubuhan ini</t>
  </si>
  <si>
    <t>(a) Koordinat latitud</t>
  </si>
  <si>
    <t xml:space="preserve">     Latitude coordinates</t>
  </si>
  <si>
    <t>MAKLUMAT PENGENALAN (samb.)</t>
  </si>
  <si>
    <t>IDENTIFICATION PARTICULARS (cont'd)</t>
  </si>
  <si>
    <t>Adakah data yang dilaporkan di dalam pelaporan ini hanya berkaitan dengan pertubuhan ini di mana lokasinya adalah sama seperti alamat</t>
  </si>
  <si>
    <t>yang diberikan di dalam Soalan 1.6?</t>
  </si>
  <si>
    <t>Is the data reported in this return related only to this establishment whose location is the same as the address given in Question 1.6?</t>
  </si>
  <si>
    <t>Sila tanda (X) dalam satu kotak sahaja</t>
  </si>
  <si>
    <t>Please mark (X) in one box only</t>
  </si>
  <si>
    <r>
      <rPr>
        <b/>
        <sz val="22"/>
        <color theme="1"/>
        <rFont val="Arial"/>
        <family val="2"/>
      </rPr>
      <t xml:space="preserve">Ya / </t>
    </r>
    <r>
      <rPr>
        <i/>
        <sz val="22"/>
        <color theme="1"/>
        <rFont val="Arial"/>
        <family val="2"/>
      </rPr>
      <t>Yes</t>
    </r>
  </si>
  <si>
    <r>
      <rPr>
        <b/>
        <sz val="22"/>
        <rFont val="Arial"/>
        <family val="2"/>
      </rPr>
      <t xml:space="preserve">Tidak / </t>
    </r>
    <r>
      <rPr>
        <i/>
        <sz val="22"/>
        <rFont val="Arial"/>
        <family val="2"/>
      </rPr>
      <t>No</t>
    </r>
  </si>
  <si>
    <t>Negeri</t>
  </si>
  <si>
    <t>Daerah Pentadbiran</t>
  </si>
  <si>
    <t>Daerah Banci</t>
  </si>
  <si>
    <t>No. BP</t>
  </si>
  <si>
    <t>Strata</t>
  </si>
  <si>
    <t>State</t>
  </si>
  <si>
    <t>Administrative District</t>
  </si>
  <si>
    <t>Census District</t>
  </si>
  <si>
    <t>EB No.</t>
  </si>
  <si>
    <t>Kod alamat tempat perniagaan</t>
  </si>
  <si>
    <t>Address code of business operation</t>
  </si>
  <si>
    <t>Kod alamat pos</t>
  </si>
  <si>
    <t>Postal address code</t>
  </si>
  <si>
    <t>Sila terangkan secara ringkas aktiviti utama pertubuhan ini</t>
  </si>
  <si>
    <t>Please describe briefly the principal activity of this establishment</t>
  </si>
  <si>
    <t>0100</t>
  </si>
  <si>
    <t>(a)</t>
  </si>
  <si>
    <t>Kod Industri (semasa mel)</t>
  </si>
  <si>
    <t>Industry Code (at the time mailing)</t>
  </si>
  <si>
    <t>(b)</t>
  </si>
  <si>
    <t>Kod Industri Semasa (mengikut aktiviti utama tahun rujukan) (MSIC Ver. 2025)</t>
  </si>
  <si>
    <t>Current Industry Code (based on principal activity of reference year) (MSIC Ver. 2025)</t>
  </si>
  <si>
    <t>(c)</t>
  </si>
  <si>
    <t>Kod Industri Semasa (mengikut aktiviti utama tahun rujukan) (MSIC Ver. 2008)</t>
  </si>
  <si>
    <t>Current Industry Code (based on principal activity of reference year) (MSIC Ver. 2008)</t>
  </si>
  <si>
    <t>Sila nyatakan peratusan pendapatan pertubuhan ini yang dihasilkan daripada aktiviti berikut:</t>
  </si>
  <si>
    <t>Please specify the percentage of this establishment's revenue generated from the following activities:</t>
  </si>
  <si>
    <t>(a)   Aktiviti utama (merujuk aktiviti di Soalan 1.8)</t>
  </si>
  <si>
    <t>(%)</t>
  </si>
  <si>
    <t xml:space="preserve">       Principal activity (refer to activity in Question 1.8)</t>
  </si>
  <si>
    <t>(b)   Aktiviti sekunder (selain daripada aktiviti di Soalan 1.8), sila nyatakan</t>
  </si>
  <si>
    <t xml:space="preserve"> Secondary activity (other than activity in Question 1.8), please specify</t>
  </si>
  <si>
    <t>(c)   Aktiviti lain</t>
  </si>
  <si>
    <t xml:space="preserve"> Other activities</t>
  </si>
  <si>
    <t>Jumlah</t>
  </si>
  <si>
    <t>Total</t>
  </si>
  <si>
    <t>IDENTIFICATION PARTICULARS(cont'd)</t>
  </si>
  <si>
    <t>Kod Industri Sekunder</t>
  </si>
  <si>
    <t>Secondary Industry Code</t>
  </si>
  <si>
    <t>(i)</t>
  </si>
  <si>
    <t>MSIC Ver. 2025</t>
  </si>
  <si>
    <t>(ii)</t>
  </si>
  <si>
    <t>MSIC Ver. 2008</t>
  </si>
  <si>
    <t>Kod Industri lain</t>
  </si>
  <si>
    <t>Other Industry Code</t>
  </si>
  <si>
    <t>(i)     Mesra Orang Kurang Upaya (OKU)</t>
  </si>
  <si>
    <r>
      <rPr>
        <b/>
        <sz val="22"/>
        <rFont val="Arial"/>
        <family val="2"/>
      </rPr>
      <t>Ya /</t>
    </r>
    <r>
      <rPr>
        <i/>
        <sz val="22"/>
        <rFont val="Arial"/>
        <family val="2"/>
      </rPr>
      <t xml:space="preserve"> Yes</t>
    </r>
  </si>
  <si>
    <t xml:space="preserve">        Disabled-Friendly (OKU)</t>
  </si>
  <si>
    <t>(ii)    Mesra Kanak-kanak</t>
  </si>
  <si>
    <t xml:space="preserve">        Child-Friendly</t>
  </si>
  <si>
    <t>(iii)   Mesra Warga Emas</t>
  </si>
  <si>
    <t xml:space="preserve">        Elderly-Friendly</t>
  </si>
  <si>
    <t>Adakah pertubuhan ini melabur di luar Malaysia?</t>
  </si>
  <si>
    <t>Does this establishment invest outside Malaysia?</t>
  </si>
  <si>
    <t>TARAF SAH ORGANISASI</t>
  </si>
  <si>
    <t>LEGAL ORGANISATION</t>
  </si>
  <si>
    <t>Sila tanda (X) bagi jenis taraf sah organisasi dalam satu kotak sahaja</t>
  </si>
  <si>
    <t>Please mark (X) for type of legal organisation in one box only</t>
  </si>
  <si>
    <t>Hak milik perseorangan</t>
  </si>
  <si>
    <t xml:space="preserve">       Disabled-Friendly (OKU)</t>
  </si>
  <si>
    <t>Individual Proprietorship</t>
  </si>
  <si>
    <t>Perkongsian</t>
  </si>
  <si>
    <t>Partnership</t>
  </si>
  <si>
    <t>Perkongsian Liabiliti Terhad</t>
  </si>
  <si>
    <t>Limited Liabilities Partnership</t>
  </si>
  <si>
    <t>(d)</t>
  </si>
  <si>
    <t>Syarikat Sendirian Berhad</t>
  </si>
  <si>
    <t>Private Limited Company</t>
  </si>
  <si>
    <t>(e)</t>
  </si>
  <si>
    <t>Syarikat Awam Berhad</t>
  </si>
  <si>
    <t>Public Limited Company</t>
  </si>
  <si>
    <t>(f)</t>
  </si>
  <si>
    <t>Koperasi</t>
  </si>
  <si>
    <t>Cooperative</t>
  </si>
  <si>
    <t>(g)</t>
  </si>
  <si>
    <t>Perbadanan Awam</t>
  </si>
  <si>
    <t>Public Corporation</t>
  </si>
  <si>
    <t>(h)</t>
  </si>
  <si>
    <t>Pertubuhan Persendirian Yang Tidak Mencari Keuntungan</t>
  </si>
  <si>
    <t>Private Non-Profit Making Organisation</t>
  </si>
  <si>
    <t xml:space="preserve">Adakah pertubuhan ini milikan wanita? Sila tanda (X) dalam satu kotak sahaja </t>
  </si>
  <si>
    <t>Does this a woman-owned establishment? Please mark (X) in one box only</t>
  </si>
  <si>
    <t>Adakah pertubuhan ini milikan belia? Sila tanda (X) dalam satu kotak sahaja</t>
  </si>
  <si>
    <t>Does this a youth-owned establishment? Please mark (X) in one box only</t>
  </si>
  <si>
    <t>DANA PEMEGANG SAHAM DAN STRUKTUR HAK MILIK</t>
  </si>
  <si>
    <t>SHAREHOLDERS' FUND AND OWNERSHIP STRUCTURE</t>
  </si>
  <si>
    <t>Seperti pada hujung tahun kewangan</t>
  </si>
  <si>
    <t>Dana Pemegang Saham:</t>
  </si>
  <si>
    <t>As at the end of the financial year</t>
  </si>
  <si>
    <t xml:space="preserve">Shareholders' Fund: </t>
  </si>
  <si>
    <t>RM</t>
  </si>
  <si>
    <t>0300</t>
  </si>
  <si>
    <r>
      <rPr>
        <b/>
        <sz val="22"/>
        <rFont val="Arial"/>
        <family val="2"/>
      </rPr>
      <t>Modal Berbayar *</t>
    </r>
    <r>
      <rPr>
        <sz val="22"/>
        <rFont val="Arial"/>
        <family val="2"/>
      </rPr>
      <t xml:space="preserve"> / </t>
    </r>
    <r>
      <rPr>
        <i/>
        <sz val="22"/>
        <rFont val="Arial"/>
        <family val="2"/>
      </rPr>
      <t>Paid-Up Capital</t>
    </r>
  </si>
  <si>
    <t>01</t>
  </si>
  <si>
    <r>
      <rPr>
        <b/>
        <sz val="22"/>
        <rFont val="Arial"/>
        <family val="2"/>
      </rPr>
      <t>Rizab</t>
    </r>
    <r>
      <rPr>
        <sz val="22"/>
        <rFont val="Arial"/>
        <family val="2"/>
      </rPr>
      <t xml:space="preserve"> /</t>
    </r>
    <r>
      <rPr>
        <b/>
        <i/>
        <sz val="22"/>
        <rFont val="Arial"/>
        <family val="2"/>
      </rPr>
      <t xml:space="preserve"> </t>
    </r>
    <r>
      <rPr>
        <i/>
        <sz val="22"/>
        <rFont val="Arial"/>
        <family val="2"/>
      </rPr>
      <t>Reserves</t>
    </r>
  </si>
  <si>
    <t>02</t>
  </si>
  <si>
    <t>Struktur Hak Milik</t>
  </si>
  <si>
    <t>Ownership Structure</t>
  </si>
  <si>
    <t>Sila laporkan hak milik pertubuhan berdasarkan modal berbayar seperti pada hujung tahun kewangan:</t>
  </si>
  <si>
    <t>Please report the ownership of the establishment based on paid-up capital as at end of the financial year:</t>
  </si>
  <si>
    <t>3.2.1</t>
  </si>
  <si>
    <t>Dipegang secara langsung oleh residen Malaysia</t>
  </si>
  <si>
    <t>Held directly by Malaysian resident</t>
  </si>
  <si>
    <t>Peratus</t>
  </si>
  <si>
    <t>Percentage</t>
  </si>
  <si>
    <t>3.2.1.1</t>
  </si>
  <si>
    <r>
      <rPr>
        <b/>
        <sz val="22"/>
        <rFont val="Arial"/>
        <family val="2"/>
      </rPr>
      <t xml:space="preserve">Individu / </t>
    </r>
    <r>
      <rPr>
        <i/>
        <sz val="22"/>
        <rFont val="Arial"/>
        <family val="2"/>
      </rPr>
      <t>Individual:</t>
    </r>
  </si>
  <si>
    <r>
      <rPr>
        <b/>
        <sz val="22"/>
        <rFont val="Arial"/>
        <family val="2"/>
      </rPr>
      <t xml:space="preserve">Warganegara / </t>
    </r>
    <r>
      <rPr>
        <i/>
        <sz val="22"/>
        <rFont val="Arial"/>
        <family val="2"/>
      </rPr>
      <t>Citizen:</t>
    </r>
  </si>
  <si>
    <r>
      <rPr>
        <b/>
        <sz val="22"/>
        <rFont val="Arial"/>
        <family val="2"/>
      </rPr>
      <t xml:space="preserve">Bumiputera / </t>
    </r>
    <r>
      <rPr>
        <i/>
        <sz val="22"/>
        <rFont val="Arial"/>
        <family val="2"/>
      </rPr>
      <t>Bumiputera</t>
    </r>
  </si>
  <si>
    <r>
      <rPr>
        <b/>
        <sz val="22"/>
        <rFont val="Arial"/>
        <family val="2"/>
      </rPr>
      <t xml:space="preserve">Bukan Bumiputera / </t>
    </r>
    <r>
      <rPr>
        <i/>
        <sz val="22"/>
        <rFont val="Arial"/>
        <family val="2"/>
      </rPr>
      <t>Non-Bumiputera</t>
    </r>
  </si>
  <si>
    <r>
      <rPr>
        <b/>
        <sz val="22"/>
        <rFont val="Arial"/>
        <family val="2"/>
      </rPr>
      <t xml:space="preserve">Bukan Warganegara / </t>
    </r>
    <r>
      <rPr>
        <i/>
        <sz val="22"/>
        <rFont val="Arial"/>
        <family val="2"/>
      </rPr>
      <t>Non-Citizen</t>
    </r>
  </si>
  <si>
    <t>3.2.1.2</t>
  </si>
  <si>
    <t>Institusi / Syarikat / Koperasi:</t>
  </si>
  <si>
    <t>Institution / Company / Cooperative:</t>
  </si>
  <si>
    <t>08</t>
  </si>
  <si>
    <t>09</t>
  </si>
  <si>
    <t>3.2.2</t>
  </si>
  <si>
    <t>Dipegang secara langsung oleh Agensi Kerajaan Persekutuan, Negeri dan Tempatan</t>
  </si>
  <si>
    <t>Held directly by Federal, State and Local Government Agencies</t>
  </si>
  <si>
    <t>3.2.3</t>
  </si>
  <si>
    <t>Dipegang secara langsung oleh bukan residen Malaysia</t>
  </si>
  <si>
    <t>Held directly by non-Malaysian resident</t>
  </si>
  <si>
    <t>JUMLAH</t>
  </si>
  <si>
    <t>TOTAL</t>
  </si>
  <si>
    <t xml:space="preserve">Jika modal berbayar pertubuhan ini dipegang melebihi 50 peratus oleh syarikat / individu di luar negara, </t>
  </si>
  <si>
    <r>
      <rPr>
        <b/>
        <sz val="22"/>
        <rFont val="Arial"/>
        <family val="2"/>
      </rPr>
      <t xml:space="preserve">secara langsung atau tidak langsung, </t>
    </r>
    <r>
      <rPr>
        <b/>
        <u/>
        <sz val="22"/>
        <rFont val="Arial"/>
        <family val="2"/>
      </rPr>
      <t xml:space="preserve">sila nyatakan negara syarikat induk </t>
    </r>
  </si>
  <si>
    <t xml:space="preserve">If the establishment’s paid-up capital is directly or indirectly held more than 50 per cent by a foreign company / </t>
  </si>
  <si>
    <r>
      <rPr>
        <i/>
        <sz val="22"/>
        <rFont val="Arial"/>
        <family val="2"/>
      </rPr>
      <t xml:space="preserve">individual, </t>
    </r>
    <r>
      <rPr>
        <b/>
        <i/>
        <u/>
        <sz val="22"/>
        <rFont val="Arial"/>
        <family val="2"/>
      </rPr>
      <t>please specify the country of the ultimate parent company</t>
    </r>
  </si>
  <si>
    <r>
      <rPr>
        <b/>
        <sz val="20"/>
        <rFont val="Arial"/>
        <family val="2"/>
      </rPr>
      <t xml:space="preserve">KEGUNAAN PEJABAT / 
</t>
    </r>
    <r>
      <rPr>
        <i/>
        <sz val="20"/>
        <rFont val="Arial"/>
        <family val="2"/>
      </rPr>
      <t>OFFICE USE</t>
    </r>
  </si>
  <si>
    <r>
      <rPr>
        <b/>
        <sz val="22"/>
        <rFont val="Arial"/>
        <family val="2"/>
      </rPr>
      <t xml:space="preserve">PERBELANJAAN MODAL DAN NILAI HARTA TETAP (RM) 
</t>
    </r>
    <r>
      <rPr>
        <i/>
        <sz val="22"/>
        <rFont val="Arial"/>
        <family val="2"/>
      </rPr>
      <t>CAPITAL EXPENDITURE AND VALUE OF FIXED ASSETS (RM)</t>
    </r>
  </si>
  <si>
    <r>
      <rPr>
        <b/>
        <sz val="22"/>
        <rFont val="Arial"/>
        <family val="2"/>
      </rPr>
      <t xml:space="preserve">PERBELANJAAN MODAL DAN NILAI HARTA TETAP (RM) (samb.)
</t>
    </r>
    <r>
      <rPr>
        <i/>
        <sz val="22"/>
        <rFont val="Arial"/>
        <family val="2"/>
      </rPr>
      <t>CAPITAL EXPENDITURE AND VALUE OF FIXED ASSETS (RM) (cont'd)</t>
    </r>
  </si>
  <si>
    <r>
      <rPr>
        <b/>
        <sz val="20"/>
        <rFont val="Arial"/>
        <family val="2"/>
      </rPr>
      <t xml:space="preserve">Nilai buku bersih seperti pada
awal tahun kewangan
</t>
    </r>
    <r>
      <rPr>
        <i/>
        <sz val="20"/>
        <rFont val="Arial"/>
        <family val="2"/>
      </rPr>
      <t>Net book value as at
beginning of the financial year</t>
    </r>
  </si>
  <si>
    <r>
      <rPr>
        <b/>
        <sz val="20"/>
        <rFont val="Arial"/>
        <family val="2"/>
      </rPr>
      <t xml:space="preserve">Perbelanjaan modal dalam tahun rujukan kewangan
</t>
    </r>
    <r>
      <rPr>
        <i/>
        <sz val="20"/>
        <rFont val="Arial"/>
        <family val="2"/>
      </rPr>
      <t>Capital expenditure during the financial reference year</t>
    </r>
  </si>
  <si>
    <r>
      <rPr>
        <b/>
        <sz val="20"/>
        <rFont val="Arial"/>
        <family val="2"/>
      </rPr>
      <t xml:space="preserve">Harta yang dijual /
dilupuskan / ditamatkan
penggunaannya dalam
tahun rujukan kewangan
</t>
    </r>
    <r>
      <rPr>
        <i/>
        <sz val="20"/>
        <rFont val="Arial"/>
        <family val="2"/>
      </rPr>
      <t>Assets sold / disposed /
discarded during the financial
reference year</t>
    </r>
  </si>
  <si>
    <r>
      <rPr>
        <b/>
        <sz val="22"/>
        <rFont val="Arial"/>
        <family val="2"/>
      </rPr>
      <t xml:space="preserve">Keuntungan (+) /
kerugian (-) daripada
jualan / penilaian
semula harta
</t>
    </r>
    <r>
      <rPr>
        <i/>
        <sz val="22"/>
        <rFont val="Arial"/>
        <family val="2"/>
      </rPr>
      <t>Gain (+) / loss (-) from sales /
revaluation of assets</t>
    </r>
  </si>
  <si>
    <r>
      <rPr>
        <b/>
        <sz val="22"/>
        <rFont val="Arial"/>
        <family val="2"/>
      </rPr>
      <t xml:space="preserve">Susut nilai / perlunasan semasa
dalam tahun rujukan kewangan
</t>
    </r>
    <r>
      <rPr>
        <i/>
        <sz val="22"/>
        <rFont val="Arial"/>
        <family val="2"/>
      </rPr>
      <t>Current depreciation / amortisation
during the financial reference year</t>
    </r>
  </si>
  <si>
    <r>
      <rPr>
        <b/>
        <i/>
        <sz val="22"/>
        <rFont val="Arial"/>
        <family val="2"/>
      </rPr>
      <t xml:space="preserve">Nilai buku bersih seperti pada
hujung tahun kewangan
</t>
    </r>
    <r>
      <rPr>
        <i/>
        <sz val="22"/>
        <rFont val="Arial"/>
        <family val="2"/>
      </rPr>
      <t>Net book value as at
end of the financial year</t>
    </r>
  </si>
  <si>
    <r>
      <rPr>
        <b/>
        <sz val="20"/>
        <rFont val="Arial"/>
        <family val="2"/>
      </rPr>
      <t>Pembelian</t>
    </r>
    <r>
      <rPr>
        <sz val="20"/>
        <rFont val="Arial"/>
        <family val="2"/>
      </rPr>
      <t xml:space="preserve"> /</t>
    </r>
    <r>
      <rPr>
        <b/>
        <sz val="20"/>
        <rFont val="Arial"/>
        <family val="2"/>
      </rPr>
      <t xml:space="preserve"> </t>
    </r>
    <r>
      <rPr>
        <i/>
        <sz val="20"/>
        <rFont val="Arial"/>
        <family val="2"/>
      </rPr>
      <t>Purchases</t>
    </r>
  </si>
  <si>
    <r>
      <rPr>
        <b/>
        <sz val="20"/>
        <rFont val="Arial"/>
        <family val="2"/>
      </rPr>
      <t xml:space="preserve">Membuat / membina sendiri
</t>
    </r>
    <r>
      <rPr>
        <i/>
        <sz val="20"/>
        <rFont val="Arial"/>
        <family val="2"/>
      </rPr>
      <t>Built / self-produced</t>
    </r>
  </si>
  <si>
    <t xml:space="preserve">Jenis harta </t>
  </si>
  <si>
    <r>
      <rPr>
        <b/>
        <sz val="20"/>
        <rFont val="Arial"/>
        <family val="2"/>
      </rPr>
      <t xml:space="preserve">Baharu termasuk import
(baharu &amp; terpakai)
</t>
    </r>
    <r>
      <rPr>
        <i/>
        <sz val="20"/>
        <rFont val="Arial"/>
        <family val="2"/>
      </rPr>
      <t>New include imported
(new &amp; used)</t>
    </r>
  </si>
  <si>
    <r>
      <rPr>
        <b/>
        <sz val="20"/>
        <rFont val="Arial"/>
        <family val="2"/>
      </rPr>
      <t xml:space="preserve">Aset terpakai (Malaysia)
</t>
    </r>
    <r>
      <rPr>
        <i/>
        <sz val="20"/>
        <rFont val="Arial"/>
        <family val="2"/>
      </rPr>
      <t>Used assets (Malaysia)</t>
    </r>
  </si>
  <si>
    <t>Type of assets</t>
  </si>
  <si>
    <t>0410</t>
  </si>
  <si>
    <t>0411</t>
  </si>
  <si>
    <t>0412</t>
  </si>
  <si>
    <t>0413</t>
  </si>
  <si>
    <t>0414</t>
  </si>
  <si>
    <t>0415</t>
  </si>
  <si>
    <t>0416</t>
  </si>
  <si>
    <t>0417 = 0410 + 0411 + 0412 +
0413 - 0414 + / - 0415 - 0416</t>
  </si>
  <si>
    <t>Harta tetap:</t>
  </si>
  <si>
    <t>Fixed assets:</t>
  </si>
  <si>
    <t>4.1.1</t>
  </si>
  <si>
    <r>
      <rPr>
        <b/>
        <sz val="20"/>
        <rFont val="Arial"/>
        <family val="2"/>
      </rPr>
      <t xml:space="preserve">Tanah </t>
    </r>
    <r>
      <rPr>
        <sz val="20"/>
        <rFont val="Arial"/>
        <family val="2"/>
      </rPr>
      <t xml:space="preserve">/ </t>
    </r>
    <r>
      <rPr>
        <i/>
        <sz val="20"/>
        <rFont val="Arial"/>
        <family val="2"/>
      </rPr>
      <t>Land</t>
    </r>
  </si>
  <si>
    <t>4.1.2</t>
  </si>
  <si>
    <t>Bangunan dan binaan lain:</t>
  </si>
  <si>
    <t>Buildings and other construction:</t>
  </si>
  <si>
    <r>
      <rPr>
        <b/>
        <sz val="20"/>
        <rFont val="Arial"/>
        <family val="2"/>
      </rPr>
      <t xml:space="preserve">Tempat kediaman </t>
    </r>
  </si>
  <si>
    <t>Residential</t>
  </si>
  <si>
    <t>Bukan tempat kediaman</t>
  </si>
  <si>
    <t>03</t>
  </si>
  <si>
    <t xml:space="preserve">(cth. stor, pejabat dsb.) </t>
  </si>
  <si>
    <t xml:space="preserve">Non-residential  </t>
  </si>
  <si>
    <t>(e.g. stores, offices etc.)</t>
  </si>
  <si>
    <t>Binaan lain kecuali</t>
  </si>
  <si>
    <t>04</t>
  </si>
  <si>
    <t>pembangunan tanah</t>
  </si>
  <si>
    <t>Other construction except</t>
  </si>
  <si>
    <t>land improvement</t>
  </si>
  <si>
    <t>05</t>
  </si>
  <si>
    <t>4.1.3</t>
  </si>
  <si>
    <t>Pembangunan tanah</t>
  </si>
  <si>
    <t>Land improvement</t>
  </si>
  <si>
    <t>4.1.4</t>
  </si>
  <si>
    <t>Alat pengangkutan:</t>
  </si>
  <si>
    <t>06</t>
  </si>
  <si>
    <t>Transport equipment:</t>
  </si>
  <si>
    <t xml:space="preserve">Kereta penumpang </t>
  </si>
  <si>
    <t>Passenger cars</t>
  </si>
  <si>
    <t>07</t>
  </si>
  <si>
    <t xml:space="preserve">Lori, van, pikap dsb. </t>
  </si>
  <si>
    <t>Lorries, vans, pick-ups etc.</t>
  </si>
  <si>
    <t>Lain-lain (nyatakan)</t>
  </si>
  <si>
    <t>Others (specify)</t>
  </si>
  <si>
    <t>………………………………..</t>
  </si>
  <si>
    <t>4.1.5</t>
  </si>
  <si>
    <t>Teknologi maklumat</t>
  </si>
  <si>
    <t>dan komunikasi:</t>
  </si>
  <si>
    <t>Information and communications</t>
  </si>
  <si>
    <t>technology</t>
  </si>
  <si>
    <t>Perkakasan komputer</t>
  </si>
  <si>
    <t>Computer hardware</t>
  </si>
  <si>
    <t xml:space="preserve">Perisian komputer </t>
  </si>
  <si>
    <t>Computer software</t>
  </si>
  <si>
    <t>10</t>
  </si>
  <si>
    <t>Peralatan telekomunikasi</t>
  </si>
  <si>
    <t>Telecommunications</t>
  </si>
  <si>
    <t xml:space="preserve"> equipment</t>
  </si>
  <si>
    <t>11</t>
  </si>
  <si>
    <t>4.1.6</t>
  </si>
  <si>
    <t>Jentera dan kelengkapan:</t>
  </si>
  <si>
    <t>Machinery and equipment:</t>
  </si>
  <si>
    <t>Jentera dan kelengkapan utama</t>
  </si>
  <si>
    <t>12</t>
  </si>
  <si>
    <t>Main machinery and equipment</t>
  </si>
  <si>
    <t xml:space="preserve">(b) </t>
  </si>
  <si>
    <t>Dron</t>
  </si>
  <si>
    <t>Drone</t>
  </si>
  <si>
    <t>13</t>
  </si>
  <si>
    <t>4.1.7</t>
  </si>
  <si>
    <t>Perabot dan pemasangan 
(cth. pemasangan elektrikal)</t>
  </si>
  <si>
    <t>Furniture and fittings
(e.g. electrical fitting)</t>
  </si>
  <si>
    <t>14</t>
  </si>
  <si>
    <t>Harta-harta lain:</t>
  </si>
  <si>
    <t>Other assets:</t>
  </si>
  <si>
    <t>4.2.1</t>
  </si>
  <si>
    <t>Paten/ Cap Dagangan</t>
  </si>
  <si>
    <t>15</t>
  </si>
  <si>
    <t>Patent/ Trademark</t>
  </si>
  <si>
    <t>4.2.2</t>
  </si>
  <si>
    <t>Muhibah</t>
  </si>
  <si>
    <t>Goodwill</t>
  </si>
  <si>
    <t>16</t>
  </si>
  <si>
    <t>4.2.3</t>
  </si>
  <si>
    <t xml:space="preserve">Kerja dalam pelaksanaan </t>
  </si>
  <si>
    <t xml:space="preserve">Work in progress </t>
  </si>
  <si>
    <t>17</t>
  </si>
  <si>
    <t>18</t>
  </si>
  <si>
    <t xml:space="preserve">JUMLAH </t>
  </si>
  <si>
    <t>99</t>
  </si>
  <si>
    <t>0419</t>
  </si>
  <si>
    <t>Tempat Kediaman</t>
  </si>
  <si>
    <t>0420</t>
  </si>
  <si>
    <t>0421</t>
  </si>
  <si>
    <t>Pembinaan lain kecuali pembangunan tanah</t>
  </si>
  <si>
    <t>4.2.3.1</t>
  </si>
  <si>
    <t xml:space="preserve">   Sila nyatakan perincian nilai kerja dalam pelaksanaan</t>
  </si>
  <si>
    <t xml:space="preserve">   mengikut kategori berikut</t>
  </si>
  <si>
    <t xml:space="preserve">      0422</t>
  </si>
  <si>
    <t>Jentera dan kelengkapan</t>
  </si>
  <si>
    <t xml:space="preserve">        0423               Lain-lain</t>
  </si>
  <si>
    <t xml:space="preserve">      0499                  Jumlah</t>
  </si>
  <si>
    <t xml:space="preserve">   Please specify the detailed value of work in progress according</t>
  </si>
  <si>
    <t>Non-residential</t>
  </si>
  <si>
    <t>Other construction except land improvement</t>
  </si>
  <si>
    <t>Machinery and equipment</t>
  </si>
  <si>
    <t xml:space="preserve">                               Others</t>
  </si>
  <si>
    <t xml:space="preserve">   to the following categories</t>
  </si>
  <si>
    <r>
      <rPr>
        <b/>
        <sz val="20"/>
        <rFont val="Arial"/>
        <family val="2"/>
      </rPr>
      <t xml:space="preserve">KEGUNAAN PEJABAT
</t>
    </r>
    <r>
      <rPr>
        <i/>
        <sz val="20"/>
        <rFont val="Arial"/>
        <family val="2"/>
      </rPr>
      <t>OFFICE USE</t>
    </r>
  </si>
  <si>
    <r>
      <rPr>
        <b/>
        <sz val="28"/>
        <rFont val="Arial"/>
        <family val="2"/>
      </rPr>
      <t xml:space="preserve">BILANGAN PEKERJA DAN GAJI &amp; UPAH DIBAYAR (LELAKI)
</t>
    </r>
    <r>
      <rPr>
        <i/>
        <sz val="28"/>
        <rFont val="Arial"/>
        <family val="2"/>
      </rPr>
      <t>NUMBER OF PERSONS ENGAGED AND SALARIES &amp; WAGES PAID (MALE)</t>
    </r>
  </si>
  <si>
    <r>
      <rPr>
        <b/>
        <sz val="20"/>
        <rFont val="Arial"/>
        <family val="2"/>
      </rPr>
      <t xml:space="preserve">Kategori Pekerja / Jawatan (Lelaki)
</t>
    </r>
    <r>
      <rPr>
        <i/>
        <sz val="20"/>
        <rFont val="Arial"/>
        <family val="2"/>
      </rPr>
      <t>Category of Workers / Occupation (Male)</t>
    </r>
  </si>
  <si>
    <r>
      <rPr>
        <b/>
        <sz val="20"/>
        <rFont val="Arial"/>
        <family val="2"/>
      </rPr>
      <t xml:space="preserve">Bilangan pekerja pertubuhan ini pada Disember 2025 atau pada tempoh gaji berakhir
</t>
    </r>
    <r>
      <rPr>
        <i/>
        <sz val="20"/>
        <rFont val="Arial"/>
        <family val="2"/>
      </rPr>
      <t>Number of persons engaged during December 2025 or during the last pay period</t>
    </r>
  </si>
  <si>
    <r>
      <rPr>
        <b/>
        <sz val="20"/>
        <rFont val="Arial"/>
        <family val="2"/>
      </rPr>
      <t xml:space="preserve">Bilangan pekerja 
yang dibekalkan
 oleh pertubuhan
 lain pada 
Disember 2025 atau pada tempoh gaji berakhir
</t>
    </r>
    <r>
      <rPr>
        <i/>
        <sz val="20"/>
        <rFont val="Arial"/>
        <family val="2"/>
      </rPr>
      <t>Number of persons engaged provided by other establishment during December 2025 or during the last pay period</t>
    </r>
  </si>
  <si>
    <r>
      <rPr>
        <b/>
        <sz val="20"/>
        <rFont val="Arial"/>
        <family val="2"/>
      </rPr>
      <t xml:space="preserve">Gaji &amp; Upah Tahunan *
</t>
    </r>
    <r>
      <rPr>
        <i/>
        <sz val="20"/>
        <rFont val="Arial"/>
        <family val="2"/>
      </rPr>
      <t xml:space="preserve">Annual Salaries &amp; Wages*
</t>
    </r>
    <r>
      <rPr>
        <b/>
        <sz val="20"/>
        <rFont val="Arial"/>
        <family val="2"/>
      </rPr>
      <t>(RM)</t>
    </r>
  </si>
  <si>
    <r>
      <rPr>
        <b/>
        <sz val="20"/>
        <rFont val="Arial"/>
        <family val="2"/>
      </rPr>
      <t xml:space="preserve">Warganegara Malaysia
</t>
    </r>
    <r>
      <rPr>
        <i/>
        <sz val="20"/>
        <rFont val="Arial"/>
        <family val="2"/>
      </rPr>
      <t>Malaysian Citizens</t>
    </r>
  </si>
  <si>
    <r>
      <rPr>
        <b/>
        <sz val="20"/>
        <rFont val="Arial"/>
        <family val="2"/>
      </rPr>
      <t xml:space="preserve">Bukan Warganegara Malaysia
</t>
    </r>
    <r>
      <rPr>
        <i/>
        <sz val="20"/>
        <rFont val="Arial"/>
        <family val="2"/>
      </rPr>
      <t>Non-Malaysian Citizens</t>
    </r>
  </si>
  <si>
    <r>
      <rPr>
        <b/>
        <sz val="20"/>
        <rFont val="Arial"/>
        <family val="2"/>
      </rPr>
      <t xml:space="preserve">Jumlah                                  </t>
    </r>
    <r>
      <rPr>
        <i/>
        <sz val="20"/>
        <rFont val="Arial"/>
        <family val="2"/>
      </rPr>
      <t>Total</t>
    </r>
  </si>
  <si>
    <r>
      <rPr>
        <b/>
        <sz val="20"/>
        <color theme="1"/>
        <rFont val="Arial"/>
        <family val="2"/>
      </rPr>
      <t xml:space="preserve">Warganegara Malaysia
</t>
    </r>
    <r>
      <rPr>
        <i/>
        <sz val="20"/>
        <color theme="1"/>
        <rFont val="Arial"/>
        <family val="2"/>
      </rPr>
      <t>Malaysian Citizen</t>
    </r>
  </si>
  <si>
    <r>
      <rPr>
        <b/>
        <sz val="20"/>
        <color theme="1"/>
        <rFont val="Arial"/>
        <family val="2"/>
      </rPr>
      <t xml:space="preserve">Bukan Warganegara Malaysia
</t>
    </r>
    <r>
      <rPr>
        <i/>
        <sz val="20"/>
        <color theme="1"/>
        <rFont val="Arial"/>
        <family val="2"/>
      </rPr>
      <t>Non-Malaysian Citizen</t>
    </r>
  </si>
  <si>
    <r>
      <rPr>
        <b/>
        <sz val="20"/>
        <color theme="1"/>
        <rFont val="Arial"/>
        <family val="2"/>
      </rPr>
      <t xml:space="preserve">Jumlah
</t>
    </r>
    <r>
      <rPr>
        <i/>
        <sz val="20"/>
        <color theme="1"/>
        <rFont val="Arial"/>
        <family val="2"/>
      </rPr>
      <t>Total</t>
    </r>
  </si>
  <si>
    <t>0520</t>
  </si>
  <si>
    <t>0506</t>
  </si>
  <si>
    <t>0507</t>
  </si>
  <si>
    <t>0509</t>
  </si>
  <si>
    <t>0526</t>
  </si>
  <si>
    <t>0527</t>
  </si>
  <si>
    <t>0508</t>
  </si>
  <si>
    <t>5.1</t>
  </si>
  <si>
    <t>Pemilik yang bekerja dan rakan niaga yang aktif</t>
  </si>
  <si>
    <t>Working proprietor and active business partners</t>
  </si>
  <si>
    <t>5.2</t>
  </si>
  <si>
    <t>Pekerja keluarga tanpa gaji (semua ahli keluarga dan rakan yang tidak menerima upah yang tetap)</t>
  </si>
  <si>
    <t>Unpaid family workers (all members of family and friends not receiving regular wages)</t>
  </si>
  <si>
    <t>5.3</t>
  </si>
  <si>
    <t>Pekerja bergaji (sepenuh masa):</t>
  </si>
  <si>
    <t>Paid employees (full-time):</t>
  </si>
  <si>
    <t>5.3.1</t>
  </si>
  <si>
    <t>Pengurus</t>
  </si>
  <si>
    <t>Managers</t>
  </si>
  <si>
    <t>5.3.2</t>
  </si>
  <si>
    <t>Profesional</t>
  </si>
  <si>
    <t>Professionals</t>
  </si>
  <si>
    <t>Profesional (kecuali Penyelidik)</t>
  </si>
  <si>
    <t>Professionals (except Researchers)</t>
  </si>
  <si>
    <t>Penyelidik</t>
  </si>
  <si>
    <t>Researcher</t>
  </si>
  <si>
    <t>5.3.3</t>
  </si>
  <si>
    <t>Juruteknik dan Profesional Bersekutu</t>
  </si>
  <si>
    <t xml:space="preserve">Technicians and Associate Professional </t>
  </si>
  <si>
    <t>5.3.4</t>
  </si>
  <si>
    <t xml:space="preserve">Pekerja Sokongan Perkeranian </t>
  </si>
  <si>
    <t xml:space="preserve">Clerical Support Workers </t>
  </si>
  <si>
    <t>5.3.5</t>
  </si>
  <si>
    <t>Pekerja Perkhidmatan dan Jualan</t>
  </si>
  <si>
    <t>Service and Sales Workers</t>
  </si>
  <si>
    <t>5.3.6</t>
  </si>
  <si>
    <t>Pekerja Kemahiran dan Pekerja</t>
  </si>
  <si>
    <t>Pertukangan yang Berkaitan</t>
  </si>
  <si>
    <t>Craft and Related Trades Workers</t>
  </si>
  <si>
    <t>5.3.7</t>
  </si>
  <si>
    <t>Operator Mesin &amp; Loji, dan</t>
  </si>
  <si>
    <t xml:space="preserve">Pemasang </t>
  </si>
  <si>
    <t xml:space="preserve">Plant &amp; Machine Operators, </t>
  </si>
  <si>
    <t>and Assemblers</t>
  </si>
  <si>
    <t>5.3.8</t>
  </si>
  <si>
    <t xml:space="preserve">Pekerja Asas </t>
  </si>
  <si>
    <t>Elementary Occupations</t>
  </si>
  <si>
    <t>89</t>
  </si>
  <si>
    <t>5.3.9</t>
  </si>
  <si>
    <t>Jumlah Pekerja Bergaji (sepenuh masa)
(5.3.1 hingga 5.3.8)</t>
  </si>
  <si>
    <t>Total Paid Employees (full-time)</t>
  </si>
  <si>
    <t>(5.3.1 to 5.3.8)</t>
  </si>
  <si>
    <t>5.4</t>
  </si>
  <si>
    <t>Pekerja Bergaji (sambilan)</t>
  </si>
  <si>
    <t>Paid Employees (part-time)</t>
  </si>
  <si>
    <t>5.5</t>
  </si>
  <si>
    <t>JUMLAH (5.1 + 5.2 + 5.3.9 + 5.4)</t>
  </si>
  <si>
    <t>TOTAL (5.1 + 5.2 + 5.3.9 + 5.4)</t>
  </si>
  <si>
    <t>*</t>
  </si>
  <si>
    <r>
      <rPr>
        <b/>
        <sz val="20"/>
        <rFont val="Arial"/>
        <family val="2"/>
      </rPr>
      <t>Gaji &amp; upah kasar, bonus dan elaun tunai lain yang dibayar kepada pekerja (termasuk upah lebih masa). Masukkan semua pembayaran yang dibuat kepada semua pekerja dalam tahun rujukan, sama ada mereka masih di dalam daftar gaji Disember 2025 atau pada tempoh gaji berakhir.</t>
    </r>
    <r>
      <rPr>
        <sz val="20"/>
        <rFont val="Arial"/>
        <family val="2"/>
      </rPr>
      <t xml:space="preserve">
</t>
    </r>
    <r>
      <rPr>
        <i/>
        <sz val="20"/>
        <rFont val="Arial"/>
        <family val="2"/>
      </rPr>
      <t>Gross salaries &amp; wages, bonuses and other cash allowances to employees (include over-time wages). Includes payments made during the reference year to all employed persons whether or not they were still on the payroll in December 2025 or during the last pay period.</t>
    </r>
  </si>
  <si>
    <r>
      <rPr>
        <b/>
        <sz val="28"/>
        <rFont val="Arial"/>
        <family val="2"/>
      </rPr>
      <t xml:space="preserve">BILANGAN PEKERJA DAN GAJI &amp; UPAH DIBAYAR (PEREMPUAN)
</t>
    </r>
    <r>
      <rPr>
        <i/>
        <sz val="28"/>
        <rFont val="Arial"/>
        <family val="2"/>
      </rPr>
      <t>NUMBER OF PERSONS ENGAGED AND SALARIES &amp; WAGES PAID (FEMALE)</t>
    </r>
  </si>
  <si>
    <r>
      <rPr>
        <b/>
        <sz val="20"/>
        <rFont val="Arial"/>
        <family val="2"/>
      </rPr>
      <t xml:space="preserve">Kategori Pekerja / Jawatan (Perempuan)
</t>
    </r>
    <r>
      <rPr>
        <i/>
        <sz val="20"/>
        <rFont val="Arial"/>
        <family val="2"/>
      </rPr>
      <t>Category of Workers / Occupation (Female)</t>
    </r>
  </si>
  <si>
    <t>0523</t>
  </si>
  <si>
    <t>0515</t>
  </si>
  <si>
    <t>0516</t>
  </si>
  <si>
    <t>0518</t>
  </si>
  <si>
    <t>0528</t>
  </si>
  <si>
    <t>0529</t>
  </si>
  <si>
    <t>0517</t>
  </si>
  <si>
    <t>BILANGAN PEKERJA MENGIKUT KELULUSAN</t>
  </si>
  <si>
    <t>NUMBER OF PERSONS ENGAGED BY QUALIFICATION</t>
  </si>
  <si>
    <t>Kelulusan</t>
  </si>
  <si>
    <t>Seperti pada Disember 2025 atau pada tempoh gaji berakhir</t>
  </si>
  <si>
    <t>Qualification</t>
  </si>
  <si>
    <t>As at December 2025 or during the last pay period</t>
  </si>
  <si>
    <t>Lelaki</t>
  </si>
  <si>
    <t>Perempuan</t>
  </si>
  <si>
    <t>Male</t>
  </si>
  <si>
    <t>Female</t>
  </si>
  <si>
    <t>Pascasiswazah</t>
  </si>
  <si>
    <t>Postgraduate</t>
  </si>
  <si>
    <t>Ijazah Sarjana Muda / Diploma Lanjutan atau yang setaraf:</t>
  </si>
  <si>
    <t>Bachelor / Advanced Diploma or equivalent</t>
  </si>
  <si>
    <t>Akademik</t>
  </si>
  <si>
    <t>Academic</t>
  </si>
  <si>
    <t xml:space="preserve">Teknikal * </t>
  </si>
  <si>
    <t xml:space="preserve">Technical  </t>
  </si>
  <si>
    <t>Diploma</t>
  </si>
  <si>
    <t>Teknikal dan Vokasional (TVET)</t>
  </si>
  <si>
    <t>Technical and Vocational (TVET)</t>
  </si>
  <si>
    <t>STPM atau yang setaraf</t>
  </si>
  <si>
    <t>STPM or equivalent</t>
  </si>
  <si>
    <t>Sijil</t>
  </si>
  <si>
    <t>Certificate</t>
  </si>
  <si>
    <t>Sijil Kemahiran (TVET)</t>
  </si>
  <si>
    <t>Skills Certificate (TVET)</t>
  </si>
  <si>
    <t>Sijil Kemahiran Lain</t>
  </si>
  <si>
    <t>Other Skills Certificate</t>
  </si>
  <si>
    <t>JUMLAH (6.1 hingga 6.7) **</t>
  </si>
  <si>
    <t>TOTAL (6.1 to 6.7)</t>
  </si>
  <si>
    <t>Merujuk kepada kelulusan dalam pengkhususan Teknologi yang diperoleh daripada Rangkaian Universiti Teknikal Malaysia (MTUN)</t>
  </si>
  <si>
    <t>Refers to qualification specialised in Technology obtained from Malaysian Technical University Network (MTUN)</t>
  </si>
  <si>
    <t xml:space="preserve">**
</t>
  </si>
  <si>
    <t>Jumlah ini mesti sama dengan angka yang dilaporkan di Soalan 5A (Lelaki) dan 5B (Perempuan) tidak termasuk jumlah pekerja</t>
  </si>
  <si>
    <t xml:space="preserve"> yang dibekalkan oleh pertubuhan lain</t>
  </si>
  <si>
    <t>This total must be equal to the corresponding figures reported in Question 5A (Male) and 5B (Female) excludes total persons provided by other establishment</t>
  </si>
  <si>
    <t>JAM DAN MOD BEKERJA</t>
  </si>
  <si>
    <t>MAN-HOURS AND MODE OF WORK</t>
  </si>
  <si>
    <t>Waktu bekerja biasa:</t>
  </si>
  <si>
    <t>Normal working hour:</t>
  </si>
  <si>
    <t>0701</t>
  </si>
  <si>
    <t>Bilangan pekerja pada tahun rujukan</t>
  </si>
  <si>
    <t>Number of workers during the reference year</t>
  </si>
  <si>
    <t>Bilangan hari bekerja pada tahun rujukan</t>
  </si>
  <si>
    <t>Number of days worked during the reference year</t>
  </si>
  <si>
    <t>Jumlah jam bekerja dalam satu hari</t>
  </si>
  <si>
    <t>Total of hours worked in a day</t>
  </si>
  <si>
    <t>Jumlah jam pekerja bekerja = [7.1(a) x 7.1(b) x 7.1(c)]</t>
  </si>
  <si>
    <t>Total man-hours worked = [7.1(a) x 7.1(b) x 7.1(c)]</t>
  </si>
  <si>
    <t>Jumlah jam bekerja lebih masa pada tahun rujukan</t>
  </si>
  <si>
    <t>Total overtime man-hours worked during the reference year</t>
  </si>
  <si>
    <t>Jumlah jam bekerja pada tahun rujukan = [7.1(d) + 7.2]</t>
  </si>
  <si>
    <t>Total man-hours worked during the reference year = [7.1(d) + 7.2]</t>
  </si>
  <si>
    <r>
      <rPr>
        <b/>
        <sz val="22"/>
        <color theme="1"/>
        <rFont val="Arial"/>
        <family val="2"/>
      </rPr>
      <t xml:space="preserve">Nilai / </t>
    </r>
    <r>
      <rPr>
        <i/>
        <sz val="22"/>
        <color theme="1"/>
        <rFont val="Arial"/>
        <family val="2"/>
      </rPr>
      <t>Value</t>
    </r>
  </si>
  <si>
    <t>0705</t>
  </si>
  <si>
    <t>Upah yang dibayar untuk bekerja lebih masa pada tahun rujukan</t>
  </si>
  <si>
    <t>Overtime paid during the reference year</t>
  </si>
  <si>
    <t>Adakah pertubuhan ini mengamalkan bekerja dari rumah?</t>
  </si>
  <si>
    <t>Does this organisation practice work from home?</t>
  </si>
  <si>
    <t>0770</t>
  </si>
  <si>
    <t>Jika Ya, berapa peratus pekerja yang mengamalkannya?</t>
  </si>
  <si>
    <t>If Yes, what percentage of employees are practicing it?</t>
  </si>
  <si>
    <t>Bilangan hari bekerja dari rumah dalam seminggu</t>
  </si>
  <si>
    <t>Number of days working from home in a week</t>
  </si>
  <si>
    <t>PEROLEHAN / PENDAPATAN</t>
  </si>
  <si>
    <t>TURNOVER / INCOME</t>
  </si>
  <si>
    <t>Pendapatan daripada perkhidmatan yang disediakan</t>
  </si>
  <si>
    <r>
      <rPr>
        <b/>
        <sz val="22"/>
        <rFont val="Arial"/>
        <family val="2"/>
      </rPr>
      <t xml:space="preserve">Nilai / </t>
    </r>
    <r>
      <rPr>
        <i/>
        <sz val="22"/>
        <rFont val="Arial"/>
        <family val="2"/>
      </rPr>
      <t>Value</t>
    </r>
  </si>
  <si>
    <t>Income from services rendered</t>
  </si>
  <si>
    <t>0881</t>
  </si>
  <si>
    <t>8.1.1</t>
  </si>
  <si>
    <t>Yuran yang diterima oleh institusi pengajian tinggi dan sekolah</t>
  </si>
  <si>
    <t>(cth. yuran sekolah, yuran sukan dsb. )</t>
  </si>
  <si>
    <t xml:space="preserve">Fees received by instituition of higher learning and school </t>
  </si>
  <si>
    <t>(e.g. school fees, sports fees etc. )</t>
  </si>
  <si>
    <t>Sila nyatakan peratus pendapatan yuran yang diterima daripada</t>
  </si>
  <si>
    <t>pembelajaran secara atas talian</t>
  </si>
  <si>
    <t>Please state the percentage of income received by fees from online learning</t>
  </si>
  <si>
    <t>8.1.2</t>
  </si>
  <si>
    <t>Perkhidmatan sokongan pendidikan iaitu perkhidmatan bukan</t>
  </si>
  <si>
    <t>pengajaran (cth. program pertukaran pelajar, perundingan</t>
  </si>
  <si>
    <t>pendidikan dsb. )</t>
  </si>
  <si>
    <t xml:space="preserve">Educational support services for non-instructional services (e.g. student </t>
  </si>
  <si>
    <t>exchange programme, education consultation etc. )</t>
  </si>
  <si>
    <t>Nilai jualan daripada kerja perusahaan (cth. pakaian seragam sekolah</t>
  </si>
  <si>
    <t>dsb.)</t>
  </si>
  <si>
    <t>Sales value of industrial work done (e.g. school uniform etc.)</t>
  </si>
  <si>
    <t>0880</t>
  </si>
  <si>
    <t xml:space="preserve">Nilai jualan (daripada barang / bahan yang dibeli untuk dijual semula </t>
  </si>
  <si>
    <t>tanpa melalui proses selanjutnya)</t>
  </si>
  <si>
    <t xml:space="preserve">Values of sales (from goods / material purchased for resale without further </t>
  </si>
  <si>
    <t>undergoing processing)</t>
  </si>
  <si>
    <t>Pendapatan daripada perkhidmatan pengurusan</t>
  </si>
  <si>
    <t>Income from management services</t>
  </si>
  <si>
    <t>Komisen, brokeraj dan yuran yang diterima</t>
  </si>
  <si>
    <t>Commissions, brokerage and fee received</t>
  </si>
  <si>
    <t>8.6</t>
  </si>
  <si>
    <t>Pendapatan daripada sewa:</t>
  </si>
  <si>
    <t>Rental income received from:</t>
  </si>
  <si>
    <t>Tanah</t>
  </si>
  <si>
    <t>Land</t>
  </si>
  <si>
    <t>Bangunan tempat kediaman</t>
  </si>
  <si>
    <t>Residential building</t>
  </si>
  <si>
    <t>Bangunan bukan tempat kediaman</t>
  </si>
  <si>
    <t>Non-residential building</t>
  </si>
  <si>
    <t>Alat pengangkutan</t>
  </si>
  <si>
    <t>Transport equipment</t>
  </si>
  <si>
    <t>Perabot dan pemasangan</t>
  </si>
  <si>
    <t>Furniture and fittings</t>
  </si>
  <si>
    <t>Lain-lain (cth. lot kedai, ruang dsb. )</t>
  </si>
  <si>
    <t>Others (e.g. shoplot, space etc.)</t>
  </si>
  <si>
    <t>Royalti, hakcipta, pelesenan dan yuran francais</t>
  </si>
  <si>
    <t>Royalties, copyrights, liscensing and franchise fees</t>
  </si>
  <si>
    <t>Pendapatan daripada perkhidmatan perantaraan yang disediakan</t>
  </si>
  <si>
    <t>Income from intermediate services rendered</t>
  </si>
  <si>
    <t>PEROLEHAN / PENDAPATAN (samb.)</t>
  </si>
  <si>
    <t>TURNOVER / INCOME (cont'd)</t>
  </si>
  <si>
    <t>8.9</t>
  </si>
  <si>
    <t>Pendapatan bukan operasi:</t>
  </si>
  <si>
    <t>Non-operating income</t>
  </si>
  <si>
    <t>0800</t>
  </si>
  <si>
    <t>Subsidi gaji dan upah</t>
  </si>
  <si>
    <t>Subsidies on salaries and wages</t>
  </si>
  <si>
    <t>Subsidi produk</t>
  </si>
  <si>
    <t>Subsidies on products</t>
  </si>
  <si>
    <t>Subsidi pengeluaran</t>
  </si>
  <si>
    <t>Subsidies on production</t>
  </si>
  <si>
    <t>Tuntutan dan pampasan yang diterima</t>
  </si>
  <si>
    <t>Claims and compensation received</t>
  </si>
  <si>
    <t>Pemulihan hutang lapuk</t>
  </si>
  <si>
    <t>Bad debts written-off</t>
  </si>
  <si>
    <t>Pendapatan daripada faedah</t>
  </si>
  <si>
    <t>Income from interest</t>
  </si>
  <si>
    <t>Pendapatan daripada dividen</t>
  </si>
  <si>
    <t>Income from dividend</t>
  </si>
  <si>
    <t>Keuntungan daripada jualan / penilaian semula harta</t>
  </si>
  <si>
    <t>Gain from sales / revaluation of assets</t>
  </si>
  <si>
    <t>Keuntungan daripada pertukaran mata wang asing / aset</t>
  </si>
  <si>
    <t>kewangan</t>
  </si>
  <si>
    <t>Gain from foreign exchange / financial assets</t>
  </si>
  <si>
    <t>(j)</t>
  </si>
  <si>
    <t>Kiriman wang, hadiah atau geran yang diterima</t>
  </si>
  <si>
    <t>Remittances, gifts or grant received</t>
  </si>
  <si>
    <t>0870</t>
  </si>
  <si>
    <t>(k)</t>
  </si>
  <si>
    <t>Subsidi minyak</t>
  </si>
  <si>
    <t>Subsidies on oil</t>
  </si>
  <si>
    <t>(l)</t>
  </si>
  <si>
    <t>Insentif</t>
  </si>
  <si>
    <t>Incentive</t>
  </si>
  <si>
    <t>Insentif PERKESO</t>
  </si>
  <si>
    <t>SOCSO incentives</t>
  </si>
  <si>
    <t>Insentif Dasar Gaji Progresif</t>
  </si>
  <si>
    <t>Incentives for the Progressive Wage Policy</t>
  </si>
  <si>
    <t>(iii)</t>
  </si>
  <si>
    <t>Insentif penggajian pekerja OKU</t>
  </si>
  <si>
    <t>Incentives for hiring employees with disabilities</t>
  </si>
  <si>
    <t>(m)</t>
  </si>
  <si>
    <t>Lain-lain pendapatan bukan operasi (sila nyatakan)</t>
  </si>
  <si>
    <t>Others non-operating income (please specify)</t>
  </si>
  <si>
    <t>Lain-lain pendapatan operasi (sila nyatakan)</t>
  </si>
  <si>
    <t>Others operating income (please specify)</t>
  </si>
  <si>
    <r>
      <rPr>
        <b/>
        <sz val="24"/>
        <rFont val="Arial"/>
        <family val="2"/>
      </rPr>
      <t xml:space="preserve">KEGUNAAN PEJABAT:
</t>
    </r>
    <r>
      <rPr>
        <i/>
        <sz val="24"/>
        <rFont val="Arial"/>
        <family val="2"/>
      </rPr>
      <t>OFFICE USE:</t>
    </r>
  </si>
  <si>
    <r>
      <rPr>
        <b/>
        <sz val="22"/>
        <rFont val="Arial"/>
        <family val="2"/>
      </rPr>
      <t xml:space="preserve">Nilai yang dilaporkan di medan 080016 TIDAK boleh melebihi 5% daripada nilai di medan 080089
</t>
    </r>
    <r>
      <rPr>
        <i/>
        <sz val="22"/>
        <rFont val="Arial"/>
        <family val="2"/>
      </rPr>
      <t>Value reported in field 080016 must NOT be greater than 5% of field 080089</t>
    </r>
  </si>
  <si>
    <t>Jumlah pendapatan (8.1 hingga 8.10)</t>
  </si>
  <si>
    <t>Total income (8.1 to 8.10)</t>
  </si>
  <si>
    <t>Pindahan modal yang diterima</t>
  </si>
  <si>
    <t>Capital transfers received</t>
  </si>
  <si>
    <t>JUMLAH BESAR (8.11 dan 8.12)</t>
  </si>
  <si>
    <t>GRAND TOTAL (8.11 and 8.12)</t>
  </si>
  <si>
    <t>PERBELANJAAN</t>
  </si>
  <si>
    <t>EXPENDITURE</t>
  </si>
  <si>
    <t>Nilai bekalan / perkhidmatan yang digunakan:</t>
  </si>
  <si>
    <t>Value of other supplies consumed:</t>
  </si>
  <si>
    <t>0900</t>
  </si>
  <si>
    <t>Bahan untuk pembaikan dan penyelenggaraan</t>
  </si>
  <si>
    <t>Materials for repairs and maintenance</t>
  </si>
  <si>
    <t>Alat tulis dan bekalan pejabat</t>
  </si>
  <si>
    <t>Stationery and office supplies</t>
  </si>
  <si>
    <t>0981</t>
  </si>
  <si>
    <t>Platform Atas Talian</t>
  </si>
  <si>
    <t>Online Platform</t>
  </si>
  <si>
    <t>Lain-lain</t>
  </si>
  <si>
    <t>Others</t>
  </si>
  <si>
    <t>Kos percetakan</t>
  </si>
  <si>
    <t>Cost of printing</t>
  </si>
  <si>
    <t>Air yang dibeli</t>
  </si>
  <si>
    <t>Water purchased</t>
  </si>
  <si>
    <t>Tenaga elektrik yang dibeli</t>
  </si>
  <si>
    <t>Electricity purchased</t>
  </si>
  <si>
    <t>Bahan pembakar, pelincir dan gas</t>
  </si>
  <si>
    <t>Fuels, lubricants and gas</t>
  </si>
  <si>
    <t xml:space="preserve">Kos barangan yang dijual (barang / bahan yang dibeli untuk dijual </t>
  </si>
  <si>
    <t>semula tanpa melalui proses selanjutnya)</t>
  </si>
  <si>
    <t xml:space="preserve">Cost of good sold (good / materials ppurchased for resale without undergoing </t>
  </si>
  <si>
    <t>further processing)</t>
  </si>
  <si>
    <t>Makanan dan minuman (untuk pelajar)</t>
  </si>
  <si>
    <t>Food and drinks (for students)</t>
  </si>
  <si>
    <t xml:space="preserve">Bayaran pembaikan dan penyelenggaraan semasa yang dibuat oleh </t>
  </si>
  <si>
    <t>pihak lain bagi harta tetap pertubuhan ini</t>
  </si>
  <si>
    <t>Payments for current repairs and maintenance work done by others on this</t>
  </si>
  <si>
    <t>establishment's fixed assets</t>
  </si>
  <si>
    <t>Perbelanjaan penyelidikan dan pembangunan</t>
  </si>
  <si>
    <t>Research and development expenditure</t>
  </si>
  <si>
    <t>Dalaman</t>
  </si>
  <si>
    <t>In-house</t>
  </si>
  <si>
    <t>Khidmat luaran (dalam negara)</t>
  </si>
  <si>
    <t>External services (within the country)</t>
  </si>
  <si>
    <t>0901</t>
  </si>
  <si>
    <t>Pembelian perkhidmatan pengangkutan</t>
  </si>
  <si>
    <t>Purchase of transport services</t>
  </si>
  <si>
    <t>Komisen dan bayaran agensi</t>
  </si>
  <si>
    <t>Commission and agency fees</t>
  </si>
  <si>
    <t xml:space="preserve">Perbelanjaan perjalanan (termasuk perjalanan dalam dan luar </t>
  </si>
  <si>
    <t>0910</t>
  </si>
  <si>
    <t>negara, bil petrol / diesel dan bayaran parkir kenderaan sendiri)</t>
  </si>
  <si>
    <t xml:space="preserve">Travelling expenses (include both local and overseas travelling,  </t>
  </si>
  <si>
    <t>petrol / diesel bills and parking fees for own vehicles)</t>
  </si>
  <si>
    <t>Perbelanjaan keraian</t>
  </si>
  <si>
    <t>Entertainment expenses</t>
  </si>
  <si>
    <t>Bayaran perakaunan, kesetiausahaan dan audit</t>
  </si>
  <si>
    <t>Accounting, secretarial and audit fees</t>
  </si>
  <si>
    <t>Bayaran guaman</t>
  </si>
  <si>
    <t>Legal fees</t>
  </si>
  <si>
    <t>PERBELANJAAN (samb.)</t>
  </si>
  <si>
    <t>EXPENDITURE (cont'd)</t>
  </si>
  <si>
    <t>Bayaran pengurusan</t>
  </si>
  <si>
    <t>Management fees</t>
  </si>
  <si>
    <t>Bayaran pos dan perkhidmatan kurier</t>
  </si>
  <si>
    <t>Postage and courier services</t>
  </si>
  <si>
    <t>Bayaran bank</t>
  </si>
  <si>
    <t>Bank charges</t>
  </si>
  <si>
    <t xml:space="preserve">Premium insurans dibayar ke atas bangunan, jentera, alat </t>
  </si>
  <si>
    <t>pengangkutan dan barang</t>
  </si>
  <si>
    <t>Insurance premium on building, machinery, transport equipment and goods</t>
  </si>
  <si>
    <t>Bayaran perkhidmatan profesional lain (cth. Bayaran perundingan</t>
  </si>
  <si>
    <t>arkitek, kejuruteraan, juruukur dsb.)</t>
  </si>
  <si>
    <t>Payment for other professional services (e.g. architectural engineering,</t>
  </si>
  <si>
    <t>surveying consultancy fees etc.)</t>
  </si>
  <si>
    <t>Pengiklanan dan promosi</t>
  </si>
  <si>
    <t>Advertising and promotion</t>
  </si>
  <si>
    <t>Bayaran pemprosesan data dan lain-lain perkhidmatan yang berkaitan</t>
  </si>
  <si>
    <t>dengan teknologi maklumat</t>
  </si>
  <si>
    <t>Payment for data processing and other services related to information technology</t>
  </si>
  <si>
    <t>Bayaran telekomunikasi (cth. telefon, internet dsb.)</t>
  </si>
  <si>
    <t>Telecommunication fees (e.g. telephone, internet etc.)</t>
  </si>
  <si>
    <t>Bayaran faedah</t>
  </si>
  <si>
    <t>Interest paid</t>
  </si>
  <si>
    <t>Bayaran bagi perkhidmatan keselamatan</t>
  </si>
  <si>
    <t>Payment for security services</t>
  </si>
  <si>
    <t>Bayaran sewa:</t>
  </si>
  <si>
    <t>Rental payments:</t>
  </si>
  <si>
    <t>Telecommunications equipment</t>
  </si>
  <si>
    <t>0970</t>
  </si>
  <si>
    <t>Perisian komputer</t>
  </si>
  <si>
    <t>0940</t>
  </si>
  <si>
    <t>Susut nilai / perlunasan semasa ke atas harta tetap</t>
  </si>
  <si>
    <t>Current depreciation / amortization on fixed assets</t>
  </si>
  <si>
    <t>KEGUNAAN PEJABAT</t>
  </si>
  <si>
    <t>OFFICE USE</t>
  </si>
  <si>
    <t>Nilai di medan 090024 mesti sama dengan medan 041699 (Soalan 4)</t>
  </si>
  <si>
    <t>Value in field 090024 must be equal to field 041699 (Question 4)</t>
  </si>
  <si>
    <t>Perbelanjaan bagi perkhidmatan perantaraan yang disediakan</t>
  </si>
  <si>
    <t>Expenses for intermediation services provided</t>
  </si>
  <si>
    <t>Bayaran royalti kepada:</t>
  </si>
  <si>
    <t>Royalties paid to:</t>
  </si>
  <si>
    <t>Kerajaan / Badan berkanun (sila nyatakan jenis royalti)</t>
  </si>
  <si>
    <t>Government / Statutory Bodies (please specify types of royalties)</t>
  </si>
  <si>
    <t>Organisasi bukan kerajaan / tajaan korporat</t>
  </si>
  <si>
    <t>(sila nyatakan jenis royalti)</t>
  </si>
  <si>
    <t>Non-government organisations / corporate sponsorship</t>
  </si>
  <si>
    <t>(please specify types of royalties)</t>
  </si>
  <si>
    <t>Residen</t>
  </si>
  <si>
    <t>Resident</t>
  </si>
  <si>
    <t>Bukan residen</t>
  </si>
  <si>
    <t>Non-resident</t>
  </si>
  <si>
    <t>Cukai tidak langsung dan lesen kerajaan:</t>
  </si>
  <si>
    <t>Indirect taxes and government license:</t>
  </si>
  <si>
    <t>Cukai ke atas produk:</t>
  </si>
  <si>
    <t>Taxes on products:</t>
  </si>
  <si>
    <t>Cukai ke atas pengeluaran:</t>
  </si>
  <si>
    <t>Taxes on production:</t>
  </si>
  <si>
    <t>Cukai perkhidmatan atau cukai jalan</t>
  </si>
  <si>
    <t>Service tax or sales tax</t>
  </si>
  <si>
    <t>Perbelanjaan bukan operasi</t>
  </si>
  <si>
    <t>Non-operating expenditures</t>
  </si>
  <si>
    <t>Kerugian daripada pertukaran wang asing / aset kewangan</t>
  </si>
  <si>
    <t>Losses from foreign exchange / financial assets</t>
  </si>
  <si>
    <t>Kerugian daripada jualan / penilaian semula harta</t>
  </si>
  <si>
    <t>Losses from sales / revaluation of assets</t>
  </si>
  <si>
    <t>Hutang lapuk dihapuskan</t>
  </si>
  <si>
    <t xml:space="preserve">Pindahan semasa seperti pindahan wang, hadiah, derma, </t>
  </si>
  <si>
    <t>denda, dsb.</t>
  </si>
  <si>
    <t>Current transfers such as remittances, gift, donations, fin, etc.</t>
  </si>
  <si>
    <t>Lain-lain perbelanjaan operasi (sila nyatakan)</t>
  </si>
  <si>
    <t>Others operating expenditure (please specify)</t>
  </si>
  <si>
    <t>KEGUNAAN PEJABAT:</t>
  </si>
  <si>
    <t>Nilai yang dilaporkan di medan 091015 + 090035 TIDAK boleh melebihi 5% daripada nilai di medan 090089</t>
  </si>
  <si>
    <t>OFFICE USE:</t>
  </si>
  <si>
    <t>Value reported in field 091015 + 090035 must NOT be greater than 5% of field 090089</t>
  </si>
  <si>
    <t>Kos pekerjaan:</t>
  </si>
  <si>
    <t>Employment costs:</t>
  </si>
  <si>
    <t>Gaji &amp; upah dibayar</t>
  </si>
  <si>
    <t>36</t>
  </si>
  <si>
    <t>Salaries &amp; wages paid</t>
  </si>
  <si>
    <r>
      <rPr>
        <b/>
        <sz val="22"/>
        <rFont val="Arial"/>
        <family val="2"/>
      </rPr>
      <t xml:space="preserve">Nilai di medan 090036 mesti sama dengan jumlah medan 050899 (Soalan 5A) dan medan 051799 (Soalan 5B)
</t>
    </r>
    <r>
      <rPr>
        <i/>
        <sz val="22"/>
        <rFont val="Arial"/>
        <family val="2"/>
      </rPr>
      <t>Value in field 090036 must be equal to the sum of field 050899 (Question 5A) and field 051799 (Question 5B)</t>
    </r>
  </si>
  <si>
    <t>Bayaran kepada pekerja gig</t>
  </si>
  <si>
    <t>Payment to gig workers</t>
  </si>
  <si>
    <t>Bayaran pampasan, persaraan / pemberhentian kepada pekerja</t>
  </si>
  <si>
    <t>Payment of gratuity, retirement / retrenchment benefits to employees</t>
  </si>
  <si>
    <t>Bayaran berbentuk manfaat kepada pekerja bergaji</t>
  </si>
  <si>
    <t>Payments in kind ti paid employees</t>
  </si>
  <si>
    <t>Rawatan perubatan percuma</t>
  </si>
  <si>
    <t>Free medical attention</t>
  </si>
  <si>
    <t>Lain-lain seperti makanan percuma, tempat tinggal percuma dsb.</t>
  </si>
  <si>
    <t>Others such as free food, free accomodation etc.</t>
  </si>
  <si>
    <t>Caruman majikan kepada:</t>
  </si>
  <si>
    <t>Employer's contribution to:</t>
  </si>
  <si>
    <t>Kumpulan Wang Simpanan Pekerja (KWSP)</t>
  </si>
  <si>
    <t>Employees' Provident Fund (EPF)</t>
  </si>
  <si>
    <t>Kumpulan wang simpanan lain</t>
  </si>
  <si>
    <t>Other provident funds</t>
  </si>
  <si>
    <t>Pertubuhan Keselamatan Sosial (PERKESO)</t>
  </si>
  <si>
    <t>Social Security Organisation (SOCSO)</t>
  </si>
  <si>
    <t>(iv)</t>
  </si>
  <si>
    <t>Skim keselamatan sosial persendirian (cth. insurans</t>
  </si>
  <si>
    <t>pampasan pekerja dsb.)</t>
  </si>
  <si>
    <t>Private social security schemes (e.g. worker's compensation</t>
  </si>
  <si>
    <t>insurance etc.)</t>
  </si>
  <si>
    <t>(v)</t>
  </si>
  <si>
    <t>Skim bayaran pampasan, persaraan / pemberhentian</t>
  </si>
  <si>
    <t>Gratuity, retirement / retrenchment benefit schemes</t>
  </si>
  <si>
    <t>Bayaran kepada pengarah tidak bekerja kerana kehadiran mereka</t>
  </si>
  <si>
    <t>dalam mesyuarat Lembaga Pengarah</t>
  </si>
  <si>
    <t xml:space="preserve">Fees paid to non-working directors for their attendance at </t>
  </si>
  <si>
    <t>Board of Directors' meetings</t>
  </si>
  <si>
    <t>Nilai pakaian percuma yang disediakan</t>
  </si>
  <si>
    <t>Value of free wearing apparel provided</t>
  </si>
  <si>
    <t>Kos latihan kepada pekerja</t>
  </si>
  <si>
    <t>Staff training cost</t>
  </si>
  <si>
    <t>Kos pengangkutan pekerja (pergi dan balik dari tempat kerja)</t>
  </si>
  <si>
    <t>Cost of transport of workers (to and from workplace)</t>
  </si>
  <si>
    <t>Bayaran levi pekerja (termasuk bayaran levi pembangunan</t>
  </si>
  <si>
    <t>Sumber Manusia</t>
  </si>
  <si>
    <t>Levy on labour (include levy on Humans Resource development)</t>
  </si>
  <si>
    <t>Perbelanjaan pembayaran berasaskan saham kepada pekerja</t>
  </si>
  <si>
    <t>(termasuk saham &amp; pilihan saham)</t>
  </si>
  <si>
    <t>Expenses on share-based payment to employees</t>
  </si>
  <si>
    <t>(including shares &amp; stock options)</t>
  </si>
  <si>
    <t>Kos pekerja lain (sila nyatakan)</t>
  </si>
  <si>
    <t>Other labour costs (please specify)</t>
  </si>
  <si>
    <t>Bayaran kepada pertubuhan lain yang membekalkan pekerja</t>
  </si>
  <si>
    <t>Payment to other establishment for providing workers</t>
  </si>
  <si>
    <t>Jumlah perbelanjaan (9.1 hingga 9.34)</t>
  </si>
  <si>
    <t>Total expenditure (9.1 to 9.34)</t>
  </si>
  <si>
    <t>Pindahan modal yang dibuat</t>
  </si>
  <si>
    <t>Capital transfer made</t>
  </si>
  <si>
    <t>Perbelanjaan pajakan kewangan</t>
  </si>
  <si>
    <t>Financial lease charges</t>
  </si>
  <si>
    <t>Dividen dibayar</t>
  </si>
  <si>
    <t>Dividend payable</t>
  </si>
  <si>
    <t>Cukai langsung dibayar (cth. cukai syarikat dan duti setem)</t>
  </si>
  <si>
    <t>Direct taxes paid (e.g. company tax and stamp duties)</t>
  </si>
  <si>
    <t>JUMLAH BESAR (9.35 hingga 9.39)</t>
  </si>
  <si>
    <t>GRAND TOTAL (9.35 to 9.39)</t>
  </si>
  <si>
    <t xml:space="preserve">NILAI STOK </t>
  </si>
  <si>
    <t>VALUE OF STOCKS</t>
  </si>
  <si>
    <r>
      <rPr>
        <b/>
        <sz val="22"/>
        <rFont val="Arial"/>
        <family val="2"/>
      </rPr>
      <t xml:space="preserve">Stok awal / </t>
    </r>
    <r>
      <rPr>
        <i/>
        <sz val="22"/>
        <rFont val="Arial"/>
        <family val="2"/>
      </rPr>
      <t>Opening stocks</t>
    </r>
  </si>
  <si>
    <r>
      <rPr>
        <b/>
        <sz val="22"/>
        <rFont val="Arial"/>
        <family val="2"/>
      </rPr>
      <t xml:space="preserve">Stok akhir / </t>
    </r>
    <r>
      <rPr>
        <i/>
        <sz val="22"/>
        <rFont val="Arial"/>
        <family val="2"/>
      </rPr>
      <t>Closing stocks</t>
    </r>
  </si>
  <si>
    <t>Barang yang dibeli untuk dijual</t>
  </si>
  <si>
    <t>1001</t>
  </si>
  <si>
    <t>1002</t>
  </si>
  <si>
    <t>semula (stok perniagaan)</t>
  </si>
  <si>
    <t>Goods purchased for resale</t>
  </si>
  <si>
    <t>(trading stocks)</t>
  </si>
  <si>
    <t>Stok lain</t>
  </si>
  <si>
    <t>Other stocks</t>
  </si>
  <si>
    <t>JUMLAH (a dan b)</t>
  </si>
  <si>
    <t>TOTAL (a and b)</t>
  </si>
  <si>
    <t>KEUNTUNGAN / KERUGIAN SEBELUM CUKAI</t>
  </si>
  <si>
    <t>PROFIT / LOSS BEFORE TAX</t>
  </si>
  <si>
    <t>Sila laporkan keuntungan / kerugian bersih seperti yang dilaporkan dalam akaun pertubuhan ini:</t>
  </si>
  <si>
    <t>Please report net profit / loss as reported in the account of this establishment:</t>
  </si>
  <si>
    <t>Keuntungan / Kerugian</t>
  </si>
  <si>
    <t>Profit / Loss</t>
  </si>
  <si>
    <r>
      <rPr>
        <b/>
        <sz val="22"/>
        <rFont val="Arial"/>
        <family val="2"/>
      </rPr>
      <t xml:space="preserve">Tahun semasa / </t>
    </r>
    <r>
      <rPr>
        <i/>
        <sz val="22"/>
        <rFont val="Arial"/>
        <family val="2"/>
      </rPr>
      <t>Current year</t>
    </r>
  </si>
  <si>
    <r>
      <rPr>
        <b/>
        <sz val="22"/>
        <rFont val="Arial"/>
        <family val="2"/>
      </rPr>
      <t xml:space="preserve">Tahun sebelum / </t>
    </r>
    <r>
      <rPr>
        <i/>
        <sz val="22"/>
        <rFont val="Arial"/>
        <family val="2"/>
      </rPr>
      <t>Previous year</t>
    </r>
  </si>
  <si>
    <t>1100</t>
  </si>
  <si>
    <t>11.2</t>
  </si>
  <si>
    <t>Sekiranya terdapat pertukaran aktiviti atau perbezaan keuntungan / kerugian yang ketara (&gt; atau &lt;30%) berbanding dengan tahun sebelum,</t>
  </si>
  <si>
    <t>sila tandakan sebab-sebab di bawah ini (boleh pilih lebih daripada satu):</t>
  </si>
  <si>
    <t>If there any change in activity and or difference in the profit / loss (&gt; or &lt;30%) as compared to the previous year, please mark the reasons below</t>
  </si>
  <si>
    <t>(may choose more than one):</t>
  </si>
  <si>
    <t>Perubahan model perniagaan</t>
  </si>
  <si>
    <t>Business model changes</t>
  </si>
  <si>
    <t>Impak kadar pertukaran mata wang</t>
  </si>
  <si>
    <t>Currency exchange rate impact</t>
  </si>
  <si>
    <t>Perubahan harga barangan yang dijual atau perkhidmatan yang diberikan</t>
  </si>
  <si>
    <t>Price changes in goods sold or services rendered</t>
  </si>
  <si>
    <t>Memberi kontrak kepada pertubuhan luar</t>
  </si>
  <si>
    <t>Contracting out</t>
  </si>
  <si>
    <t>Perubahan organisasi</t>
  </si>
  <si>
    <t>Organisation changes</t>
  </si>
  <si>
    <t>Perubahan dalam kos tenaga buruh atau bahan mentah</t>
  </si>
  <si>
    <t>Changes in the cost of labour or raw materials</t>
  </si>
  <si>
    <t>Bencana alam</t>
  </si>
  <si>
    <t>Natural disaster</t>
  </si>
  <si>
    <t>Kemelesetan</t>
  </si>
  <si>
    <t>Recession</t>
  </si>
  <si>
    <t>Pertukaran produk</t>
  </si>
  <si>
    <t>Product changes</t>
  </si>
  <si>
    <t>Unit perniagaan yang dijual</t>
  </si>
  <si>
    <t>Sold business units</t>
  </si>
  <si>
    <t>Perluasan</t>
  </si>
  <si>
    <t>Expansion</t>
  </si>
  <si>
    <t>Kontrak baharu / hilang</t>
  </si>
  <si>
    <t>New / lost contract</t>
  </si>
  <si>
    <t>Penutupan kilang / premis</t>
  </si>
  <si>
    <t>Factory / premises closure</t>
  </si>
  <si>
    <t>(n)</t>
  </si>
  <si>
    <t>Pengambilalihan unit-unit perniagaan</t>
  </si>
  <si>
    <t>Acquisition of business units</t>
  </si>
  <si>
    <t>(o)</t>
  </si>
  <si>
    <t>Mogok atau sekatan</t>
  </si>
  <si>
    <t>Strike or blockade</t>
  </si>
  <si>
    <t>(p)</t>
  </si>
  <si>
    <t>Perubahan ke arah automasi</t>
  </si>
  <si>
    <t>Changes towards automation</t>
  </si>
  <si>
    <t>(q)</t>
  </si>
  <si>
    <t>Lain-lain (sila nyatakan)</t>
  </si>
  <si>
    <t>Others (please specify)</t>
  </si>
  <si>
    <t>MAKLUMAT TAMBAHAN KE ATAS IBU PEJABAT / CAWANGAN</t>
  </si>
  <si>
    <t>ADDITIONAL INFORMATION ON HEADQUARTERS / BRANCHES</t>
  </si>
  <si>
    <t>Bagi Soalan 1.2 di muka surat 3, sila nyatakan maklumat bagi Ibu Pejabat dan setiap cawangan di bawah ini</t>
  </si>
  <si>
    <t>For Question 1.2 in page 3, please specify details for the Headquarters and each branch</t>
  </si>
  <si>
    <r>
      <rPr>
        <b/>
        <sz val="20"/>
        <rFont val="Arial"/>
        <family val="2"/>
      </rPr>
      <t>KEGUNAAN PEJABAT</t>
    </r>
    <r>
      <rPr>
        <sz val="20"/>
        <rFont val="Arial"/>
        <family val="2"/>
      </rPr>
      <t xml:space="preserve"> / </t>
    </r>
  </si>
  <si>
    <t>12.1</t>
  </si>
  <si>
    <t>Nama dan Alamat Ibu Pejabat</t>
  </si>
  <si>
    <t>121803</t>
  </si>
  <si>
    <t>Name and Address of Headquarters</t>
  </si>
  <si>
    <t>121801</t>
  </si>
  <si>
    <t>121802</t>
  </si>
  <si>
    <t>12.2</t>
  </si>
  <si>
    <r>
      <rPr>
        <b/>
        <sz val="22"/>
        <rFont val="Arial"/>
        <family val="2"/>
      </rPr>
      <t xml:space="preserve">Bil.
</t>
    </r>
    <r>
      <rPr>
        <i/>
        <sz val="22"/>
        <rFont val="Arial"/>
        <family val="2"/>
      </rPr>
      <t>No.</t>
    </r>
  </si>
  <si>
    <r>
      <rPr>
        <b/>
        <sz val="22"/>
        <rFont val="Arial"/>
        <family val="2"/>
      </rPr>
      <t xml:space="preserve">Ibu pejabat dan Cawangan
</t>
    </r>
    <r>
      <rPr>
        <i/>
        <sz val="22"/>
        <rFont val="Arial"/>
        <family val="2"/>
      </rPr>
      <t>Headquarters and Branches</t>
    </r>
  </si>
  <si>
    <r>
      <rPr>
        <b/>
        <sz val="22"/>
        <rFont val="Arial"/>
        <family val="2"/>
      </rPr>
      <t xml:space="preserve">Bilangan cawangan pada tahun 2025
</t>
    </r>
    <r>
      <rPr>
        <i/>
        <sz val="22"/>
        <rFont val="Arial"/>
        <family val="2"/>
      </rPr>
      <t>No. of branches
during 2025</t>
    </r>
  </si>
  <si>
    <r>
      <rPr>
        <b/>
        <sz val="22"/>
        <rFont val="Arial"/>
        <family val="2"/>
      </rPr>
      <t xml:space="preserve">Pendapatan diterima daripada perkhidmatan yang                         disediakan pada tahun 2025 (RM)
</t>
    </r>
    <r>
      <rPr>
        <i/>
        <sz val="22"/>
        <rFont val="Arial"/>
        <family val="2"/>
      </rPr>
      <t>Income received from services rendered during 2025 (RM)</t>
    </r>
  </si>
  <si>
    <t>1270</t>
  </si>
  <si>
    <t>1271</t>
  </si>
  <si>
    <r>
      <rPr>
        <b/>
        <sz val="22"/>
        <rFont val="Arial"/>
        <family val="2"/>
      </rPr>
      <t xml:space="preserve">Ibu Pejabat 
</t>
    </r>
    <r>
      <rPr>
        <i/>
        <sz val="22"/>
        <rFont val="Arial"/>
        <family val="2"/>
      </rPr>
      <t>Headquarters</t>
    </r>
  </si>
  <si>
    <t>20</t>
  </si>
  <si>
    <t>Johor</t>
  </si>
  <si>
    <t>Kedah</t>
  </si>
  <si>
    <t>Kelantan</t>
  </si>
  <si>
    <t>Melaka</t>
  </si>
  <si>
    <t>Negeri Sembilan</t>
  </si>
  <si>
    <t>Pahang</t>
  </si>
  <si>
    <t>Pulau Pinang</t>
  </si>
  <si>
    <t>Perak</t>
  </si>
  <si>
    <t>10.</t>
  </si>
  <si>
    <t>Perlis</t>
  </si>
  <si>
    <t>11.</t>
  </si>
  <si>
    <t>Selangor</t>
  </si>
  <si>
    <t>12.</t>
  </si>
  <si>
    <t>Terengganu</t>
  </si>
  <si>
    <t>13.</t>
  </si>
  <si>
    <t>Sabah</t>
  </si>
  <si>
    <t>14.</t>
  </si>
  <si>
    <t>Sarawak</t>
  </si>
  <si>
    <t>15.</t>
  </si>
  <si>
    <t>W.P. Kuala Lumpur</t>
  </si>
  <si>
    <t>16.</t>
  </si>
  <si>
    <t>W.P Labuan</t>
  </si>
  <si>
    <t>17.</t>
  </si>
  <si>
    <t>W.P Putrajaya</t>
  </si>
  <si>
    <r>
      <rPr>
        <b/>
        <sz val="22"/>
        <rFont val="Arial"/>
        <family val="2"/>
      </rPr>
      <t xml:space="preserve">JUMLAH
</t>
    </r>
    <r>
      <rPr>
        <i/>
        <sz val="22"/>
        <rFont val="Arial"/>
        <family val="2"/>
      </rPr>
      <t>TOTAL</t>
    </r>
  </si>
  <si>
    <r>
      <rPr>
        <b/>
        <sz val="22"/>
        <rFont val="Arial"/>
        <family val="2"/>
      </rPr>
      <t xml:space="preserve">Nota : Jumlah nilai di 127117 mesti sama dengan jumlah nilai perkara 8.1 hingga 8.6 di muka surat 16 di bawah Soalan 8
</t>
    </r>
    <r>
      <rPr>
        <i/>
        <sz val="22"/>
        <rFont val="Arial"/>
        <family val="2"/>
      </rPr>
      <t>Notes : Total value in 127117 must be equal to total value of item 8.1 to 8.6 on page 16 under Question 8</t>
    </r>
  </si>
  <si>
    <t>MAKLUMAT TAMBAHAN KE ATAS IBU PEJABAT / CAWANGAN (samb.)</t>
  </si>
  <si>
    <t>ADDITIONAL INFORMATION ON HEADQUARTERS / BRANCHES (cont'd)</t>
  </si>
  <si>
    <t>Bagi soalan 12.3, sila lampirkan senarai cawangan dan alamat lengkap sekiranya ruangan tidak mencukupi</t>
  </si>
  <si>
    <t>For Question 12.3, please attach the list of branches and full addresses if the space provided is insufficient</t>
  </si>
  <si>
    <r>
      <rPr>
        <b/>
        <sz val="22"/>
        <rFont val="Arial"/>
        <family val="2"/>
      </rPr>
      <t xml:space="preserve">Cawangan 1 / </t>
    </r>
    <r>
      <rPr>
        <i/>
        <sz val="22"/>
        <rFont val="Arial"/>
        <family val="2"/>
      </rPr>
      <t>Branch 1</t>
    </r>
  </si>
  <si>
    <r>
      <rPr>
        <b/>
        <sz val="22"/>
        <rFont val="Arial"/>
        <family val="2"/>
      </rPr>
      <t xml:space="preserve">Cawangan 2 / </t>
    </r>
    <r>
      <rPr>
        <i/>
        <sz val="22"/>
        <rFont val="Arial"/>
        <family val="2"/>
      </rPr>
      <t>Branch 2</t>
    </r>
  </si>
  <si>
    <t>MAKLUMAT TAMBAHAN</t>
  </si>
  <si>
    <t>ADDITIONAL INFORMATION</t>
  </si>
  <si>
    <r>
      <rPr>
        <b/>
        <sz val="22"/>
        <rFont val="Arial"/>
        <family val="2"/>
      </rPr>
      <t xml:space="preserve">Bilangan pelajar / </t>
    </r>
    <r>
      <rPr>
        <i/>
        <sz val="22"/>
        <rFont val="Arial"/>
        <family val="2"/>
      </rPr>
      <t>Number of students</t>
    </r>
  </si>
  <si>
    <t>Peringkat</t>
  </si>
  <si>
    <r>
      <rPr>
        <b/>
        <sz val="22"/>
        <rFont val="Arial"/>
        <family val="2"/>
      </rPr>
      <t xml:space="preserve">Warganegara Malaysia                                                                                         </t>
    </r>
    <r>
      <rPr>
        <i/>
        <sz val="22"/>
        <rFont val="Arial"/>
        <family val="2"/>
      </rPr>
      <t>Malaysian citizens</t>
    </r>
  </si>
  <si>
    <r>
      <rPr>
        <b/>
        <sz val="22"/>
        <rFont val="Arial"/>
        <family val="2"/>
      </rPr>
      <t xml:space="preserve">Bukan
warganegara
Malaysia
</t>
    </r>
    <r>
      <rPr>
        <i/>
        <sz val="22"/>
        <rFont val="Arial"/>
        <family val="2"/>
      </rPr>
      <t>Non-Malaysian
citizens</t>
    </r>
  </si>
  <si>
    <r>
      <rPr>
        <b/>
        <sz val="22"/>
        <rFont val="Arial"/>
        <family val="2"/>
      </rPr>
      <t xml:space="preserve">Jumlah                                                                                                                              </t>
    </r>
    <r>
      <rPr>
        <i/>
        <sz val="22"/>
        <rFont val="Arial"/>
        <family val="2"/>
      </rPr>
      <t>Total</t>
    </r>
  </si>
  <si>
    <t>persekolahan /</t>
  </si>
  <si>
    <t>pendidikan yang diikuti</t>
  </si>
  <si>
    <t xml:space="preserve">Level of schooling / </t>
  </si>
  <si>
    <t>Melayu</t>
  </si>
  <si>
    <t>Cina</t>
  </si>
  <si>
    <t>India</t>
  </si>
  <si>
    <t>education persued</t>
  </si>
  <si>
    <t>Malay</t>
  </si>
  <si>
    <t>Chinese</t>
  </si>
  <si>
    <t>Indians</t>
  </si>
  <si>
    <t>13.1.1</t>
  </si>
  <si>
    <t>Tadika</t>
  </si>
  <si>
    <t>19</t>
  </si>
  <si>
    <t>28</t>
  </si>
  <si>
    <t>37</t>
  </si>
  <si>
    <t>46</t>
  </si>
  <si>
    <t>Kindergarden</t>
  </si>
  <si>
    <t>13.1.2</t>
  </si>
  <si>
    <t>Sekolah rendah</t>
  </si>
  <si>
    <t>29</t>
  </si>
  <si>
    <t>38</t>
  </si>
  <si>
    <t>47</t>
  </si>
  <si>
    <t>Primary school</t>
  </si>
  <si>
    <t>13.1.3</t>
  </si>
  <si>
    <t>Sekolah menengah</t>
  </si>
  <si>
    <t>21</t>
  </si>
  <si>
    <t>30</t>
  </si>
  <si>
    <t>39</t>
  </si>
  <si>
    <t>48</t>
  </si>
  <si>
    <t>rendah</t>
  </si>
  <si>
    <t>Lower secondary</t>
  </si>
  <si>
    <t>school</t>
  </si>
  <si>
    <t>13.1.4</t>
  </si>
  <si>
    <t>22</t>
  </si>
  <si>
    <t>31</t>
  </si>
  <si>
    <t>40</t>
  </si>
  <si>
    <t>49</t>
  </si>
  <si>
    <t>tinggi</t>
  </si>
  <si>
    <t>Upper secondary</t>
  </si>
  <si>
    <t>13.1.5</t>
  </si>
  <si>
    <t>23</t>
  </si>
  <si>
    <t>32</t>
  </si>
  <si>
    <t>41</t>
  </si>
  <si>
    <t>50</t>
  </si>
  <si>
    <t>13.1.6</t>
  </si>
  <si>
    <t>24</t>
  </si>
  <si>
    <t>33</t>
  </si>
  <si>
    <t>42</t>
  </si>
  <si>
    <t>51</t>
  </si>
  <si>
    <t>13.1.7</t>
  </si>
  <si>
    <t>Ijazah pertama</t>
  </si>
  <si>
    <t>25</t>
  </si>
  <si>
    <t>34</t>
  </si>
  <si>
    <t>43</t>
  </si>
  <si>
    <t>52</t>
  </si>
  <si>
    <t>First degree</t>
  </si>
  <si>
    <t>13.1.8</t>
  </si>
  <si>
    <t>Ijazah lanjutan</t>
  </si>
  <si>
    <t>26</t>
  </si>
  <si>
    <t>35</t>
  </si>
  <si>
    <t>44</t>
  </si>
  <si>
    <t>53</t>
  </si>
  <si>
    <t>27</t>
  </si>
  <si>
    <t>45</t>
  </si>
  <si>
    <t>54</t>
  </si>
  <si>
    <t>MODEL PERNIAGAAN</t>
  </si>
  <si>
    <t>BUSINESS MODEL</t>
  </si>
  <si>
    <t>Adakah pertubuhan ini beroperasi secara francais?</t>
  </si>
  <si>
    <t>Is this establishment operate as a franchise?</t>
  </si>
  <si>
    <t>183101</t>
  </si>
  <si>
    <r>
      <rPr>
        <b/>
        <sz val="22"/>
        <rFont val="Arial"/>
        <family val="2"/>
      </rPr>
      <t xml:space="preserve">Ya / </t>
    </r>
    <r>
      <rPr>
        <i/>
        <sz val="22"/>
        <rFont val="Arial"/>
        <family val="2"/>
      </rPr>
      <t>Yes</t>
    </r>
  </si>
  <si>
    <r>
      <rPr>
        <b/>
        <sz val="22"/>
        <rFont val="Arial"/>
        <family val="2"/>
      </rPr>
      <t xml:space="preserve">Tidak / </t>
    </r>
    <r>
      <rPr>
        <i/>
        <sz val="22"/>
        <rFont val="Arial"/>
        <family val="2"/>
      </rPr>
      <t>Tidak</t>
    </r>
  </si>
  <si>
    <t>Jika Ya, sila tandakan (X) dalam satu kotak sahaja</t>
  </si>
  <si>
    <t>If Yes, please mark (X) in one box only</t>
  </si>
  <si>
    <t>183102</t>
  </si>
  <si>
    <t>Francaisi (sila nyatakan yuran francais yang dibayar</t>
  </si>
  <si>
    <t>Franchisee (please specify franchise fee)</t>
  </si>
  <si>
    <t>Francaisor (sila nyatakan bilangan francaisi pertubuhan ini)</t>
  </si>
  <si>
    <t>Franchisor (please specify the number of franchisees of this establishment</t>
  </si>
  <si>
    <t>AIR, PELINCIR, BAHAN PEMBAKAR DAN TENAGA ELEKTRIK</t>
  </si>
  <si>
    <t>YANG DIGUNAKAN</t>
  </si>
  <si>
    <t>WATER, LUBRICANTS, FUELS AND ELECTRICITY CONSUMED</t>
  </si>
  <si>
    <t>15.1</t>
  </si>
  <si>
    <t>Air</t>
  </si>
  <si>
    <r>
      <rPr>
        <b/>
        <sz val="22"/>
        <rFont val="Arial"/>
        <family val="2"/>
      </rPr>
      <t xml:space="preserve">Kuantiti / </t>
    </r>
    <r>
      <rPr>
        <i/>
        <sz val="22"/>
        <rFont val="Arial"/>
        <family val="2"/>
      </rPr>
      <t>Quantity</t>
    </r>
  </si>
  <si>
    <t>Water</t>
  </si>
  <si>
    <r>
      <rPr>
        <b/>
        <sz val="22"/>
        <rFont val="Arial"/>
        <family val="2"/>
      </rPr>
      <t xml:space="preserve">(Meter padu) / </t>
    </r>
    <r>
      <rPr>
        <i/>
        <sz val="22"/>
        <rFont val="Arial"/>
        <family val="2"/>
      </rPr>
      <t>Cubic metre</t>
    </r>
  </si>
  <si>
    <t>15.1.1</t>
  </si>
  <si>
    <t>Air terawat</t>
  </si>
  <si>
    <t>Treated water</t>
  </si>
  <si>
    <t>Air mentah</t>
  </si>
  <si>
    <t>Untreated water</t>
  </si>
  <si>
    <t>15.1.2</t>
  </si>
  <si>
    <t>Air yang diabstrak</t>
  </si>
  <si>
    <t>Water abstracted</t>
  </si>
  <si>
    <t>Air permukaan</t>
  </si>
  <si>
    <t>(cth. Sungai, Empangan, Tasik)</t>
  </si>
  <si>
    <t>Surface water</t>
  </si>
  <si>
    <t>Air bawah tanah</t>
  </si>
  <si>
    <t>Groundwater</t>
  </si>
  <si>
    <t>Sea water</t>
  </si>
  <si>
    <t>Air yang diabstrak untuk</t>
  </si>
  <si>
    <t>kegunaan sendiri</t>
  </si>
  <si>
    <t>Water abstracted for own use</t>
  </si>
  <si>
    <t>dijual / diagihkan</t>
  </si>
  <si>
    <t>Water abstracted for sale /</t>
  </si>
  <si>
    <t>distribution</t>
  </si>
  <si>
    <t>15.1.3</t>
  </si>
  <si>
    <t>Air yang dimasukkan ke dalam produk</t>
  </si>
  <si>
    <t>(cth. Minuman, makanan, dll)</t>
  </si>
  <si>
    <t>Water incorporated into product</t>
  </si>
  <si>
    <t>(e.g. beverages, food , etc.)</t>
  </si>
  <si>
    <t>15.1.4</t>
  </si>
  <si>
    <t>Air sisa yang dilepaskan / dibuang</t>
  </si>
  <si>
    <t>Wastewater discharged / removal</t>
  </si>
  <si>
    <t>Dilepaskan ke sistem pembentungan</t>
  </si>
  <si>
    <t>Discharged to sewerage system</t>
  </si>
  <si>
    <t>Dilepaskan ke air permukaan, air bawah tanah</t>
  </si>
  <si>
    <t>Discharged to surface water, groundwater</t>
  </si>
  <si>
    <t>Dilepaskan ke laut</t>
  </si>
  <si>
    <t>Discharged to sea</t>
  </si>
  <si>
    <t>YANG DIGUNAKAN (samb.)</t>
  </si>
  <si>
    <t>WATER, LUBRICANTS, FUELS AND ELECTRICITY CONSUMED (cont'd)</t>
  </si>
  <si>
    <t>Unit Kuantiti</t>
  </si>
  <si>
    <t>Unit of Quantity</t>
  </si>
  <si>
    <t>Pelincir</t>
  </si>
  <si>
    <t>Lubricant</t>
  </si>
  <si>
    <t>15.3</t>
  </si>
  <si>
    <t>Bahan pembakar</t>
  </si>
  <si>
    <t>Fuels</t>
  </si>
  <si>
    <t>Diesel</t>
  </si>
  <si>
    <r>
      <rPr>
        <b/>
        <sz val="22"/>
        <rFont val="Arial"/>
        <family val="2"/>
      </rPr>
      <t>Liter</t>
    </r>
    <r>
      <rPr>
        <sz val="22"/>
        <rFont val="Arial"/>
        <family val="2"/>
      </rPr>
      <t xml:space="preserve">
</t>
    </r>
    <r>
      <rPr>
        <i/>
        <sz val="22"/>
        <rFont val="Arial"/>
        <family val="2"/>
      </rPr>
      <t>Litre</t>
    </r>
  </si>
  <si>
    <t>Biodiesel</t>
  </si>
  <si>
    <t>Petrol</t>
  </si>
  <si>
    <t>Minyak relau /</t>
  </si>
  <si>
    <t>Minyak pembakar</t>
  </si>
  <si>
    <t>Furnace oil / Fuel oil</t>
  </si>
  <si>
    <t>Gas petroleum cecair</t>
  </si>
  <si>
    <r>
      <rPr>
        <b/>
        <sz val="22"/>
        <rFont val="Arial"/>
        <family val="2"/>
      </rPr>
      <t>Tan metrik</t>
    </r>
    <r>
      <rPr>
        <sz val="22"/>
        <rFont val="Arial"/>
        <family val="2"/>
      </rPr>
      <t xml:space="preserve">
</t>
    </r>
    <r>
      <rPr>
        <i/>
        <sz val="22"/>
        <rFont val="Arial"/>
        <family val="2"/>
      </rPr>
      <t>Tonne</t>
    </r>
  </si>
  <si>
    <t>Liquified petroleum</t>
  </si>
  <si>
    <t>gas (LPG)</t>
  </si>
  <si>
    <t>Gas asli</t>
  </si>
  <si>
    <r>
      <rPr>
        <b/>
        <sz val="22"/>
        <rFont val="Arial"/>
        <family val="2"/>
      </rPr>
      <t>Meter padu</t>
    </r>
    <r>
      <rPr>
        <sz val="22"/>
        <rFont val="Arial"/>
        <family val="2"/>
      </rPr>
      <t xml:space="preserve">
</t>
    </r>
    <r>
      <rPr>
        <i/>
        <sz val="22"/>
        <rFont val="Arial"/>
        <family val="2"/>
      </rPr>
      <t>Cubic metre</t>
    </r>
  </si>
  <si>
    <t>Natural gas</t>
  </si>
  <si>
    <t>Minyak mentah</t>
  </si>
  <si>
    <t>Crude oil</t>
  </si>
  <si>
    <t>Kerosin</t>
  </si>
  <si>
    <t>Kerosene</t>
  </si>
  <si>
    <t>Bahan api turbin</t>
  </si>
  <si>
    <t>penerbangan</t>
  </si>
  <si>
    <t xml:space="preserve">Aviation Turbine Fuel </t>
  </si>
  <si>
    <t>Gas</t>
  </si>
  <si>
    <t>AV Gas</t>
  </si>
  <si>
    <t>Arang batu</t>
  </si>
  <si>
    <t>Coal</t>
  </si>
  <si>
    <t>Bahan pembakar lain (sila nyatakan)</t>
  </si>
  <si>
    <t>Other fuels (please specify)</t>
  </si>
  <si>
    <t>15.4</t>
  </si>
  <si>
    <t>Tenaga elektrik yang</t>
  </si>
  <si>
    <t>dibeli untuk kegunaan</t>
  </si>
  <si>
    <t>pengecasan Kenderaan</t>
  </si>
  <si>
    <r>
      <rPr>
        <b/>
        <sz val="22"/>
        <rFont val="Arial"/>
        <family val="2"/>
      </rPr>
      <t>Kilowatt-jam</t>
    </r>
    <r>
      <rPr>
        <sz val="22"/>
        <rFont val="Arial"/>
        <family val="2"/>
      </rPr>
      <t xml:space="preserve">
</t>
    </r>
    <r>
      <rPr>
        <i/>
        <sz val="22"/>
        <rFont val="Arial"/>
        <family val="2"/>
      </rPr>
      <t>Kilowatt-hour</t>
    </r>
  </si>
  <si>
    <t>Elektrik (EV)</t>
  </si>
  <si>
    <t>Electricity purchased for</t>
  </si>
  <si>
    <t>Electric Vehicle (EV)</t>
  </si>
  <si>
    <t>charging purposes</t>
  </si>
  <si>
    <t>Kuantiti</t>
  </si>
  <si>
    <t>Tenaga elektrik</t>
  </si>
  <si>
    <t>Quantity</t>
  </si>
  <si>
    <t>Electricity</t>
  </si>
  <si>
    <t>15.5.1</t>
  </si>
  <si>
    <t>yang dibeli</t>
  </si>
  <si>
    <t>15.5.2</t>
  </si>
  <si>
    <t>yang dijana</t>
  </si>
  <si>
    <t>Electricity generated</t>
  </si>
  <si>
    <t>Kuasa hidro</t>
  </si>
  <si>
    <t>Hydropower</t>
  </si>
  <si>
    <t>Solar</t>
  </si>
  <si>
    <t>Biomass</t>
  </si>
  <si>
    <t>Biogas</t>
  </si>
  <si>
    <t>Ammonia</t>
  </si>
  <si>
    <t>Hidrogen</t>
  </si>
  <si>
    <t>Hydrogen</t>
  </si>
  <si>
    <t>15.5.3</t>
  </si>
  <si>
    <t>Jika soalan 15.5.2 diisi, sila nyatakan peratus kegunaan sendiri</t>
  </si>
  <si>
    <t>If the question 15.5.2 are filled, please specify the percentage for own use</t>
  </si>
  <si>
    <t>Kegunaan sendiri</t>
  </si>
  <si>
    <t>Own use</t>
  </si>
  <si>
    <t>Dijual</t>
  </si>
  <si>
    <t>Sold</t>
  </si>
  <si>
    <t>JUMLAH (15.1 hingga 15.5)</t>
  </si>
  <si>
    <t>TOTAL (15.1 to 15.5)</t>
  </si>
  <si>
    <t xml:space="preserve">                                                                Muka surat ini sengaja dibiarkan kosong                                                                 </t>
  </si>
  <si>
    <t>This page is deliberately left blank</t>
  </si>
  <si>
    <t>DAYA SAING</t>
  </si>
  <si>
    <t>COMPETITIVENESS</t>
  </si>
  <si>
    <r>
      <rPr>
        <b/>
        <sz val="24"/>
        <rFont val="Arial"/>
        <family val="2"/>
      </rPr>
      <t>TEMPOH LAPORAN</t>
    </r>
    <r>
      <rPr>
        <sz val="24"/>
        <rFont val="Arial"/>
        <family val="2"/>
      </rPr>
      <t xml:space="preserve"> / </t>
    </r>
    <r>
      <rPr>
        <i/>
        <sz val="24"/>
        <rFont val="Arial"/>
        <family val="2"/>
      </rPr>
      <t>REPORTING PERIOD</t>
    </r>
  </si>
  <si>
    <t>Please report for the calendar year 2025 or the most recent financial year ending no later than 30 June 2026</t>
  </si>
  <si>
    <r>
      <rPr>
        <b/>
        <sz val="28"/>
        <rFont val="Arial"/>
        <family val="2"/>
      </rPr>
      <t xml:space="preserve">Seksyen / </t>
    </r>
    <r>
      <rPr>
        <i/>
        <sz val="28"/>
        <rFont val="Arial"/>
        <family val="2"/>
      </rPr>
      <t>Section</t>
    </r>
  </si>
  <si>
    <t>MODUL EKONOMI DIGITAL</t>
  </si>
  <si>
    <t>DIGITAL ECONOMIC MODULE</t>
  </si>
  <si>
    <t xml:space="preserve">Bahagian: </t>
  </si>
  <si>
    <t>Penggunaan Teknologi Maklumat dan Komunikasi (TMK)</t>
  </si>
  <si>
    <t>Part:</t>
  </si>
  <si>
    <t>Usage of Information and Communication Technology (ICT)</t>
  </si>
  <si>
    <r>
      <rPr>
        <b/>
        <sz val="22"/>
        <rFont val="Arial"/>
        <family val="2"/>
      </rPr>
      <t xml:space="preserve">Penggunaan Peranti Digital / </t>
    </r>
    <r>
      <rPr>
        <i/>
        <sz val="22"/>
        <rFont val="Arial"/>
        <family val="2"/>
      </rPr>
      <t>Digital Device Usage</t>
    </r>
  </si>
  <si>
    <t>A.1</t>
  </si>
  <si>
    <t>Adakah pertubuhan ini menggunakan komputer dalam mengendalikan perniagaan?</t>
  </si>
  <si>
    <t>Did this establishment use computers in running a business?</t>
  </si>
  <si>
    <t>3100</t>
  </si>
  <si>
    <t>A.2</t>
  </si>
  <si>
    <t>Berapakah peratusan jumlah pekerja yang menggunakan peranti digital untuk tujuan perniagaan?</t>
  </si>
  <si>
    <t>What percentage of the total employees use digital devices for business purposes?</t>
  </si>
  <si>
    <r>
      <rPr>
        <b/>
        <sz val="22"/>
        <rFont val="Arial"/>
        <family val="2"/>
      </rPr>
      <t xml:space="preserve">Penggunaan Internet / </t>
    </r>
    <r>
      <rPr>
        <i/>
        <sz val="22"/>
        <rFont val="Arial"/>
        <family val="2"/>
      </rPr>
      <t>Internet Usage</t>
    </r>
  </si>
  <si>
    <t>A.3</t>
  </si>
  <si>
    <t>Adakah pertubuhan ini menggunakan internet untuk tujuan perniagaan?</t>
  </si>
  <si>
    <t>Did this establishment use the internet for business purposes?</t>
  </si>
  <si>
    <t>Jika 'Ya', sila tandakan jenis akses sambungan ke internet:</t>
  </si>
  <si>
    <t>If 'Yes', please indicate the type of internet connection access:</t>
  </si>
  <si>
    <t>Jalur lebar tetap (cth. ADSL, SDSL, VDSL, FTTH, Leased line, ISDN, teknologi fiber dan optik, teknologi kabel)</t>
  </si>
  <si>
    <t>Fixed broadband (e.g. ADSL, SDSL, VDSL, FTTH, Leased line, ISDN, fibre and optic technology, cable technology)</t>
  </si>
  <si>
    <t>Jalur lebar mudah alih (cth. komputer riba, telefon pintar, tablet dsb.)</t>
  </si>
  <si>
    <t>82</t>
  </si>
  <si>
    <t>Portable device (e.g. laptop, smartphone, tablet etc.)</t>
  </si>
  <si>
    <t>A.4</t>
  </si>
  <si>
    <t>Sila tanda (X) infrastruktur rangkaian yang terdapat di pertubuhan ini (Boleh pilih daripada satu)</t>
  </si>
  <si>
    <t>Please mark (X) the network infrastructure available in this establishment (May choose more than one)</t>
  </si>
  <si>
    <t>Intranet dalam perniagaan anda</t>
  </si>
  <si>
    <t>Intranet within your business</t>
  </si>
  <si>
    <t>Extranet di antara perniagaan anda dan organisasi lain (termasuk perniagaan yang berkenaan)</t>
  </si>
  <si>
    <t>Extranet between your business and other organisations (include related businesses)</t>
  </si>
  <si>
    <t>Rangkaian kawasan setempat</t>
  </si>
  <si>
    <t>Local area network (LAN)</t>
  </si>
  <si>
    <t>Rangkaian kawasan setempat tanpa wayar</t>
  </si>
  <si>
    <t>Wireless local area network (WLAN)</t>
  </si>
  <si>
    <t>Rangkaian kawasan luas</t>
  </si>
  <si>
    <t>Wide area network (WAN)</t>
  </si>
  <si>
    <t>MODUL EKONOMI DIGITAL (samb.)</t>
  </si>
  <si>
    <t>DIGITAL ECONOMIC MODULE (cont'd)</t>
  </si>
  <si>
    <t>Penggunaan Teknologi Maklumat dan Komunikasi (TMK) (samb.)</t>
  </si>
  <si>
    <t>Usage of Information and Communication Technology (ICT) (cont'd)</t>
  </si>
  <si>
    <t>A.5</t>
  </si>
  <si>
    <t>Apakah tujuan penggunaan internet di pertubuhan ini? (Boleh pilih lebih daripada satu)</t>
  </si>
  <si>
    <t>What is the purpose of this establishment using the internet? (May choose more than one)</t>
  </si>
  <si>
    <t xml:space="preserve">Menghantar atau menerima e-mel </t>
  </si>
  <si>
    <t xml:space="preserve">Sending or receiving email </t>
  </si>
  <si>
    <t xml:space="preserve">Telefon melalui Internet (cth. Microsoft Teams, Google Meet, WhatsApp Call) </t>
  </si>
  <si>
    <t>Telephoning over the Internet (e.g. Microsoft Teams, Google Meet, WhatsApp Call)</t>
  </si>
  <si>
    <t>Menghantar informasi atau pesanan dengan segera</t>
  </si>
  <si>
    <t xml:space="preserve">Sending information or instant messaging  </t>
  </si>
  <si>
    <t>Mendapatkan maklumat berkenaan barangan atau perkhidmatan</t>
  </si>
  <si>
    <t xml:space="preserve">Getting information about goods or services </t>
  </si>
  <si>
    <t>Mendapatkan maklumat dari organisasi kerajaan</t>
  </si>
  <si>
    <t xml:space="preserve">Getting information from government organisations </t>
  </si>
  <si>
    <r>
      <rPr>
        <b/>
        <sz val="22"/>
        <rFont val="Arial"/>
        <family val="2"/>
      </rPr>
      <t xml:space="preserve">Berhubung dengan organisasi kerajaan (termasuk muat turun / permohonan borang, pembayaran secara </t>
    </r>
    <r>
      <rPr>
        <b/>
        <i/>
        <sz val="22"/>
        <rFont val="Arial"/>
        <family val="2"/>
      </rPr>
      <t>online</t>
    </r>
    <r>
      <rPr>
        <b/>
        <sz val="22"/>
        <rFont val="Arial"/>
        <family val="2"/>
      </rPr>
      <t xml:space="preserve">) </t>
    </r>
  </si>
  <si>
    <t>Liaise with government organisations (includes downloading / requesting forms, making online payments)</t>
  </si>
  <si>
    <t>Perbankan melalui internet</t>
  </si>
  <si>
    <t xml:space="preserve">Internet banking </t>
  </si>
  <si>
    <t>Mengakses perkhidmatan kewangan yang lain (cth. pembelian insurans)</t>
  </si>
  <si>
    <t xml:space="preserve">Accessing other financial services (e.g. purchases of insurance) </t>
  </si>
  <si>
    <t>Penyediaan perkhidmatan pelanggan</t>
  </si>
  <si>
    <t xml:space="preserve">Providing customer service </t>
  </si>
  <si>
    <t>Penghantaran produk secara dalam talian (merujuk kepada produk yang dihantar melalui internet dalam bentuk digital, cth. laporan, perisian, permainan komputer dan perkhidmatan lain dalam talian seperti perkhidmatan berkaitan komputer atau perkhidmatan maklumat)</t>
  </si>
  <si>
    <t xml:space="preserve">Delivering online products (refers to products delivered via the internet in digital form, e.g. report, sotfware, computer games </t>
  </si>
  <si>
    <t>and other online services such as computer related services or information services)</t>
  </si>
  <si>
    <t>Pemberitahuan jawatan kosong dalaman atau luaran</t>
  </si>
  <si>
    <t xml:space="preserve">Internal or external vacant information </t>
  </si>
  <si>
    <t>Latihan untuk kakitangan (cth. aplikasi e-pembelajaran yang didapati melalui intranet atau daripada laman web)</t>
  </si>
  <si>
    <t xml:space="preserve">Staff training (e.g. e-learning applications available on intranet or website) </t>
  </si>
  <si>
    <t>Penyimpanan awan</t>
  </si>
  <si>
    <t>Cloud storage</t>
  </si>
  <si>
    <t xml:space="preserve">Others </t>
  </si>
  <si>
    <t>A.6</t>
  </si>
  <si>
    <r>
      <rPr>
        <b/>
        <sz val="22"/>
        <rFont val="Arial"/>
        <family val="2"/>
      </rPr>
      <t xml:space="preserve">Adakah pertubuhan ini mempunyai </t>
    </r>
    <r>
      <rPr>
        <b/>
        <i/>
        <sz val="22"/>
        <rFont val="Arial"/>
        <family val="2"/>
      </rPr>
      <t>web presence</t>
    </r>
    <r>
      <rPr>
        <b/>
        <sz val="22"/>
        <rFont val="Arial"/>
        <family val="2"/>
      </rPr>
      <t>? Sila tanda (X) dalam satu kotak sahaja</t>
    </r>
  </si>
  <si>
    <t>Did this establishment have a web presence? Please mark (X) in one box only</t>
  </si>
  <si>
    <r>
      <rPr>
        <b/>
        <sz val="22"/>
        <rFont val="Arial"/>
        <family val="2"/>
      </rPr>
      <t xml:space="preserve">Jika 'Ya' sila tandakan (X) jenis </t>
    </r>
    <r>
      <rPr>
        <b/>
        <i/>
        <sz val="22"/>
        <rFont val="Arial"/>
        <family val="2"/>
      </rPr>
      <t>web presence</t>
    </r>
    <r>
      <rPr>
        <b/>
        <sz val="22"/>
        <rFont val="Arial"/>
        <family val="2"/>
      </rPr>
      <t xml:space="preserve"> pertubuhan ini. (Boleh pilih lebih daripada satu)</t>
    </r>
  </si>
  <si>
    <t>If 'Yes' please mark (X) type of web presence of this establishment. (May choose more than one)</t>
  </si>
  <si>
    <t>Laman web kepunyaan pertubuhan ini</t>
  </si>
  <si>
    <t>Website owned by this establishment</t>
  </si>
  <si>
    <t>Laman web di entiti lain</t>
  </si>
  <si>
    <t>Presence on another entity's website</t>
  </si>
  <si>
    <t>Media sosial (cth. Facebook, Instagram, X, YouTube, TikTok)</t>
  </si>
  <si>
    <t>Social media (e.g. Facebook, Instagram, X, YouTube, TikTok)</t>
  </si>
  <si>
    <t>E-Pasaran (cth. Lazada, Zalora, Shopee)</t>
  </si>
  <si>
    <t>83</t>
  </si>
  <si>
    <t>E-Marketplace (e.g. Lazada, Zalora, Shopee)</t>
  </si>
  <si>
    <r>
      <rPr>
        <b/>
        <sz val="22"/>
        <rFont val="Arial"/>
        <family val="2"/>
      </rPr>
      <t xml:space="preserve">Penggunaan Teknologi Digital / </t>
    </r>
    <r>
      <rPr>
        <i/>
        <sz val="22"/>
        <rFont val="Arial"/>
        <family val="2"/>
      </rPr>
      <t>Digital Technologies Usage</t>
    </r>
  </si>
  <si>
    <t>A.7</t>
  </si>
  <si>
    <t>Sila tandakan (X) penggunaan teknologi digital yang digunakan di pertubuhan ini (Boleh pilih lebih daripada satu)</t>
  </si>
  <si>
    <t>Please mark (X) the adaption of digital technologies used at this establishment (May choose more than one)</t>
  </si>
  <si>
    <t xml:space="preserve">Laman web </t>
  </si>
  <si>
    <t>Website</t>
  </si>
  <si>
    <t>Internet mudah alih dan teknologi (cth. jalur lebar mudah alih, komputer riba, telefon pintar, tablet dsb.)</t>
  </si>
  <si>
    <t>Mobile internet and technologies (e.g. mobile broadband, laptop, smartphone, tablet etc.)</t>
  </si>
  <si>
    <t>Pengkomputeran awan (cth. Google Drive, Dropbox, Amazon Web Services, Salesforce dsb.)</t>
  </si>
  <si>
    <t xml:space="preserve">Cloud computing (e.g. Google Drive, Dropbox, Amazon Web Services, Salesforce etc.)                                                                                                                                                                                                                                                                                                                                                             </t>
  </si>
  <si>
    <t>Analitik data (cth. Tableau, Analitis Data Raya, Mobile Business Intelligence dsb.)</t>
  </si>
  <si>
    <t>Data analytics (e.g. Tableau , Big Data Analytics, Mobile Business Intelligence etc.)</t>
  </si>
  <si>
    <t>Perisian pengurusan (cth. Human Resources Management System, Accounting Information System dsb.)</t>
  </si>
  <si>
    <t xml:space="preserve">Management software (e.g. Human Resources Management System, Accounting Information System etc.) </t>
  </si>
  <si>
    <t xml:space="preserve">Platform kolaborasi dalam talian (cth. Zoom webinar, Google Meet, StreamYard, Microsoft Teams, Slack dsb.) </t>
  </si>
  <si>
    <t>Online collaborative platforms (e.g. Zoom webinar, Google Meet, StreamYard, Microsoft Teams, Slack etc.)</t>
  </si>
  <si>
    <t>Keperluan penggunaan internet dan teknologi 5G</t>
  </si>
  <si>
    <t>Usage of internet and 5G technology necessity</t>
  </si>
  <si>
    <t>Lain-lain (Sila nyatakan)</t>
  </si>
  <si>
    <t>Others (Please specify)</t>
  </si>
  <si>
    <t>Tiada</t>
  </si>
  <si>
    <t>None</t>
  </si>
  <si>
    <t>A.8</t>
  </si>
  <si>
    <t>Adakah pertubuhan ini pernah mengalami insiden keselamatan siber dalam tempoh 12 bulan yang lalu?</t>
  </si>
  <si>
    <t>Did this establishment experienced any cybersecurity incidents in the past 12 months?</t>
  </si>
  <si>
    <t>Perkhidmatan dalam talian dan transaksi e-dagang</t>
  </si>
  <si>
    <t>Online services and e-commerce transactions</t>
  </si>
  <si>
    <t>A.9</t>
  </si>
  <si>
    <t>Adakah pertubuhan ini terlibat dengan urusniaga jualan atau pembelian menggunakan internet? Sila tanda (X) dalam satu kotak sahaja</t>
  </si>
  <si>
    <t>Did this establishment involved in sales or purchase transaction using internet? Please mark (X) in one box only</t>
  </si>
  <si>
    <t>A.10</t>
  </si>
  <si>
    <t>Sila tandakan (X) jenis platform yang digunakan oleh pertubuhan ini untuk urusniaga jualan atau pembelian menggunakan internet</t>
  </si>
  <si>
    <t>(Boleh pilih lebih daripada satu)</t>
  </si>
  <si>
    <t>Please mark (X) the type of platform that this establishment used for sales or purchases transaction using internet</t>
  </si>
  <si>
    <t>(May choose more than one)</t>
  </si>
  <si>
    <t>Media sosial (cth. Facebook, Instagram dan Tiktok)</t>
  </si>
  <si>
    <t>Social media (e.g. Facebook, Instagram and Tiktok)</t>
  </si>
  <si>
    <t>Laman web kepunyaan sendiri</t>
  </si>
  <si>
    <t>Website owned by your establishment</t>
  </si>
  <si>
    <t>Pasaran e-dagang dalam talian (cth. Shopee, Lazada, Zalora dan Amazon)</t>
  </si>
  <si>
    <t>Online e-commerce marketplace (e.g. Shopee, Lazada, Zalora and Amazon)</t>
  </si>
  <si>
    <t>Rangkaian persendirian yang ditetapkan (cth. extranet, EDI)</t>
  </si>
  <si>
    <t>Designated private network (e.g. extranet, EDI)</t>
  </si>
  <si>
    <t>Aplikasi mudah alih (cth. Grab app, Lazada app, Mudah app, Carousell app, Foodpanda app)</t>
  </si>
  <si>
    <t>Mobile application (e.g. Grab app, Lazada app, Mudah app, Carousell app, Foodpanda app)</t>
  </si>
  <si>
    <t>A.11</t>
  </si>
  <si>
    <t>Sila tandakan (X) medium pembayaran yang digunakan oleh pertubuhan ini bagi urusniaga menggunakan internet</t>
  </si>
  <si>
    <t>Please mark (X) the method of payment that this establishment used for transaction using internet</t>
  </si>
  <si>
    <t>3101</t>
  </si>
  <si>
    <t>Perkhidmatan pembayaran elektronik (cth. perbankan internet, kad kredit, kad debit, pindahan wang,</t>
  </si>
  <si>
    <t>e-dompet, SPayLater dsb.)</t>
  </si>
  <si>
    <t>Payment gateway (e.g. internet banking, credit card, debit card, bank transfer, e-wallet, SPayLater etc.)</t>
  </si>
  <si>
    <t>Bayaran tunai semasa penghantaran</t>
  </si>
  <si>
    <t>Cash on delivery</t>
  </si>
  <si>
    <t>A.12</t>
  </si>
  <si>
    <t>Adakah pertubuhan ini menerima pesanan (jualan) barangan atau perkhidmatan menggunakan e-dagang?</t>
  </si>
  <si>
    <t>Did this establishment receive orders (make sales) for goods or services via e-commerce? Please mark (X) in one box only</t>
  </si>
  <si>
    <t>A.13</t>
  </si>
  <si>
    <t>Sila nyatakan anggaran peratusan jumlah pendapatan yang diterima daripada jualan barangan</t>
  </si>
  <si>
    <t>atau perkhidmatan menggunakan e-dagang</t>
  </si>
  <si>
    <t xml:space="preserve">Please indicate an estimate of the percentage of total income that receive orders from sales of goods </t>
  </si>
  <si>
    <t>or services via e-commerce</t>
  </si>
  <si>
    <t>Perkhidmatan dalam talian dan transaksi e-dagang (samb.)</t>
  </si>
  <si>
    <t>Online services and e-commerce transactions (cont'd)</t>
  </si>
  <si>
    <t>A.14</t>
  </si>
  <si>
    <t>Sila nyatakan peratusan pendapatan e-dagang mengikut jenis pelanggan</t>
  </si>
  <si>
    <t>Please indicate the percentage of e-commerce income by type of customers</t>
  </si>
  <si>
    <r>
      <rPr>
        <b/>
        <sz val="22"/>
        <rFont val="Arial"/>
        <family val="2"/>
      </rPr>
      <t xml:space="preserve">Perniagaan lain / </t>
    </r>
    <r>
      <rPr>
        <i/>
        <sz val="22"/>
        <rFont val="Arial"/>
        <family val="2"/>
      </rPr>
      <t>Other businesses</t>
    </r>
  </si>
  <si>
    <t>B2B</t>
  </si>
  <si>
    <t>Perniagaan kepada Perniagaan</t>
  </si>
  <si>
    <t>Business to Business</t>
  </si>
  <si>
    <r>
      <rPr>
        <b/>
        <sz val="22"/>
        <rFont val="Arial"/>
        <family val="2"/>
      </rPr>
      <t xml:space="preserve">Pengguna individu / </t>
    </r>
    <r>
      <rPr>
        <i/>
        <sz val="22"/>
        <rFont val="Arial"/>
        <family val="2"/>
      </rPr>
      <t>Individual consumers</t>
    </r>
  </si>
  <si>
    <t>B2C</t>
  </si>
  <si>
    <t>Perniagaan kepada Pengguna</t>
  </si>
  <si>
    <t>Business to Consumers</t>
  </si>
  <si>
    <t xml:space="preserve">(c) </t>
  </si>
  <si>
    <r>
      <rPr>
        <b/>
        <sz val="22"/>
        <rFont val="Arial"/>
        <family val="2"/>
      </rPr>
      <t xml:space="preserve">Kerajaan dan organisasi bukan perniagaan lain </t>
    </r>
    <r>
      <rPr>
        <i/>
        <sz val="22"/>
        <rFont val="Arial"/>
        <family val="2"/>
      </rPr>
      <t>/ Government and other non-business organisations</t>
    </r>
  </si>
  <si>
    <t>B2G</t>
  </si>
  <si>
    <t>Perniagaan kepada Kerajaan</t>
  </si>
  <si>
    <t>Business to Government</t>
  </si>
  <si>
    <t>A.15</t>
  </si>
  <si>
    <t>Sila nyatakan peratusan pendapatan e-dagang mengikut jenis pasaran</t>
  </si>
  <si>
    <t>Please indicate the percentage of e-commerce income by types of market</t>
  </si>
  <si>
    <t>Tempatan</t>
  </si>
  <si>
    <t xml:space="preserve"> Domestic</t>
  </si>
  <si>
    <t xml:space="preserve"> Antarabangsa</t>
  </si>
  <si>
    <t xml:space="preserve"> International</t>
  </si>
  <si>
    <t>A.16</t>
  </si>
  <si>
    <t>Adakah pertubuhan ini membuat pesanan (pembelian) barangan atau perkhidmatan menggunakan e-dagang?</t>
  </si>
  <si>
    <t>Did this establishment place orders (make purchases) for goods or services via e-commerce? Please mark (X) in one box only</t>
  </si>
  <si>
    <t>A.17</t>
  </si>
  <si>
    <t>Sila nyatakan anggaran peratusan jumlah perbelanjaan melalui pembelian barangan atau</t>
  </si>
  <si>
    <t>perkhidmatan menggunakan e-dagang</t>
  </si>
  <si>
    <t>Please indicate an estimate percentage of total expenditure for purchases of goods or</t>
  </si>
  <si>
    <t>services via e-commerce</t>
  </si>
  <si>
    <t>A.18</t>
  </si>
  <si>
    <t>Sila nyatakan peratusan perbelanjaan e-dagang mengikut jenis pelanggan</t>
  </si>
  <si>
    <t>Please indicate the percentage of e-commerce expenditure by type of customers</t>
  </si>
  <si>
    <t>A.19</t>
  </si>
  <si>
    <t>Sila nyatakan peratusan perbelanjaan e-dagang mengikut jenis pasaran</t>
  </si>
  <si>
    <t>Please indicate the percentage of e-commerce expenditure by types of market</t>
  </si>
  <si>
    <t xml:space="preserve">   </t>
  </si>
  <si>
    <t>B</t>
  </si>
  <si>
    <t>PERKHIDMATAN DAN PERALATAN MINYAK &amp; GAS (OGSE)</t>
  </si>
  <si>
    <t>OIL &amp; GAS SERVICES AND EQUIPMENT (OGSE)</t>
  </si>
  <si>
    <t>B.1</t>
  </si>
  <si>
    <t>Adakah pertubuhan terlibat dengan aktiviti Perkhidmatan dan Peralatan Minyak &amp; Gas (OGSE)?</t>
  </si>
  <si>
    <t>Does this establishment involve in Oil &amp; Gas and Services and Equipment (OGSE) activity?</t>
  </si>
  <si>
    <t>Please mark (X) in one boc only</t>
  </si>
  <si>
    <t>B.2</t>
  </si>
  <si>
    <t>Sila senaraikan 5 aktiviti utama yang terlibat dengan OGSE. Rujuk senarai aktiviti teras dalam kriteria kelayakan</t>
  </si>
  <si>
    <t>Please list up to 5 main activities involved in OGSE. Refer to the list of core activities in eligibility criteria</t>
  </si>
  <si>
    <t>B.3</t>
  </si>
  <si>
    <t>Sila nyatakan nilai pendapatan yang diterima daripada aktiviti OGSE</t>
  </si>
  <si>
    <t>Please state the income received from the OGSE activities</t>
  </si>
  <si>
    <t>Jika pertubuhan ini tidak dapat membekalkan nilai, sila nyatakan peratusan (%) pendapatan</t>
  </si>
  <si>
    <t>yang diterima bagi aktiviti OGSE tersebut.</t>
  </si>
  <si>
    <t>If this establishment unable to provide the value, please state the percentage (%) of income received</t>
  </si>
  <si>
    <t>from OGSE activities.</t>
  </si>
  <si>
    <t>C</t>
  </si>
  <si>
    <t>INOVASI DAN PENYELIDIKAN &amp; PEMBANGUNAN</t>
  </si>
  <si>
    <t>INNOVATION AND RESEARCH &amp; DEVELOPMENT</t>
  </si>
  <si>
    <t>C.1</t>
  </si>
  <si>
    <t>Adakah pertubuhan ini mematuhi sebarang pengiktirafan tempatan dan / atau antarabangsa? (Boleh pilih lebih daripada satu)</t>
  </si>
  <si>
    <t>Did this establishment comply with any local and / or international accreditation? (May choose more than one)</t>
  </si>
  <si>
    <t>Tempatan (cth. Amalan Peningkatan Kualiti (APK), Pensijilan Jenama Malaysia, Skim Organik Malaysia (SOM),</t>
  </si>
  <si>
    <t>MeSTI (Makanan Selamat Tanggungjawab Industri) dsb.)</t>
  </si>
  <si>
    <t>Local (e.g. Quality Improvement Practice, National Mark of Malaysian Brand, Malaysia Organic Scheme (SOM),</t>
  </si>
  <si>
    <t>MeSTI (Makanan Selamat Tanggungjawab Industri) etc.)</t>
  </si>
  <si>
    <t>Antarabangsa (cth. ISO, HACCP, GMP, GVHP, 5S dsb.)</t>
  </si>
  <si>
    <t>International (e.g. ISO, HACCP, GMP, GVHP, 6S etc.)</t>
  </si>
  <si>
    <t>Halal</t>
  </si>
  <si>
    <t>C.2</t>
  </si>
  <si>
    <t>Adakah pertubuhan ini mempunyai Sistem Perlindungan Harta Intelek (HI)? (Boleh pilih lebih daripada satu)</t>
  </si>
  <si>
    <t>Did this establishment have any Intellectual Property (IP) Protection System? (May choose more than one)</t>
  </si>
  <si>
    <t>Paten</t>
  </si>
  <si>
    <t>Patent</t>
  </si>
  <si>
    <t xml:space="preserve">Cap dagangan (termasuk: Jenama yang didaftarkan / dilindungi) </t>
  </si>
  <si>
    <t>Trademark (include: Registered / protected brand name)</t>
  </si>
  <si>
    <t>Hakcipta</t>
  </si>
  <si>
    <t>Copyright</t>
  </si>
  <si>
    <t>Lain-lain (cth. Reka bentuk perindustrian, Petunjuk geografi, Reka bentuk susun atur litar bersepadu)</t>
  </si>
  <si>
    <t>Others (e.g. Industrial design, Geographical indication, Layout - design of integrated circuit design)</t>
  </si>
  <si>
    <t>C.3</t>
  </si>
  <si>
    <t>Adakah pertubuhan ini menjalankan aktiviti R&amp;D secara dalaman pada tahun rujukan? Sila tanda (X) dalam satu kotak sahaja</t>
  </si>
  <si>
    <t>Did this establishment run any R&amp;D activities internally (in house) during the reference year? Please mark (X) in one box only</t>
  </si>
  <si>
    <t>C.4</t>
  </si>
  <si>
    <t>Perbelanjaan semasa terhadap R&amp;D</t>
  </si>
  <si>
    <t>Current expenditure on R&amp;D</t>
  </si>
  <si>
    <t>Kos buruh</t>
  </si>
  <si>
    <t>Labour cost</t>
  </si>
  <si>
    <t>Kos operasi</t>
  </si>
  <si>
    <t>Operating cost</t>
  </si>
  <si>
    <t>Kos berulang lain</t>
  </si>
  <si>
    <t>Other recurrent cost</t>
  </si>
  <si>
    <t>C.5</t>
  </si>
  <si>
    <t>Perbelanjaan modal terhadap R&amp;D</t>
  </si>
  <si>
    <t>Capital expenditure on R&amp;D</t>
  </si>
  <si>
    <t>Tanah, bangunan &amp; struktur lain</t>
  </si>
  <si>
    <t>Land, building &amp; other structures</t>
  </si>
  <si>
    <t>Kenderaan, loji, perisian, jentera &amp; peralatan</t>
  </si>
  <si>
    <t>Vehicles, plant, software, machinery &amp; equipment</t>
  </si>
  <si>
    <t>INOVASI DAN PENYELIDIKAN &amp; PEMBANGUNAN (samb.)</t>
  </si>
  <si>
    <t>INNOVATION AND RESEARCH &amp; DEVELOPMENT (cont'd)</t>
  </si>
  <si>
    <t>C.6</t>
  </si>
  <si>
    <t>Sila nyatakan peratus perbelanjaan sumber dana R&amp;D</t>
  </si>
  <si>
    <t>Please indicate the percentage of expenditure by source of fund for R&amp;D</t>
  </si>
  <si>
    <t>Dana sendiri</t>
  </si>
  <si>
    <t>Owned funds</t>
  </si>
  <si>
    <t>Syarikat Swasta</t>
  </si>
  <si>
    <t>Private companies</t>
  </si>
  <si>
    <t>Kerajaan</t>
  </si>
  <si>
    <t>Government</t>
  </si>
  <si>
    <t>Institusi Pengajian Tinggi</t>
  </si>
  <si>
    <t>Higher Learning Institutions</t>
  </si>
  <si>
    <t>Dana luar negara</t>
  </si>
  <si>
    <t>Foreign funds</t>
  </si>
  <si>
    <t>Dana lain (sila nyatakan)</t>
  </si>
  <si>
    <t>Others funds (please specify)</t>
  </si>
  <si>
    <t>C.7</t>
  </si>
  <si>
    <t>Sila nyatakan peratusan jenis aktiviti R&amp;D</t>
  </si>
  <si>
    <t>Please indicate the percentage by type of R&amp;D activity</t>
  </si>
  <si>
    <t>Penyelidikan asas</t>
  </si>
  <si>
    <t>Basic research</t>
  </si>
  <si>
    <t>Penyelidikan gunaan</t>
  </si>
  <si>
    <t>Applied research</t>
  </si>
  <si>
    <t>Penyelidikan eksperimen</t>
  </si>
  <si>
    <t>Experimental research</t>
  </si>
  <si>
    <t>C.8</t>
  </si>
  <si>
    <t>Sila nyatakan maklumat pekerja yang terlibat dengan R&amp;D</t>
  </si>
  <si>
    <t>Please state the information of employee involved with R&amp;D</t>
  </si>
  <si>
    <t>Gaji &amp; upah tahunan</t>
  </si>
  <si>
    <t>Annual salaries &amp; wages</t>
  </si>
  <si>
    <t>Bilangan pekerja</t>
  </si>
  <si>
    <t>Number of workers</t>
  </si>
  <si>
    <t>3300</t>
  </si>
  <si>
    <t>Juruteknik dan profesional bersekutu</t>
  </si>
  <si>
    <t>Technician and associate professional</t>
  </si>
  <si>
    <t>Pekerja sokongan perkeranian</t>
  </si>
  <si>
    <t>Clerical support worker</t>
  </si>
  <si>
    <t>C.9</t>
  </si>
  <si>
    <t>Adakah pertubuhan ini melabur kepada aktiviti R&amp;D di luar negara? Sila tanda (X) dalam satu kotak sahaja</t>
  </si>
  <si>
    <t>Does this establishment invest in R&amp;D activities abroad? Please mark (X) in one box only</t>
  </si>
  <si>
    <t>C.10</t>
  </si>
  <si>
    <t>Berapakah nilai pelaburan aktiviti R&amp;D di luar negara?</t>
  </si>
  <si>
    <t>What is the value of R&amp;D investment activities abroad?</t>
  </si>
  <si>
    <t>D</t>
  </si>
  <si>
    <t>IMPORT DAN EKSPORT PERDAGANGAN ANTARABANGSA</t>
  </si>
  <si>
    <t>IMPORTS AND EXPORTS OF INTERNATIONAL TRADE</t>
  </si>
  <si>
    <t>D.1</t>
  </si>
  <si>
    <t>Jika pertubuhan terlibat dalam import / eksport perkhidmatan dan barangan, sila nyatakan peratusan perkhidmatan dan barangan diimport /</t>
  </si>
  <si>
    <t>dieksport bagi tujuan berikut:</t>
  </si>
  <si>
    <t>If the establishment involves in imports / exports of services and goods, please mention the percentage of services and goods imported / exported</t>
  </si>
  <si>
    <t>for the purpose below:</t>
  </si>
  <si>
    <r>
      <rPr>
        <b/>
        <sz val="22"/>
        <rFont val="Arial"/>
        <family val="2"/>
      </rPr>
      <t xml:space="preserve">Eksport / </t>
    </r>
    <r>
      <rPr>
        <i/>
        <sz val="22"/>
        <rFont val="Arial"/>
        <family val="2"/>
      </rPr>
      <t>Exports</t>
    </r>
  </si>
  <si>
    <t xml:space="preserve">Perkhidmatan </t>
  </si>
  <si>
    <t>Services</t>
  </si>
  <si>
    <t>Barangan</t>
  </si>
  <si>
    <t>Goods</t>
  </si>
  <si>
    <t>Barangan untuk prosesan (GFP)</t>
  </si>
  <si>
    <t>Goods for processing (GFP)</t>
  </si>
  <si>
    <t>Barangan untuk simpanan (GFS) dalam Gudang</t>
  </si>
  <si>
    <t>Goods for storage (GFS) in warehouse</t>
  </si>
  <si>
    <t>Barangan didagang tanpa memasuki Malaysia (Merchanting)</t>
  </si>
  <si>
    <t>Goods traded without entering Malaysia (Merchanting)</t>
  </si>
  <si>
    <t>Pengeluaran barangan di luar negara (Penyumberan luar)</t>
  </si>
  <si>
    <t>Goods manufactured in other country (Outsourcing)</t>
  </si>
  <si>
    <t>E</t>
  </si>
  <si>
    <t>KELESTARIAN ALAM SEKITAR</t>
  </si>
  <si>
    <t>ENVIRONMENTAL SUSTAINABILITY</t>
  </si>
  <si>
    <t>E.1</t>
  </si>
  <si>
    <t>Adakah pertubuhan ini mengamalkan Alam Sekitar, Sosial dan Tadbir Urus (ESG)? Sila tanda (X) dalam satu kotak sahaja</t>
  </si>
  <si>
    <t>Does this establishment practice Environmental, Social and Governance (ESG)? Please mark (X) in one box only</t>
  </si>
  <si>
    <t>E.2</t>
  </si>
  <si>
    <t>Adakah pertubuhan ini menerbitkan Laporan Kelestarian? Sila tanda (X) dalam satu kotak sahaja</t>
  </si>
  <si>
    <t>Did this establishment publish a Sustainability Reports? Please mark (X) in one box only</t>
  </si>
  <si>
    <t>E.3</t>
  </si>
  <si>
    <t>Adakah pertubuhan ini membuat perbelanjaan perlindungan alam sekitar? Sila tanda (X) dalam satu kotak sahaja</t>
  </si>
  <si>
    <t>Does this establishment incur environmental protection expenditure? Please mark (X) in one box only</t>
  </si>
  <si>
    <t>E.4</t>
  </si>
  <si>
    <t>Sila nyatakan penggunaan bahan kitar semula sebagai input pengeluaran</t>
  </si>
  <si>
    <t>Please indicate of use of recycled materials as production input</t>
  </si>
  <si>
    <t>Kuantiti (tan metrik)</t>
  </si>
  <si>
    <t>Quantity (tonne)</t>
  </si>
  <si>
    <t>E.5</t>
  </si>
  <si>
    <t>Berdasarkan Soalan E.4, sila nyatakan peratus penggunaan bahan kitar semula mengikut jenis:</t>
  </si>
  <si>
    <t>Refer to Question E.4, please indicate percentage of use of recycled materials by type:</t>
  </si>
  <si>
    <t>Plastik</t>
  </si>
  <si>
    <t>Tekstil</t>
  </si>
  <si>
    <t>Plastics</t>
  </si>
  <si>
    <t>Textile</t>
  </si>
  <si>
    <t>Kertas</t>
  </si>
  <si>
    <t>Getah</t>
  </si>
  <si>
    <t>Paper</t>
  </si>
  <si>
    <t>Rubber</t>
  </si>
  <si>
    <t>Besi</t>
  </si>
  <si>
    <t>Metal</t>
  </si>
  <si>
    <t>Kaca</t>
  </si>
  <si>
    <t>Glass</t>
  </si>
  <si>
    <t>E.6</t>
  </si>
  <si>
    <t>Adakah pertubuhan ini terlibat dalam program Tenaga Boleh Baharu? Sila tanda (X) dalam satu kotak sahaja</t>
  </si>
  <si>
    <t>Does this establishment involved in any Renewable Energy programs? Please mark (X) in one box only</t>
  </si>
  <si>
    <t>E.7</t>
  </si>
  <si>
    <t>Adakah pertubuhan ini mempunyai pengurusan tenaga yang cekap? Sila tanda (X) dalam satu kotak sahaja</t>
  </si>
  <si>
    <t>Does this  establishment have efficient energy management? Please mark (X) in one box only</t>
  </si>
  <si>
    <t>F</t>
  </si>
  <si>
    <t>PENERIMAAN TEKNOLOGI</t>
  </si>
  <si>
    <t>TECHNOLOGY ADAPTION</t>
  </si>
  <si>
    <t>F.1</t>
  </si>
  <si>
    <t>Sila laporkan tahap automasi proses pengeluaran pertubuhan ini, sila tanda (X) dalam satu kotak sahaja</t>
  </si>
  <si>
    <t>Please indicate the automation level of the production process for this establishment, please mark (X) in one box only</t>
  </si>
  <si>
    <t>Automasi Pintar (Bersepadu)</t>
  </si>
  <si>
    <t>Smart Automation (Integrated)</t>
  </si>
  <si>
    <t xml:space="preserve">Automasi sepenuhnya </t>
  </si>
  <si>
    <t xml:space="preserve">Fully automation </t>
  </si>
  <si>
    <t>Automasi mod campuran</t>
  </si>
  <si>
    <t>Mixed-mode automation</t>
  </si>
  <si>
    <t xml:space="preserve">Separa automasi </t>
  </si>
  <si>
    <t>Semi-automation</t>
  </si>
  <si>
    <t>Manual</t>
  </si>
  <si>
    <t>F.2</t>
  </si>
  <si>
    <t xml:space="preserve">Adakah pertubuhan ini menggunakan teknologi berikut? Jika Ya, sila nyatakan peratus (%) penggunaan. </t>
  </si>
  <si>
    <t>Did this establishment using the following technology? If Yes, please state the percentage (%) of usage. Please mark (X) in one box only</t>
  </si>
  <si>
    <t>Bioteknologi dan berasaskan bio</t>
  </si>
  <si>
    <t>Biotechnology and bio-based</t>
  </si>
  <si>
    <t>Nanoteknologi</t>
  </si>
  <si>
    <t>Nanotechnology</t>
  </si>
  <si>
    <t>Teknologi Bahan Termaju</t>
  </si>
  <si>
    <t>Advanced Material Technology</t>
  </si>
  <si>
    <t>Teknologi nuklear / atom</t>
  </si>
  <si>
    <t>Nuclear / Atom technology</t>
  </si>
  <si>
    <t>F.3</t>
  </si>
  <si>
    <t>Sila tandakan (X) teknologi atau penyelesaian yang digunakan oleh pertubuhan ini (Boleh pilih lebih daripada satu)</t>
  </si>
  <si>
    <t>Please mark (X) the technology or solution adopted by this establishment (May choose more than one)</t>
  </si>
  <si>
    <t>3700</t>
  </si>
  <si>
    <t xml:space="preserve">Pengurusan Rantaian Bekalan (PRB) </t>
  </si>
  <si>
    <r>
      <rPr>
        <b/>
        <sz val="22"/>
        <rFont val="Arial"/>
        <family val="2"/>
      </rPr>
      <t>Pemprosesan perkataan (</t>
    </r>
    <r>
      <rPr>
        <i/>
        <sz val="22"/>
        <rFont val="Arial"/>
        <family val="2"/>
      </rPr>
      <t>MS Word, Google Docs,</t>
    </r>
    <r>
      <rPr>
        <b/>
        <sz val="22"/>
        <rFont val="Arial"/>
        <family val="2"/>
      </rPr>
      <t xml:space="preserve"> </t>
    </r>
  </si>
  <si>
    <t>Supply Chain Management (SCM)</t>
  </si>
  <si>
    <r>
      <rPr>
        <i/>
        <sz val="22"/>
        <rFont val="Arial"/>
        <family val="2"/>
      </rPr>
      <t>Pages</t>
    </r>
    <r>
      <rPr>
        <b/>
        <sz val="22"/>
        <rFont val="Arial"/>
        <family val="2"/>
      </rPr>
      <t xml:space="preserve"> dll.) </t>
    </r>
  </si>
  <si>
    <t>Word processing (MS Word, Google Docs, Pages etc.)</t>
  </si>
  <si>
    <t>Automasi (robotik, tali sawat, lif, kenderaan berpandu</t>
  </si>
  <si>
    <t xml:space="preserve">automatik (AGV), dll.) </t>
  </si>
  <si>
    <r>
      <rPr>
        <b/>
        <sz val="22"/>
        <rFont val="Arial"/>
        <family val="2"/>
      </rPr>
      <t>Lembaran (</t>
    </r>
    <r>
      <rPr>
        <i/>
        <sz val="22"/>
        <rFont val="Arial"/>
        <family val="2"/>
      </rPr>
      <t>MS Excel, Numbers,</t>
    </r>
    <r>
      <rPr>
        <b/>
        <sz val="22"/>
        <rFont val="Arial"/>
        <family val="2"/>
      </rPr>
      <t xml:space="preserve">dll.) </t>
    </r>
  </si>
  <si>
    <t>Automation (robotics, conveyor belts, lifts, automated-</t>
  </si>
  <si>
    <t>Spreadsheet (MS Excel, Numbers, etc)</t>
  </si>
  <si>
    <t>guided vehicles (AGV), etc.)</t>
  </si>
  <si>
    <r>
      <rPr>
        <b/>
        <sz val="22"/>
        <rFont val="Arial"/>
        <family val="2"/>
      </rPr>
      <t>Pembentangan (</t>
    </r>
    <r>
      <rPr>
        <i/>
        <sz val="22"/>
        <rFont val="Arial"/>
        <family val="2"/>
      </rPr>
      <t>Powerpoint, Keynote, Prezi</t>
    </r>
    <r>
      <rPr>
        <b/>
        <sz val="22"/>
        <rFont val="Arial"/>
        <family val="2"/>
      </rPr>
      <t>, dll.)</t>
    </r>
  </si>
  <si>
    <t>Kawalan Kualiti Tersepadu (pengimbas, pemeriksaan</t>
  </si>
  <si>
    <t>Presentation (Powerpoint, Keynote, Prezi, etc.)</t>
  </si>
  <si>
    <t>penglihatan, CCTV, sensor pintar dll.)</t>
  </si>
  <si>
    <t>In-line Quality Control (scanners, vision inspection, CCTV,</t>
  </si>
  <si>
    <t xml:space="preserve">Kewangan &amp; Perakaunan </t>
  </si>
  <si>
    <t>smart sensor, etc.)</t>
  </si>
  <si>
    <t>Finance &amp; Accounting</t>
  </si>
  <si>
    <t xml:space="preserve">Pembuatan Aditif (Percetakan 3D, prototaip cepat, dll.) </t>
  </si>
  <si>
    <t xml:space="preserve">Pengurusan Sumber Manusia </t>
  </si>
  <si>
    <t>Additive Manufacturing (3D Printing, rapid prototyping, etc.)</t>
  </si>
  <si>
    <t>Human resources management</t>
  </si>
  <si>
    <t xml:space="preserve">Internet Benda </t>
  </si>
  <si>
    <t xml:space="preserve">Pengurusan Perhubungan Pelanggan (CRM) </t>
  </si>
  <si>
    <t>Internet-of-thing (IoT)</t>
  </si>
  <si>
    <t>Customer Relationship Management (CRM)</t>
  </si>
  <si>
    <t xml:space="preserve">Analitis Data Raya </t>
  </si>
  <si>
    <t xml:space="preserve">Reka Bentuk Berbantu Komputer (RBBK) </t>
  </si>
  <si>
    <t>Big Data Analytics</t>
  </si>
  <si>
    <t>Computer-Aided Design (CAD)</t>
  </si>
  <si>
    <t xml:space="preserve">Kecerdasan Buatan </t>
  </si>
  <si>
    <t>(r)</t>
  </si>
  <si>
    <t xml:space="preserve">Prototaip </t>
  </si>
  <si>
    <t>Artificial Intelligence</t>
  </si>
  <si>
    <t>Prototyping</t>
  </si>
  <si>
    <t xml:space="preserve">Simulasi </t>
  </si>
  <si>
    <t>(s)</t>
  </si>
  <si>
    <t xml:space="preserve">Penyelesaian makmal </t>
  </si>
  <si>
    <t>Simulation</t>
  </si>
  <si>
    <t>Lab solution</t>
  </si>
  <si>
    <t xml:space="preserve">Pengendalian Bahan Automatik </t>
  </si>
  <si>
    <t>(t)</t>
  </si>
  <si>
    <t>Keselamatan siber (Tembok api, anti-spam, antivirus</t>
  </si>
  <si>
    <t>Automated Material Handling</t>
  </si>
  <si>
    <t>dll)</t>
  </si>
  <si>
    <t>Cybersecurity (firewall, anti-spam, antivirus, etc)</t>
  </si>
  <si>
    <t xml:space="preserve">Pengenalan Frekuensi Radio (RFID) </t>
  </si>
  <si>
    <t>(u)</t>
  </si>
  <si>
    <t>Radio-Frequency Identification (RFID)</t>
  </si>
  <si>
    <t>PENERIMAGUNAAN TEKNOLOGI (samb.)</t>
  </si>
  <si>
    <t>TECHNOLOGY ADAPTION (cont'd)</t>
  </si>
  <si>
    <t>F.4</t>
  </si>
  <si>
    <t>Adakah pertubuhan ini menerima dana / insentif / geran berkaitan IR 4.0 daripada Kementerian / Agensi? (Boleh pilih lebih daripada satu)</t>
  </si>
  <si>
    <t>Did this establishment receive funds / incentives / grants related to IR 4.0 from the Ministry / Agency? (May choose more than one)</t>
  </si>
  <si>
    <t>3701</t>
  </si>
  <si>
    <t>MITI</t>
  </si>
  <si>
    <t>HRDF</t>
  </si>
  <si>
    <t>MOSTI</t>
  </si>
  <si>
    <t>KPM</t>
  </si>
  <si>
    <t>MIDA</t>
  </si>
  <si>
    <t>KPKM</t>
  </si>
  <si>
    <t>MIDF</t>
  </si>
  <si>
    <t>MIGHT</t>
  </si>
  <si>
    <t xml:space="preserve">(e) </t>
  </si>
  <si>
    <t>MATRADE</t>
  </si>
  <si>
    <t>MOF</t>
  </si>
  <si>
    <t>Bank Pembangunan</t>
  </si>
  <si>
    <t>MDEC</t>
  </si>
  <si>
    <t>Bank Negara Malaysia</t>
  </si>
  <si>
    <t>TERAJU</t>
  </si>
  <si>
    <t>CIDB</t>
  </si>
  <si>
    <t xml:space="preserve">Lain-lain (sila nyatakan) </t>
  </si>
  <si>
    <t>EXIM Bank</t>
  </si>
  <si>
    <t>F.5</t>
  </si>
  <si>
    <t>Adakah pertubuhan ini mengamalkan Konsep Operasi Pintar? Sila tanda (X) dalam satu kotak sahaja</t>
  </si>
  <si>
    <t>Did this establishment practise the Smart Operating Concept? Please mark (X) in one box only</t>
  </si>
  <si>
    <r>
      <rPr>
        <b/>
        <sz val="22"/>
        <rFont val="Arial"/>
        <family val="2"/>
      </rPr>
      <t xml:space="preserve">Ya IR 4.0 / </t>
    </r>
    <r>
      <rPr>
        <i/>
        <sz val="22"/>
        <rFont val="Arial"/>
        <family val="2"/>
      </rPr>
      <t>Yes IR 4.0</t>
    </r>
  </si>
  <si>
    <r>
      <rPr>
        <b/>
        <sz val="22"/>
        <rFont val="Arial"/>
        <family val="2"/>
      </rPr>
      <t xml:space="preserve">Ya IR 5.0 / </t>
    </r>
    <r>
      <rPr>
        <i/>
        <sz val="22"/>
        <rFont val="Arial"/>
        <family val="2"/>
      </rPr>
      <t>Yes IR 5.0</t>
    </r>
  </si>
  <si>
    <t>Jika Ya, apakah objektif utama pertubuhan ini mengamalkan Konsep Operasi Pintar? (Sila pilih tiga objektif utama)</t>
  </si>
  <si>
    <t>If Yes, what is the main objective of this establishment adopting the Smart Operating Concept? (Please select top three objectives)</t>
  </si>
  <si>
    <t xml:space="preserve">Meningkatkan tahap produktiviti dan kualiti produk </t>
  </si>
  <si>
    <t xml:space="preserve">Layak mendapat insentif kerajaan </t>
  </si>
  <si>
    <t>Increase productivity level and products quality</t>
  </si>
  <si>
    <t>Eligible for government incentives</t>
  </si>
  <si>
    <t xml:space="preserve">Meningkatkan tahap automasi dalam pengeluaran </t>
  </si>
  <si>
    <t xml:space="preserve">Mengurangkan kebergantungan kepada tenaga buruh </t>
  </si>
  <si>
    <t>Increase level of automation in production</t>
  </si>
  <si>
    <t>Reduce dependency on labour</t>
  </si>
  <si>
    <t xml:space="preserve">Mengikuti trend global Revolusi Perindustrian Keempat </t>
  </si>
  <si>
    <t>Follow the global trend of Fourth Industrial Revolution</t>
  </si>
  <si>
    <t xml:space="preserve">Transformasi dan bertahan sebagai pengilang </t>
  </si>
  <si>
    <t>Transform and survive as a manufacturer</t>
  </si>
  <si>
    <t>F.6</t>
  </si>
  <si>
    <t>Bagaimana operasi pintar mempengaruhi pertubuhan ini?</t>
  </si>
  <si>
    <t>How smart operating affect this establishment?</t>
  </si>
  <si>
    <t>Meningkat</t>
  </si>
  <si>
    <t>Tiada Perubahan</t>
  </si>
  <si>
    <t>Menurun</t>
  </si>
  <si>
    <t>Improve</t>
  </si>
  <si>
    <t>No change</t>
  </si>
  <si>
    <t>Decline</t>
  </si>
  <si>
    <t>Hasil</t>
  </si>
  <si>
    <t>Revenue</t>
  </si>
  <si>
    <t>Operation cost</t>
  </si>
  <si>
    <t>Produktiviti</t>
  </si>
  <si>
    <t>Productivity</t>
  </si>
  <si>
    <t>Sumber manusia:</t>
  </si>
  <si>
    <t>Human resources:</t>
  </si>
  <si>
    <t>i)</t>
  </si>
  <si>
    <t>Pekerja tempatan</t>
  </si>
  <si>
    <t>Local worker</t>
  </si>
  <si>
    <t>ii)</t>
  </si>
  <si>
    <t>Pekerja asing</t>
  </si>
  <si>
    <t>Foreign worker</t>
  </si>
  <si>
    <t>Pemasaran</t>
  </si>
  <si>
    <t>Marketing</t>
  </si>
  <si>
    <t>Kos bahan mentah</t>
  </si>
  <si>
    <t>Raw material cost</t>
  </si>
  <si>
    <t>F.7</t>
  </si>
  <si>
    <t>Sila nyatakan peratus (%) perbelanjaan berkaitan operasi pintar mengikut kategori berikut:</t>
  </si>
  <si>
    <t>Please indicate the percentage (%) of expenses related to smart operating by the following categories:</t>
  </si>
  <si>
    <t>Perbelanjaan semasa (cth. kos buruh dan kos operasi)</t>
  </si>
  <si>
    <t>Current expenditure (e.g. labour cost and operating cost)</t>
  </si>
  <si>
    <t>Perbelanjaan modal (cth. tanah, bangunan, kenderaan, loji, perisian, jentera, peralatan)</t>
  </si>
  <si>
    <t>Capital expenditure (e.g. land, building, vehicles, plant, software, machinery, equipment)</t>
  </si>
  <si>
    <t>F.8</t>
  </si>
  <si>
    <t>Adakah pertubuhan ini mempunyai rancangan untuk mengamalkanKonsep Operasi Pintar / IR 4.0? Sila tanda (X) dalam satu kotak sahaja</t>
  </si>
  <si>
    <t>Did this establishment have plans to adopt the Smart Operating Concept / IR 4.0? Please mark (x) in one box only</t>
  </si>
  <si>
    <t>Jika Ya, berapa peratusan sumber berikut akan diperuntukkan untuk menjayakan pelan tersebut?</t>
  </si>
  <si>
    <t>If Yes, what percentage of the following resources will be allocated to make the plan a success?</t>
  </si>
  <si>
    <t xml:space="preserve">Sumber manusia </t>
  </si>
  <si>
    <t>Human resources</t>
  </si>
  <si>
    <t xml:space="preserve">Sumber kewangan </t>
  </si>
  <si>
    <t>Financial resources</t>
  </si>
  <si>
    <t>F.9</t>
  </si>
  <si>
    <t>Adakah pertubuhan ini sudah mempunyai perancangan untuk kemahiran semula dan peningkatan kemahiran pekerjanya?</t>
  </si>
  <si>
    <t>Did this establishment already has a plan to reskilling and upskilling for its employees? Please mark (X) in one box only</t>
  </si>
  <si>
    <t xml:space="preserve">Jika Ya, sila tandakan (X) bidang pemahiran semula dan peningkatan kemahiran yang dirancang untuk pekerja pertubuhan ini </t>
  </si>
  <si>
    <t>If Yes, please mark (X) the areas of reskilling and upskilling planned for the employees of this establishment (May choose more than one)</t>
  </si>
  <si>
    <t>Kecerdasan Buatan / Pembelajaran Mesin /</t>
  </si>
  <si>
    <t xml:space="preserve">Keselamatan siber </t>
  </si>
  <si>
    <t xml:space="preserve">Pembelajaran Dalam </t>
  </si>
  <si>
    <t>Cybersecurity</t>
  </si>
  <si>
    <t>Artificial Intelligence / Machine Learning / Deep Learning</t>
  </si>
  <si>
    <t xml:space="preserve">Penciptaan Kandungan AR / VR </t>
  </si>
  <si>
    <t xml:space="preserve">Analitis Data Raya / Analitik Data  </t>
  </si>
  <si>
    <t>AR / VR Content Creation</t>
  </si>
  <si>
    <t>Big Data Analytics / Data Analytics</t>
  </si>
  <si>
    <t xml:space="preserve">Rangkaian </t>
  </si>
  <si>
    <t xml:space="preserve">Pengaturcaraan / Sains Komputer </t>
  </si>
  <si>
    <t>Networking</t>
  </si>
  <si>
    <t>Programming / Computer Science</t>
  </si>
  <si>
    <t xml:space="preserve">PLC / SCADA </t>
  </si>
  <si>
    <t xml:space="preserve">Robotik / Peranti Autonomi </t>
  </si>
  <si>
    <t>PLC / SCADA</t>
  </si>
  <si>
    <t>Robotics / Autonomous Devices</t>
  </si>
  <si>
    <t>G</t>
  </si>
  <si>
    <t>AFFILIATE / SUBSIDI ASING</t>
  </si>
  <si>
    <t>FOREIGN AFFILIATE / SUBSIDIARY</t>
  </si>
  <si>
    <t>G.1</t>
  </si>
  <si>
    <t>Adakah pertubuhan ini mempunyai affiliate di luar negara? Sila tanda (X) dalam satu kotak sahaja</t>
  </si>
  <si>
    <t>Does this establishment have an affiliate overseas? Please mark (X) in one box only</t>
  </si>
  <si>
    <t>G.2</t>
  </si>
  <si>
    <t>Sila nyatakan bilangan affiliate mengikut negara</t>
  </si>
  <si>
    <t>Please state the number of affiliates by country</t>
  </si>
  <si>
    <r>
      <rPr>
        <b/>
        <sz val="22"/>
        <rFont val="Arial"/>
        <family val="2"/>
      </rPr>
      <t xml:space="preserve">Bilangan
affiliate
</t>
    </r>
    <r>
      <rPr>
        <i/>
        <sz val="22"/>
        <rFont val="Arial"/>
        <family val="2"/>
      </rPr>
      <t>Number of
affiliate</t>
    </r>
  </si>
  <si>
    <t>KEGUNAAN</t>
  </si>
  <si>
    <t>PEJABAT</t>
  </si>
  <si>
    <t>Nama negara</t>
  </si>
  <si>
    <t>Name of country</t>
  </si>
  <si>
    <t>Kod negara</t>
  </si>
  <si>
    <t>Country code</t>
  </si>
  <si>
    <t>H</t>
  </si>
  <si>
    <t>KEMUDAHAN PEMBIAYAAN</t>
  </si>
  <si>
    <t>ACCESS TO FINANCING</t>
  </si>
  <si>
    <t>H.1</t>
  </si>
  <si>
    <t xml:space="preserve">Adakah pertubuhan ini memohon sebarang pembiayaan baharu atau tambahan daripada luar untuk tujuan perniagaan? </t>
  </si>
  <si>
    <t>(Pembiayaan daripada luar antaranya termasuk sebarang permohonan untuk pembiayaan, pinjaman, kemudahan kredit, kad kredit,</t>
  </si>
  <si>
    <t>kredit daripada pembekal, geran / pinjaman kerajaan, modal usaha niaga dan pembiayaan ekuiti)</t>
  </si>
  <si>
    <t>Did this establishment apply for any new or additional external financing for business purposes? (External financing include among others,</t>
  </si>
  <si>
    <t>any application for financing, loans, lines of credit, credit cards, credit from suppliers, government grants / loans, venture capital and equity financing)</t>
  </si>
  <si>
    <t>H.2</t>
  </si>
  <si>
    <t>Apakah tujuan pembiayaan yang dipohon? (Boleh pilih lebih daripada satu)</t>
  </si>
  <si>
    <t>What were the purposes of the financing? (May choose more than one)</t>
  </si>
  <si>
    <t>3500</t>
  </si>
  <si>
    <t xml:space="preserve">Modal kerja (stok, bahan mentah, kos pekerja dsb.)  </t>
  </si>
  <si>
    <t xml:space="preserve">Working capital (stocks, raw materials, labour costs etc.) </t>
  </si>
  <si>
    <t xml:space="preserve">Penambahbaikan / naik taraf proses pengeluaran  </t>
  </si>
  <si>
    <t xml:space="preserve">Improvement / upgrade of production processes </t>
  </si>
  <si>
    <t xml:space="preserve">Pembelian / penyewaan tanah / bangunan (termasuk pembesaran dan pengubahsuaian)  </t>
  </si>
  <si>
    <t xml:space="preserve">Purchase / lease of land / building (include extension and renovation) </t>
  </si>
  <si>
    <t xml:space="preserve">Pembelian / penyewaan peralatan / mesin / kenderaan / perkakasan dan perisian komputer  </t>
  </si>
  <si>
    <t xml:space="preserve">Purchase / lease of equipment / machinery / vehicles / computer hardware and software </t>
  </si>
  <si>
    <t xml:space="preserve">Penyatuan hutang / pembiayaan semula </t>
  </si>
  <si>
    <t xml:space="preserve">Debt consolidation / refinancing </t>
  </si>
  <si>
    <t>Penyelidikan dan pembangunan produk</t>
  </si>
  <si>
    <t>Research and product development</t>
  </si>
  <si>
    <t>Membeli perniagaan</t>
  </si>
  <si>
    <t>Purchase a business</t>
  </si>
  <si>
    <t xml:space="preserve">Others  </t>
  </si>
  <si>
    <t>KEMUDAHAN PEMBIAYAAN (samb.)</t>
  </si>
  <si>
    <t>ACCESS TO FINANCING (cont'd)</t>
  </si>
  <si>
    <t>H.3</t>
  </si>
  <si>
    <t xml:space="preserve">Daripada manakah pertubuhan ini mendapat sumber pembiayaan untuk menjalankan perniagaan? (Boleh pilih lebih daripada satu) </t>
  </si>
  <si>
    <t>(NOTA: Termasuk sebarang sumber yang digunakan, tanpa mengira bila ia diluluskan atau diperoleh)</t>
  </si>
  <si>
    <t xml:space="preserve">Where does this establishment get the sources of finance to operate the business? (May choose more than one)  </t>
  </si>
  <si>
    <t>(NOTES: Include any sources used, regardless of when it was authorised or obtained)</t>
  </si>
  <si>
    <t>Pembiayaan daripada bank</t>
  </si>
  <si>
    <t xml:space="preserve">Financing from banks </t>
  </si>
  <si>
    <t xml:space="preserve">Pembiayaan daripada institusi kewangan pembangunan (SME Bank, Agrobank dsb.)  </t>
  </si>
  <si>
    <t xml:space="preserve">Financing from development financial institutions (SME Bank, Agrobank etc.) </t>
  </si>
  <si>
    <t xml:space="preserve">Geran atau pembiayaan daripada agensi kerajaan  </t>
  </si>
  <si>
    <t xml:space="preserve">Grants or financing from government agencies </t>
  </si>
  <si>
    <t>Pembiayaan daripada syarikat pajakan / syarikat pemfaktoran / syarikat kredit / syarikat modal</t>
  </si>
  <si>
    <t xml:space="preserve">usaha niaga / pemberi pinjam wang berlesen / kedai dan pemegang pajak gadai termasuk Ar-Rahnu </t>
  </si>
  <si>
    <t>Financing from leasing companies / factoring companies / credit companies / venture capital companies /</t>
  </si>
  <si>
    <t>licenced money lenders / pawnshops and pawnbrokers include Ar-Rahnu</t>
  </si>
  <si>
    <t>Pembiayaan daripada koperasi</t>
  </si>
  <si>
    <t xml:space="preserve">Financing from co-operatives </t>
  </si>
  <si>
    <t>Pembiayaan daripada pembekal / kredit perdagangan daripada pembekal / individu yang tiada hubungan</t>
  </si>
  <si>
    <r>
      <rPr>
        <b/>
        <sz val="22"/>
        <rFont val="Arial"/>
        <family val="2"/>
      </rPr>
      <t xml:space="preserve">dengan pertubuhan atau pemilik perniagaan </t>
    </r>
    <r>
      <rPr>
        <i/>
        <sz val="22"/>
        <rFont val="Arial"/>
        <family val="2"/>
      </rPr>
      <t>’angels’</t>
    </r>
    <r>
      <rPr>
        <b/>
        <sz val="22"/>
        <rFont val="Arial"/>
        <family val="2"/>
      </rPr>
      <t xml:space="preserve"> / organisasi bukan kerajaan / pengaturan tidak formal</t>
    </r>
  </si>
  <si>
    <t>Financing from suppliers / trade credit owing to suppliers / individuals unrelated to the establishment or its owner</t>
  </si>
  <si>
    <t>’angels’  / non-governmental organisations / informal arrangements</t>
  </si>
  <si>
    <t>Pendapatan terkumpul / dana dalaman / sumbangan daripada pemegang saham / simpanan peribadi pemilik perniagaan</t>
  </si>
  <si>
    <t>Retained earnings / internally generated funds / shareholders’ own contribution / personal savings of business owner</t>
  </si>
  <si>
    <t>Pinjaman daripada rakan-rakan atau saudara-mara</t>
  </si>
  <si>
    <t>Borrowings from friends or relatives</t>
  </si>
  <si>
    <t>Pembiayaan daripada institusi kredit mikro (Amanah Ikhtiar Malaysia, TEKUN dsb.)</t>
  </si>
  <si>
    <t>Financing from micro credit institutions (Amanah Ikhtiar Malaysia, TEKUN etc.)</t>
  </si>
  <si>
    <t xml:space="preserve">Pembiayaan yang menggunakan platform dalam talian (platform pendanaan masyarakat) </t>
  </si>
  <si>
    <t>Financing using the online platform (crowdfunding platform)</t>
  </si>
  <si>
    <t>H.4</t>
  </si>
  <si>
    <t>Adakah pertubuhan ini memiliki / menggunakan fasiliti dan produk kewangan berikut bagi tujuan perniagaan?</t>
  </si>
  <si>
    <t>Did this establishment own / use financial facilities and products for business purposes as follows? (May choose more than one)</t>
  </si>
  <si>
    <t>Akaun deposit</t>
  </si>
  <si>
    <t>Deposit account</t>
  </si>
  <si>
    <t>Kad kredit</t>
  </si>
  <si>
    <t xml:space="preserve">Credit card  </t>
  </si>
  <si>
    <t>Perbankan atas talian</t>
  </si>
  <si>
    <t>Online banking</t>
  </si>
  <si>
    <t>Insuran</t>
  </si>
  <si>
    <t xml:space="preserve">Insurance     </t>
  </si>
  <si>
    <t>Fasiliti eksport</t>
  </si>
  <si>
    <t>Export’s facilities</t>
  </si>
  <si>
    <t>Tidak berkenaan</t>
  </si>
  <si>
    <t>Not applicable</t>
  </si>
  <si>
    <t>H.5</t>
  </si>
  <si>
    <t>Adakah pertubuhan ini pernah terlibat dalam rantaian bekalan atau nilai mana-mana syarikat berkaitan kerajaan (GLC)?</t>
  </si>
  <si>
    <t>Did this establishment ever been involved in the supply or value chain of any government-linked company (GLC)? Please mark (X) in one box only</t>
  </si>
  <si>
    <t>Muka surat ini sengaja dibiarkan kosong</t>
  </si>
  <si>
    <t xml:space="preserve">    UNTUK KEGUNAAN PEJABAT</t>
  </si>
  <si>
    <t xml:space="preserve">     CAWANGAN NEGERI / PEJABAT OPERASI </t>
  </si>
  <si>
    <t>A.     KERJA LUAR</t>
  </si>
  <si>
    <t>i.</t>
  </si>
  <si>
    <t>NAMA PEGAWAI LUAR</t>
  </si>
  <si>
    <t>ii.</t>
  </si>
  <si>
    <t>TARIKH SELESAI (KES A1)</t>
  </si>
  <si>
    <t>iii.</t>
  </si>
  <si>
    <t>TANDATANGAN PEGAWAI LUAR</t>
  </si>
  <si>
    <t>iv.</t>
  </si>
  <si>
    <t>CATATAN</t>
  </si>
  <si>
    <t>B.     SUNTINGAN</t>
  </si>
  <si>
    <t>NAMA</t>
  </si>
  <si>
    <t>TARIKH</t>
  </si>
  <si>
    <t>T/TANGAN</t>
  </si>
  <si>
    <t>SUNTINGAN PERTAMA</t>
  </si>
  <si>
    <t>SUNTINGAN  KEDUA</t>
  </si>
  <si>
    <t>PERTANYAAN</t>
  </si>
  <si>
    <t>PENYELESAIAN</t>
  </si>
  <si>
    <t>v.</t>
  </si>
  <si>
    <t>PENYEMAKAN TERAKHIR</t>
  </si>
  <si>
    <t>C.     PERBANDINGAN DENGAN BORANG LEPAS</t>
  </si>
  <si>
    <t xml:space="preserve">  DIBUAT</t>
  </si>
  <si>
    <t xml:space="preserve">  TIDAK DIBUAT</t>
  </si>
  <si>
    <t xml:space="preserve">PERTANYAAN / PENYELESAIAN </t>
  </si>
  <si>
    <t>D.     TANGKAPAN DATA</t>
  </si>
  <si>
    <t>TANGKAPAN DATA / ICR</t>
  </si>
  <si>
    <t>VALIDASI</t>
  </si>
  <si>
    <t>PEMBETULAN RALAT</t>
  </si>
  <si>
    <t>PENYEMAKAN RALAT</t>
  </si>
  <si>
    <t>TERIMA PAKSA (T.P.)</t>
  </si>
  <si>
    <t>vi.</t>
  </si>
  <si>
    <t xml:space="preserve">KEBENARAN PEGAWAI </t>
  </si>
  <si>
    <t>UNTUK T.P.</t>
  </si>
  <si>
    <t>vii.</t>
  </si>
  <si>
    <t>Sumber air yang diabstrak</t>
  </si>
  <si>
    <t>Abstracted source of water</t>
  </si>
  <si>
    <t>(e.g. River, Dam, Lake)</t>
  </si>
  <si>
    <t>Air Laut</t>
  </si>
  <si>
    <t>Please specify the location coordinates of this establishment</t>
  </si>
  <si>
    <t>Sila tanda (X) jika pertubuhan ini menyediakan kemudahan untuk kumpulan berikut:</t>
  </si>
  <si>
    <t>Please mark (X) if establishment provide facilities for the following groups:</t>
  </si>
  <si>
    <t>SPM / SPM(V) atau yang setaraf</t>
  </si>
  <si>
    <t>SPM / SPM(V) or equivalent</t>
  </si>
  <si>
    <t>Di bawah taraf kelulusan SPM / SPM(V)</t>
  </si>
  <si>
    <t>Below SPM / SPM(V) qualification</t>
  </si>
  <si>
    <t>F120210</t>
  </si>
  <si>
    <t>F120211</t>
  </si>
  <si>
    <t>F120233</t>
  </si>
  <si>
    <t>F120234</t>
  </si>
  <si>
    <t>F120235</t>
  </si>
  <si>
    <t>F120236</t>
  </si>
  <si>
    <t>F120237</t>
  </si>
  <si>
    <t>F120238</t>
  </si>
  <si>
    <t>F120253</t>
  </si>
  <si>
    <t>F120254</t>
  </si>
  <si>
    <t>F120255</t>
  </si>
  <si>
    <t>F010002</t>
  </si>
  <si>
    <t>F010040</t>
  </si>
  <si>
    <t>F010003</t>
  </si>
  <si>
    <t>F010004</t>
  </si>
  <si>
    <t>F010005</t>
  </si>
  <si>
    <t>F010053</t>
  </si>
  <si>
    <t>F010014</t>
  </si>
  <si>
    <t>F010015</t>
  </si>
  <si>
    <t>F010070</t>
  </si>
  <si>
    <t>F010071</t>
  </si>
  <si>
    <t>F010016</t>
  </si>
  <si>
    <t>F010017</t>
  </si>
  <si>
    <t>F010018</t>
  </si>
  <si>
    <t>F010019</t>
  </si>
  <si>
    <t>F010020</t>
  </si>
  <si>
    <t>F010021</t>
  </si>
  <si>
    <t>F010022</t>
  </si>
  <si>
    <t>F010023</t>
  </si>
  <si>
    <t>F010024</t>
  </si>
  <si>
    <t>F010025</t>
  </si>
  <si>
    <t>F010026</t>
  </si>
  <si>
    <t>F010028</t>
  </si>
  <si>
    <t>F010029</t>
  </si>
  <si>
    <t>F010030</t>
  </si>
  <si>
    <t>F010072</t>
  </si>
  <si>
    <t>F010031</t>
  </si>
  <si>
    <t>F010032</t>
  </si>
  <si>
    <t>F010033</t>
  </si>
  <si>
    <t>F010073</t>
  </si>
  <si>
    <t>F010074</t>
  </si>
  <si>
    <t>F010034</t>
  </si>
  <si>
    <t>F010075</t>
  </si>
  <si>
    <t>F010076</t>
  </si>
  <si>
    <t>F010077</t>
  </si>
  <si>
    <t>F010078</t>
  </si>
  <si>
    <t>F010079</t>
  </si>
  <si>
    <t>F010080</t>
  </si>
  <si>
    <t>F010035</t>
  </si>
  <si>
    <t>F020001</t>
  </si>
  <si>
    <t>F020002</t>
  </si>
  <si>
    <t>F020003</t>
  </si>
  <si>
    <t>F030001</t>
  </si>
  <si>
    <t>F030002</t>
  </si>
  <si>
    <t>F030020</t>
  </si>
  <si>
    <t>F030021</t>
  </si>
  <si>
    <t>F030014</t>
  </si>
  <si>
    <t>F030008</t>
  </si>
  <si>
    <t>F030009</t>
  </si>
  <si>
    <t>F030010</t>
  </si>
  <si>
    <t>F030011</t>
  </si>
  <si>
    <t>F030012</t>
  </si>
  <si>
    <t>F030013</t>
  </si>
  <si>
    <t>F041001</t>
  </si>
  <si>
    <t>F041002</t>
  </si>
  <si>
    <t>F041003</t>
  </si>
  <si>
    <t>F041004</t>
  </si>
  <si>
    <t>F041005</t>
  </si>
  <si>
    <t>F041006</t>
  </si>
  <si>
    <t>F041007</t>
  </si>
  <si>
    <t>F041008</t>
  </si>
  <si>
    <t>F041009</t>
  </si>
  <si>
    <t>F041010</t>
  </si>
  <si>
    <t>F041011</t>
  </si>
  <si>
    <t>F041012</t>
  </si>
  <si>
    <t>F041013</t>
  </si>
  <si>
    <t>F041014</t>
  </si>
  <si>
    <t>F041015</t>
  </si>
  <si>
    <t>F041016</t>
  </si>
  <si>
    <t>F041017</t>
  </si>
  <si>
    <t>F041018</t>
  </si>
  <si>
    <t>F041099</t>
  </si>
  <si>
    <t>F041101</t>
  </si>
  <si>
    <t>F041102</t>
  </si>
  <si>
    <t>F041103</t>
  </si>
  <si>
    <t>F041104</t>
  </si>
  <si>
    <t>F041105</t>
  </si>
  <si>
    <t>F041106</t>
  </si>
  <si>
    <t>F041107</t>
  </si>
  <si>
    <t>F041108</t>
  </si>
  <si>
    <t>F041109</t>
  </si>
  <si>
    <t>F041110</t>
  </si>
  <si>
    <t>F041111</t>
  </si>
  <si>
    <t>F041112</t>
  </si>
  <si>
    <t>F041113</t>
  </si>
  <si>
    <t>F041114</t>
  </si>
  <si>
    <t>F041115</t>
  </si>
  <si>
    <t>F041116</t>
  </si>
  <si>
    <t>F041117</t>
  </si>
  <si>
    <t>F041118</t>
  </si>
  <si>
    <t>F041199</t>
  </si>
  <si>
    <t>F041202</t>
  </si>
  <si>
    <t>F041203</t>
  </si>
  <si>
    <t>F041204</t>
  </si>
  <si>
    <t>F041206</t>
  </si>
  <si>
    <t>F041207</t>
  </si>
  <si>
    <t>F041208</t>
  </si>
  <si>
    <t>F041209</t>
  </si>
  <si>
    <t>F041211</t>
  </si>
  <si>
    <t>F041212</t>
  </si>
  <si>
    <t>F041213</t>
  </si>
  <si>
    <t>F041214</t>
  </si>
  <si>
    <t>F041218</t>
  </si>
  <si>
    <t>F041299</t>
  </si>
  <si>
    <t>F041302</t>
  </si>
  <si>
    <t>F041303</t>
  </si>
  <si>
    <t>F041304</t>
  </si>
  <si>
    <t>F041305</t>
  </si>
  <si>
    <t>F041309</t>
  </si>
  <si>
    <t>F041310</t>
  </si>
  <si>
    <t>F041311</t>
  </si>
  <si>
    <t>F041312</t>
  </si>
  <si>
    <t>F041313</t>
  </si>
  <si>
    <t>F041314</t>
  </si>
  <si>
    <t>F041315</t>
  </si>
  <si>
    <t>F041316</t>
  </si>
  <si>
    <t>F041317</t>
  </si>
  <si>
    <t>F041318</t>
  </si>
  <si>
    <t>F041399</t>
  </si>
  <si>
    <t>F041401</t>
  </si>
  <si>
    <t>F041402</t>
  </si>
  <si>
    <t>F041403</t>
  </si>
  <si>
    <t>F041404</t>
  </si>
  <si>
    <t>F041405</t>
  </si>
  <si>
    <t>F041406</t>
  </si>
  <si>
    <t>F041407</t>
  </si>
  <si>
    <t>F041408</t>
  </si>
  <si>
    <t>F041409</t>
  </si>
  <si>
    <t>F041410</t>
  </si>
  <si>
    <t>F041411</t>
  </si>
  <si>
    <t>F041412</t>
  </si>
  <si>
    <t>F041413</t>
  </si>
  <si>
    <t>F041414</t>
  </si>
  <si>
    <t>F041415</t>
  </si>
  <si>
    <t>F041416</t>
  </si>
  <si>
    <t>F041417</t>
  </si>
  <si>
    <t>F041418</t>
  </si>
  <si>
    <t>F041499</t>
  </si>
  <si>
    <t>F041501</t>
  </si>
  <si>
    <t>F041502</t>
  </si>
  <si>
    <t>F041503</t>
  </si>
  <si>
    <t>F041504</t>
  </si>
  <si>
    <t>F041505</t>
  </si>
  <si>
    <t>F041506</t>
  </si>
  <si>
    <t>F041507</t>
  </si>
  <si>
    <t>F041508</t>
  </si>
  <si>
    <t>F041509</t>
  </si>
  <si>
    <t>F041510</t>
  </si>
  <si>
    <t>F041511</t>
  </si>
  <si>
    <t>F041512</t>
  </si>
  <si>
    <t>F041513</t>
  </si>
  <si>
    <t>F041514</t>
  </si>
  <si>
    <t>F041515</t>
  </si>
  <si>
    <t>F041516</t>
  </si>
  <si>
    <t>F041517</t>
  </si>
  <si>
    <t>F041518</t>
  </si>
  <si>
    <t>F041599</t>
  </si>
  <si>
    <t>F041601</t>
  </si>
  <si>
    <t>F041602</t>
  </si>
  <si>
    <t>F041603</t>
  </si>
  <si>
    <t>F041604</t>
  </si>
  <si>
    <t>F041605</t>
  </si>
  <si>
    <t>F041606</t>
  </si>
  <si>
    <t>F041607</t>
  </si>
  <si>
    <t>F041608</t>
  </si>
  <si>
    <t>F041609</t>
  </si>
  <si>
    <t>F041610</t>
  </si>
  <si>
    <t>F041611</t>
  </si>
  <si>
    <t>F041612</t>
  </si>
  <si>
    <t>F041613</t>
  </si>
  <si>
    <t>F041614</t>
  </si>
  <si>
    <t>F041615</t>
  </si>
  <si>
    <t>F041616</t>
  </si>
  <si>
    <t>F041618</t>
  </si>
  <si>
    <t>F041699</t>
  </si>
  <si>
    <t>F041701</t>
  </si>
  <si>
    <t>F041702</t>
  </si>
  <si>
    <t>F041703</t>
  </si>
  <si>
    <t>F041704</t>
  </si>
  <si>
    <t>F041705</t>
  </si>
  <si>
    <t>F041706</t>
  </si>
  <si>
    <t>F041707</t>
  </si>
  <si>
    <t>F041708</t>
  </si>
  <si>
    <t>F041709</t>
  </si>
  <si>
    <t>F041710</t>
  </si>
  <si>
    <t>F041711</t>
  </si>
  <si>
    <t>F041712</t>
  </si>
  <si>
    <t>F041713</t>
  </si>
  <si>
    <t>F041714</t>
  </si>
  <si>
    <t>F041715</t>
  </si>
  <si>
    <t>F041716</t>
  </si>
  <si>
    <t>F041717</t>
  </si>
  <si>
    <t>F041718</t>
  </si>
  <si>
    <t>F041799</t>
  </si>
  <si>
    <t>F041919</t>
  </si>
  <si>
    <t>F042019</t>
  </si>
  <si>
    <t>F042119</t>
  </si>
  <si>
    <t>F042219</t>
  </si>
  <si>
    <t>F042319</t>
  </si>
  <si>
    <t>F049919</t>
  </si>
  <si>
    <t>F052001</t>
  </si>
  <si>
    <t>F052002</t>
  </si>
  <si>
    <t>F052003</t>
  </si>
  <si>
    <t>F052004</t>
  </si>
  <si>
    <t>F052005</t>
  </si>
  <si>
    <t>F052006</t>
  </si>
  <si>
    <t>F052007</t>
  </si>
  <si>
    <t>F052008</t>
  </si>
  <si>
    <t>F052009</t>
  </si>
  <si>
    <t>F052016</t>
  </si>
  <si>
    <t>F052012</t>
  </si>
  <si>
    <t>F052089</t>
  </si>
  <si>
    <t>F052013</t>
  </si>
  <si>
    <t>F052099</t>
  </si>
  <si>
    <t>F050601</t>
  </si>
  <si>
    <t>F050602</t>
  </si>
  <si>
    <t>F050603</t>
  </si>
  <si>
    <t>F050604</t>
  </si>
  <si>
    <t>F050605</t>
  </si>
  <si>
    <t>F050606</t>
  </si>
  <si>
    <t>F050607</t>
  </si>
  <si>
    <t>F050608</t>
  </si>
  <si>
    <t>F050609</t>
  </si>
  <si>
    <t>F050616</t>
  </si>
  <si>
    <t>F050612</t>
  </si>
  <si>
    <t>F050689</t>
  </si>
  <si>
    <t>F050613</t>
  </si>
  <si>
    <t>F050699</t>
  </si>
  <si>
    <t>F050701</t>
  </si>
  <si>
    <t>F050702</t>
  </si>
  <si>
    <t>F050703</t>
  </si>
  <si>
    <t>F050704</t>
  </si>
  <si>
    <t>F050705</t>
  </si>
  <si>
    <t>F050706</t>
  </si>
  <si>
    <t>F050707</t>
  </si>
  <si>
    <t>F050708</t>
  </si>
  <si>
    <t>F050709</t>
  </si>
  <si>
    <t>F050716</t>
  </si>
  <si>
    <t>F050712</t>
  </si>
  <si>
    <t>F050789</t>
  </si>
  <si>
    <t>F050713</t>
  </si>
  <si>
    <t>F050799</t>
  </si>
  <si>
    <t>F050903</t>
  </si>
  <si>
    <t>F050904</t>
  </si>
  <si>
    <t>F050905</t>
  </si>
  <si>
    <t>F050906</t>
  </si>
  <si>
    <t>F050907</t>
  </si>
  <si>
    <t>F050908</t>
  </si>
  <si>
    <t>F050909</t>
  </si>
  <si>
    <t>F050916</t>
  </si>
  <si>
    <t>F050912</t>
  </si>
  <si>
    <t>F050989</t>
  </si>
  <si>
    <t>F050999</t>
  </si>
  <si>
    <t>F052603</t>
  </si>
  <si>
    <t>F052604</t>
  </si>
  <si>
    <t>F052605</t>
  </si>
  <si>
    <t>F052606</t>
  </si>
  <si>
    <t>F052607</t>
  </si>
  <si>
    <t>F052608</t>
  </si>
  <si>
    <t>F052609</t>
  </si>
  <si>
    <t>F052616</t>
  </si>
  <si>
    <t>F052612</t>
  </si>
  <si>
    <t>F052689</t>
  </si>
  <si>
    <t>F052613</t>
  </si>
  <si>
    <t>F052699</t>
  </si>
  <si>
    <t>F052703</t>
  </si>
  <si>
    <t>F052704</t>
  </si>
  <si>
    <t>F052705</t>
  </si>
  <si>
    <t>F052706</t>
  </si>
  <si>
    <t>F052707</t>
  </si>
  <si>
    <t>F052708</t>
  </si>
  <si>
    <t>F052709</t>
  </si>
  <si>
    <t>F052716</t>
  </si>
  <si>
    <t>F052712</t>
  </si>
  <si>
    <t>F052789</t>
  </si>
  <si>
    <t>F052713</t>
  </si>
  <si>
    <t>F052799</t>
  </si>
  <si>
    <t>F050803</t>
  </si>
  <si>
    <t>F050804</t>
  </si>
  <si>
    <t>F050805</t>
  </si>
  <si>
    <t>F050806</t>
  </si>
  <si>
    <t>F050807</t>
  </si>
  <si>
    <t>F050808</t>
  </si>
  <si>
    <t>F050809</t>
  </si>
  <si>
    <t>F050816</t>
  </si>
  <si>
    <t>F050812</t>
  </si>
  <si>
    <t>F050889</t>
  </si>
  <si>
    <t>F050813</t>
  </si>
  <si>
    <t>F050899</t>
  </si>
  <si>
    <t>F052301</t>
  </si>
  <si>
    <t>F052302</t>
  </si>
  <si>
    <t>F052303</t>
  </si>
  <si>
    <t>F052304</t>
  </si>
  <si>
    <t>F052305</t>
  </si>
  <si>
    <t>F052306</t>
  </si>
  <si>
    <t>F052307</t>
  </si>
  <si>
    <t>F052308</t>
  </si>
  <si>
    <t>F052309</t>
  </si>
  <si>
    <t>F052316</t>
  </si>
  <si>
    <t>F052312</t>
  </si>
  <si>
    <t>F052389</t>
  </si>
  <si>
    <t>F052313</t>
  </si>
  <si>
    <t>F052399</t>
  </si>
  <si>
    <t>F051501</t>
  </si>
  <si>
    <t>F051502</t>
  </si>
  <si>
    <t>F051503</t>
  </si>
  <si>
    <t>F051504</t>
  </si>
  <si>
    <t>F051505</t>
  </si>
  <si>
    <t>F051506</t>
  </si>
  <si>
    <t>F051507</t>
  </si>
  <si>
    <t>F051508</t>
  </si>
  <si>
    <t>F051509</t>
  </si>
  <si>
    <t>F051516</t>
  </si>
  <si>
    <t>F051512</t>
  </si>
  <si>
    <t>F051589</t>
  </si>
  <si>
    <t>F051513</t>
  </si>
  <si>
    <t>F051599</t>
  </si>
  <si>
    <t>F051601</t>
  </si>
  <si>
    <t>F051602</t>
  </si>
  <si>
    <t>F051603</t>
  </si>
  <si>
    <t>F051604</t>
  </si>
  <si>
    <t>F051605</t>
  </si>
  <si>
    <t>F051606</t>
  </si>
  <si>
    <t>F051607</t>
  </si>
  <si>
    <t>F051608</t>
  </si>
  <si>
    <t>F051609</t>
  </si>
  <si>
    <t>F051616</t>
  </si>
  <si>
    <t>F051612</t>
  </si>
  <si>
    <t>F051689</t>
  </si>
  <si>
    <t>F051613</t>
  </si>
  <si>
    <t>F051699</t>
  </si>
  <si>
    <t>F051803</t>
  </si>
  <si>
    <t>F051804</t>
  </si>
  <si>
    <t>F051805</t>
  </si>
  <si>
    <t>F051806</t>
  </si>
  <si>
    <t>F051807</t>
  </si>
  <si>
    <t>F051808</t>
  </si>
  <si>
    <t>F051809</t>
  </si>
  <si>
    <t>F051816</t>
  </si>
  <si>
    <t>F051812</t>
  </si>
  <si>
    <t>F051889</t>
  </si>
  <si>
    <t>F051899</t>
  </si>
  <si>
    <t>F052803</t>
  </si>
  <si>
    <t>F052804</t>
  </si>
  <si>
    <t>F052805</t>
  </si>
  <si>
    <t>F052806</t>
  </si>
  <si>
    <t>F052807</t>
  </si>
  <si>
    <t>F052808</t>
  </si>
  <si>
    <t>F052809</t>
  </si>
  <si>
    <t>F052816</t>
  </si>
  <si>
    <t>F052812</t>
  </si>
  <si>
    <t>F052889</t>
  </si>
  <si>
    <t>F052813</t>
  </si>
  <si>
    <t>F052899</t>
  </si>
  <si>
    <t>F052903</t>
  </si>
  <si>
    <t>F052904</t>
  </si>
  <si>
    <t>F052905</t>
  </si>
  <si>
    <t>F052906</t>
  </si>
  <si>
    <t>F052907</t>
  </si>
  <si>
    <t>F052908</t>
  </si>
  <si>
    <t>F052909</t>
  </si>
  <si>
    <t>F052916</t>
  </si>
  <si>
    <t>F052912</t>
  </si>
  <si>
    <t>F052989</t>
  </si>
  <si>
    <t>F052913</t>
  </si>
  <si>
    <t>F052999</t>
  </si>
  <si>
    <t>F051703</t>
  </si>
  <si>
    <t>F051704</t>
  </si>
  <si>
    <t>F051705</t>
  </si>
  <si>
    <t>F051706</t>
  </si>
  <si>
    <t>F051707</t>
  </si>
  <si>
    <t>F051708</t>
  </si>
  <si>
    <t>F051709</t>
  </si>
  <si>
    <t>F051716</t>
  </si>
  <si>
    <t>F051712</t>
  </si>
  <si>
    <t>F051789</t>
  </si>
  <si>
    <t>F051713</t>
  </si>
  <si>
    <t>F051799</t>
  </si>
  <si>
    <t>F060199</t>
  </si>
  <si>
    <t>F060299</t>
  </si>
  <si>
    <t>F060399</t>
  </si>
  <si>
    <t>F060499</t>
  </si>
  <si>
    <t>F060599</t>
  </si>
  <si>
    <t>F060699</t>
  </si>
  <si>
    <t>F060799</t>
  </si>
  <si>
    <t>F062799</t>
  </si>
  <si>
    <t>F061099</t>
  </si>
  <si>
    <t>F061199</t>
  </si>
  <si>
    <t>F061299</t>
  </si>
  <si>
    <t>F061399</t>
  </si>
  <si>
    <t>F061499</t>
  </si>
  <si>
    <t>F061599</t>
  </si>
  <si>
    <t>F061699</t>
  </si>
  <si>
    <t>F061799</t>
  </si>
  <si>
    <t>F061899</t>
  </si>
  <si>
    <t>F061999</t>
  </si>
  <si>
    <t>F062099</t>
  </si>
  <si>
    <t>F062899</t>
  </si>
  <si>
    <t>F062399</t>
  </si>
  <si>
    <t>F062499</t>
  </si>
  <si>
    <t>F062599</t>
  </si>
  <si>
    <t>F062699</t>
  </si>
  <si>
    <t>F070101</t>
  </si>
  <si>
    <t>F070102</t>
  </si>
  <si>
    <t>F070103</t>
  </si>
  <si>
    <t>F070104</t>
  </si>
  <si>
    <t>F070105</t>
  </si>
  <si>
    <t>F070199</t>
  </si>
  <si>
    <t>F070507</t>
  </si>
  <si>
    <t>F077001</t>
  </si>
  <si>
    <t>F077002</t>
  </si>
  <si>
    <t>F077003</t>
  </si>
  <si>
    <t>F088101</t>
  </si>
  <si>
    <t>F088108</t>
  </si>
  <si>
    <t>F088102</t>
  </si>
  <si>
    <t>F088107</t>
  </si>
  <si>
    <t>F080007</t>
  </si>
  <si>
    <t>F080010</t>
  </si>
  <si>
    <t>F080011</t>
  </si>
  <si>
    <t>F080012</t>
  </si>
  <si>
    <t>F080034</t>
  </si>
  <si>
    <t>F080035</t>
  </si>
  <si>
    <t>F080039</t>
  </si>
  <si>
    <t>F080061</t>
  </si>
  <si>
    <t>F080062</t>
  </si>
  <si>
    <t>F080013</t>
  </si>
  <si>
    <t>F080014</t>
  </si>
  <si>
    <t>F080022</t>
  </si>
  <si>
    <t>F080064</t>
  </si>
  <si>
    <t>F080065</t>
  </si>
  <si>
    <t>F080066</t>
  </si>
  <si>
    <t>F080067</t>
  </si>
  <si>
    <t>F080068</t>
  </si>
  <si>
    <t>F080069</t>
  </si>
  <si>
    <t>F080070</t>
  </si>
  <si>
    <t>F080071</t>
  </si>
  <si>
    <t>F080072</t>
  </si>
  <si>
    <t>F080073</t>
  </si>
  <si>
    <t>F087001</t>
  </si>
  <si>
    <t>F087002</t>
  </si>
  <si>
    <t>F087003</t>
  </si>
  <si>
    <t>F087004</t>
  </si>
  <si>
    <t>F087005</t>
  </si>
  <si>
    <t>F080074</t>
  </si>
  <si>
    <t>F080016</t>
  </si>
  <si>
    <t>F080089</t>
  </si>
  <si>
    <t>F080017</t>
  </si>
  <si>
    <t>F080099</t>
  </si>
  <si>
    <t>F090003</t>
  </si>
  <si>
    <t>F090005</t>
  </si>
  <si>
    <t>F098102</t>
  </si>
  <si>
    <t>F090057</t>
  </si>
  <si>
    <t>F090058</t>
  </si>
  <si>
    <t>F090006</t>
  </si>
  <si>
    <t>F090007</t>
  </si>
  <si>
    <t>F090008</t>
  </si>
  <si>
    <t>F090009</t>
  </si>
  <si>
    <t>F098101</t>
  </si>
  <si>
    <t>F090011</t>
  </si>
  <si>
    <t>F090012</t>
  </si>
  <si>
    <t>F090013</t>
  </si>
  <si>
    <t>F090014</t>
  </si>
  <si>
    <t>F090119</t>
  </si>
  <si>
    <t>F090109</t>
  </si>
  <si>
    <t>F091002</t>
  </si>
  <si>
    <t>F091006</t>
  </si>
  <si>
    <t>F091003</t>
  </si>
  <si>
    <t>F091004</t>
  </si>
  <si>
    <t>F091005</t>
  </si>
  <si>
    <t>F091007</t>
  </si>
  <si>
    <t>F091008</t>
  </si>
  <si>
    <t>F091009</t>
  </si>
  <si>
    <t>F090080</t>
  </si>
  <si>
    <t>F090063</t>
  </si>
  <si>
    <t>F090016</t>
  </si>
  <si>
    <t>F090017</t>
  </si>
  <si>
    <t>F090025</t>
  </si>
  <si>
    <t>F090067</t>
  </si>
  <si>
    <t>F090019</t>
  </si>
  <si>
    <t>F090021</t>
  </si>
  <si>
    <t>F090022</t>
  </si>
  <si>
    <t>F091018</t>
  </si>
  <si>
    <t>F091019</t>
  </si>
  <si>
    <t>F091020</t>
  </si>
  <si>
    <t>F091022</t>
  </si>
  <si>
    <t>F097002</t>
  </si>
  <si>
    <t>F097003</t>
  </si>
  <si>
    <t>F094001</t>
  </si>
  <si>
    <t>F090023</t>
  </si>
  <si>
    <t>F090024</t>
  </si>
  <si>
    <t>F090026</t>
  </si>
  <si>
    <t>F090027</t>
  </si>
  <si>
    <t>F091023</t>
  </si>
  <si>
    <t>F091024</t>
  </si>
  <si>
    <t>F091025</t>
  </si>
  <si>
    <t>F091026</t>
  </si>
  <si>
    <t>F091010</t>
  </si>
  <si>
    <t>F091011</t>
  </si>
  <si>
    <t>F091012</t>
  </si>
  <si>
    <t>F091013</t>
  </si>
  <si>
    <t>F091014</t>
  </si>
  <si>
    <t>F091015</t>
  </si>
  <si>
    <t>F090035</t>
  </si>
  <si>
    <t>F090036</t>
  </si>
  <si>
    <t>F097001</t>
  </si>
  <si>
    <t>F090037</t>
  </si>
  <si>
    <t>F090038</t>
  </si>
  <si>
    <t>F090039</t>
  </si>
  <si>
    <t>F090040</t>
  </si>
  <si>
    <t>F090041</t>
  </si>
  <si>
    <t>F090042</t>
  </si>
  <si>
    <t>F090043</t>
  </si>
  <si>
    <t>F090044</t>
  </si>
  <si>
    <t>F090045</t>
  </si>
  <si>
    <t>F090046</t>
  </si>
  <si>
    <t>F090047</t>
  </si>
  <si>
    <t>F090048</t>
  </si>
  <si>
    <t>F090049</t>
  </si>
  <si>
    <t>F090050</t>
  </si>
  <si>
    <t>F090051</t>
  </si>
  <si>
    <t>F090052</t>
  </si>
  <si>
    <t>F090089</t>
  </si>
  <si>
    <t>F090053</t>
  </si>
  <si>
    <t>F090054</t>
  </si>
  <si>
    <t>F090055</t>
  </si>
  <si>
    <t>F090056</t>
  </si>
  <si>
    <t>F090099</t>
  </si>
  <si>
    <t>F100112</t>
  </si>
  <si>
    <t>F100105</t>
  </si>
  <si>
    <t>F100199</t>
  </si>
  <si>
    <t>F100212</t>
  </si>
  <si>
    <t>F100205</t>
  </si>
  <si>
    <t>F100299</t>
  </si>
  <si>
    <t>F110001</t>
  </si>
  <si>
    <t>F110002</t>
  </si>
  <si>
    <t>F110003</t>
  </si>
  <si>
    <t>F110004</t>
  </si>
  <si>
    <t>F110005</t>
  </si>
  <si>
    <t>F110006</t>
  </si>
  <si>
    <t>F110007</t>
  </si>
  <si>
    <t>F110008</t>
  </si>
  <si>
    <t>F110009</t>
  </si>
  <si>
    <t>F110010</t>
  </si>
  <si>
    <t>F110011</t>
  </si>
  <si>
    <t>F110012</t>
  </si>
  <si>
    <t>F110013</t>
  </si>
  <si>
    <t>F110014</t>
  </si>
  <si>
    <t>F110015</t>
  </si>
  <si>
    <t>F110016</t>
  </si>
  <si>
    <t>F110017</t>
  </si>
  <si>
    <t>F110020</t>
  </si>
  <si>
    <t>F110018</t>
  </si>
  <si>
    <t>F110019</t>
  </si>
  <si>
    <t>F121801</t>
  </si>
  <si>
    <t>F121802</t>
  </si>
  <si>
    <t>F121803</t>
  </si>
  <si>
    <t>F127001</t>
  </si>
  <si>
    <t>F127002</t>
  </si>
  <si>
    <t>F127003</t>
  </si>
  <si>
    <t>F127004</t>
  </si>
  <si>
    <t>F127005</t>
  </si>
  <si>
    <t>F127006</t>
  </si>
  <si>
    <t>F127007</t>
  </si>
  <si>
    <t>F127008</t>
  </si>
  <si>
    <t>F127009</t>
  </si>
  <si>
    <t>F127010</t>
  </si>
  <si>
    <t>F127011</t>
  </si>
  <si>
    <t>F127012</t>
  </si>
  <si>
    <t>F127013</t>
  </si>
  <si>
    <t>F127014</t>
  </si>
  <si>
    <t>F127015</t>
  </si>
  <si>
    <t>F127016</t>
  </si>
  <si>
    <t>F127017</t>
  </si>
  <si>
    <t>F127120</t>
  </si>
  <si>
    <t>F127101</t>
  </si>
  <si>
    <t>F127102</t>
  </si>
  <si>
    <t>F127103</t>
  </si>
  <si>
    <t>F127104</t>
  </si>
  <si>
    <t>F127105</t>
  </si>
  <si>
    <t>F127106</t>
  </si>
  <si>
    <t>F127107</t>
  </si>
  <si>
    <t>F127108</t>
  </si>
  <si>
    <t>F127109</t>
  </si>
  <si>
    <t>F127110</t>
  </si>
  <si>
    <t>F127111</t>
  </si>
  <si>
    <t>F127112</t>
  </si>
  <si>
    <t>F127113</t>
  </si>
  <si>
    <t>F127114</t>
  </si>
  <si>
    <t>F127115</t>
  </si>
  <si>
    <t>F127116</t>
  </si>
  <si>
    <t>F127117</t>
  </si>
  <si>
    <t>F121804</t>
  </si>
  <si>
    <t>F121805</t>
  </si>
  <si>
    <t>F121806</t>
  </si>
  <si>
    <t>F121807</t>
  </si>
  <si>
    <t>F138101</t>
  </si>
  <si>
    <t>F138102</t>
  </si>
  <si>
    <t>F138103</t>
  </si>
  <si>
    <t>F138104</t>
  </si>
  <si>
    <t>F138105</t>
  </si>
  <si>
    <t>F138106</t>
  </si>
  <si>
    <t>F138107</t>
  </si>
  <si>
    <t>F138108</t>
  </si>
  <si>
    <t>F138109</t>
  </si>
  <si>
    <t>F138110</t>
  </si>
  <si>
    <t>F138111</t>
  </si>
  <si>
    <t>F138112</t>
  </si>
  <si>
    <t>F138113</t>
  </si>
  <si>
    <t>F138114</t>
  </si>
  <si>
    <t>F138115</t>
  </si>
  <si>
    <t>F138116</t>
  </si>
  <si>
    <t>F138117</t>
  </si>
  <si>
    <t>F138118</t>
  </si>
  <si>
    <t>F138119</t>
  </si>
  <si>
    <t>F138120</t>
  </si>
  <si>
    <t>F138121</t>
  </si>
  <si>
    <t>F138122</t>
  </si>
  <si>
    <t>F138123</t>
  </si>
  <si>
    <t>F138124</t>
  </si>
  <si>
    <t>F138125</t>
  </si>
  <si>
    <t>F138126</t>
  </si>
  <si>
    <t>F138127</t>
  </si>
  <si>
    <t>F138128</t>
  </si>
  <si>
    <t>F138129</t>
  </si>
  <si>
    <t>F138130</t>
  </si>
  <si>
    <t>F138131</t>
  </si>
  <si>
    <t>F138132</t>
  </si>
  <si>
    <t>F138133</t>
  </si>
  <si>
    <t>F138134</t>
  </si>
  <si>
    <t>F138135</t>
  </si>
  <si>
    <t>F138136</t>
  </si>
  <si>
    <t>F138137</t>
  </si>
  <si>
    <t>F138138</t>
  </si>
  <si>
    <t>F138139</t>
  </si>
  <si>
    <t>F138140</t>
  </si>
  <si>
    <t>F138141</t>
  </si>
  <si>
    <t>F138142</t>
  </si>
  <si>
    <t>F138143</t>
  </si>
  <si>
    <t>F138144</t>
  </si>
  <si>
    <t>F138145</t>
  </si>
  <si>
    <t>F138146</t>
  </si>
  <si>
    <t>F138147</t>
  </si>
  <si>
    <t>F138148</t>
  </si>
  <si>
    <t>F138149</t>
  </si>
  <si>
    <t>F138150</t>
  </si>
  <si>
    <t>F138151</t>
  </si>
  <si>
    <t>F138152</t>
  </si>
  <si>
    <t>F138153</t>
  </si>
  <si>
    <t>F138154</t>
  </si>
  <si>
    <t>F183101</t>
  </si>
  <si>
    <t>F183102</t>
  </si>
  <si>
    <t>F183103</t>
  </si>
  <si>
    <t>F183104</t>
  </si>
  <si>
    <t>F120101</t>
  </si>
  <si>
    <t>F120145</t>
  </si>
  <si>
    <t>F120146</t>
  </si>
  <si>
    <t>F120102</t>
  </si>
  <si>
    <t>F120115</t>
  </si>
  <si>
    <t>F120116</t>
  </si>
  <si>
    <t>F120147</t>
  </si>
  <si>
    <t>F120148</t>
  </si>
  <si>
    <t>F120149</t>
  </si>
  <si>
    <t>F120120</t>
  </si>
  <si>
    <t>F120121</t>
  </si>
  <si>
    <t>F120201</t>
  </si>
  <si>
    <t>F120245</t>
  </si>
  <si>
    <t>F120246</t>
  </si>
  <si>
    <t>F120202</t>
  </si>
  <si>
    <t>F120215</t>
  </si>
  <si>
    <t>F120216</t>
  </si>
  <si>
    <t>F120247</t>
  </si>
  <si>
    <t>F120248</t>
  </si>
  <si>
    <t>F120249</t>
  </si>
  <si>
    <t>F120220</t>
  </si>
  <si>
    <t>F120221</t>
  </si>
  <si>
    <t>F120222</t>
  </si>
  <si>
    <t>F120223</t>
  </si>
  <si>
    <t>F120224</t>
  </si>
  <si>
    <t>F120103</t>
  </si>
  <si>
    <t>F120104</t>
  </si>
  <si>
    <t>F120125</t>
  </si>
  <si>
    <t>F120105</t>
  </si>
  <si>
    <t>F120106</t>
  </si>
  <si>
    <t>F120107</t>
  </si>
  <si>
    <t>F120108</t>
  </si>
  <si>
    <t>F120127</t>
  </si>
  <si>
    <t>F120128</t>
  </si>
  <si>
    <t>F120150</t>
  </si>
  <si>
    <t>F120151</t>
  </si>
  <si>
    <t>F120152</t>
  </si>
  <si>
    <t>F120203</t>
  </si>
  <si>
    <t>F120204</t>
  </si>
  <si>
    <t>F120225</t>
  </si>
  <si>
    <t>F120205</t>
  </si>
  <si>
    <t>F120206</t>
  </si>
  <si>
    <t>F120207</t>
  </si>
  <si>
    <t>F120208</t>
  </si>
  <si>
    <t>F120227</t>
  </si>
  <si>
    <t>F120228</t>
  </si>
  <si>
    <t>F120250</t>
  </si>
  <si>
    <t>F120251</t>
  </si>
  <si>
    <t>F120252</t>
  </si>
  <si>
    <t>F120301</t>
  </si>
  <si>
    <t>F120109</t>
  </si>
  <si>
    <t>F120209</t>
  </si>
  <si>
    <t>F120158</t>
  </si>
  <si>
    <t>F120258</t>
  </si>
  <si>
    <t>F120110</t>
  </si>
  <si>
    <t>F120111</t>
  </si>
  <si>
    <t>F120133</t>
  </si>
  <si>
    <t>F120134</t>
  </si>
  <si>
    <t>F120135</t>
  </si>
  <si>
    <t>F120136</t>
  </si>
  <si>
    <t>F120137</t>
  </si>
  <si>
    <t>F120138</t>
  </si>
  <si>
    <t>F120153</t>
  </si>
  <si>
    <t>F120154</t>
  </si>
  <si>
    <t>F120155</t>
  </si>
  <si>
    <t>F120339</t>
  </si>
  <si>
    <t>F120156</t>
  </si>
  <si>
    <t>F120256</t>
  </si>
  <si>
    <t>F120212</t>
  </si>
  <si>
    <t>F120257</t>
  </si>
  <si>
    <t>F120299</t>
  </si>
  <si>
    <t>F310001</t>
  </si>
  <si>
    <t>F310002</t>
  </si>
  <si>
    <t>F310003</t>
  </si>
  <si>
    <t>F310012</t>
  </si>
  <si>
    <t>F310082</t>
  </si>
  <si>
    <t>F310005</t>
  </si>
  <si>
    <t>F310006</t>
  </si>
  <si>
    <t>F310007</t>
  </si>
  <si>
    <t>F310008</t>
  </si>
  <si>
    <t>F310009</t>
  </si>
  <si>
    <t>F310010</t>
  </si>
  <si>
    <t>F310021</t>
  </si>
  <si>
    <t>F310022</t>
  </si>
  <si>
    <t>F310023</t>
  </si>
  <si>
    <t>F310024</t>
  </si>
  <si>
    <t>F310025</t>
  </si>
  <si>
    <t>F310026</t>
  </si>
  <si>
    <t>F310027</t>
  </si>
  <si>
    <t>F310028</t>
  </si>
  <si>
    <t>F310029</t>
  </si>
  <si>
    <t>F310030</t>
  </si>
  <si>
    <t>F310031</t>
  </si>
  <si>
    <t>F310032</t>
  </si>
  <si>
    <t>F310078</t>
  </si>
  <si>
    <t>F310033</t>
  </si>
  <si>
    <t>F310017</t>
  </si>
  <si>
    <t>F310018</t>
  </si>
  <si>
    <t>F310019</t>
  </si>
  <si>
    <t>F310020</t>
  </si>
  <si>
    <t>F310083</t>
  </si>
  <si>
    <t>F310101</t>
  </si>
  <si>
    <t>F310102</t>
  </si>
  <si>
    <t>F310103</t>
  </si>
  <si>
    <t>F310104</t>
  </si>
  <si>
    <t>F310105</t>
  </si>
  <si>
    <t>F310106</t>
  </si>
  <si>
    <t>F310107</t>
  </si>
  <si>
    <t>F310108</t>
  </si>
  <si>
    <t>F310109</t>
  </si>
  <si>
    <t>F310110</t>
  </si>
  <si>
    <t>F310111</t>
  </si>
  <si>
    <t>F310079</t>
  </si>
  <si>
    <t>F310036</t>
  </si>
  <si>
    <t>F310037</t>
  </si>
  <si>
    <t>F310038</t>
  </si>
  <si>
    <t>F310039</t>
  </si>
  <si>
    <t>F310040</t>
  </si>
  <si>
    <t>F310041</t>
  </si>
  <si>
    <t>F310113</t>
  </si>
  <si>
    <t>F310114</t>
  </si>
  <si>
    <t>F310043</t>
  </si>
  <si>
    <t>F310045</t>
  </si>
  <si>
    <t>F310051</t>
  </si>
  <si>
    <t>F310052</t>
  </si>
  <si>
    <t>F310053</t>
  </si>
  <si>
    <t>F310054</t>
  </si>
  <si>
    <t>F310055</t>
  </si>
  <si>
    <t>F310062</t>
  </si>
  <si>
    <t>F310064</t>
  </si>
  <si>
    <t>F310065</t>
  </si>
  <si>
    <t>F310066</t>
  </si>
  <si>
    <t>F310067</t>
  </si>
  <si>
    <t>F310068</t>
  </si>
  <si>
    <t>F310069</t>
  </si>
  <si>
    <t>F410001</t>
  </si>
  <si>
    <t>F410002</t>
  </si>
  <si>
    <t>F410003</t>
  </si>
  <si>
    <t>F410004</t>
  </si>
  <si>
    <t>F410005</t>
  </si>
  <si>
    <t>F410006</t>
  </si>
  <si>
    <t>F410007</t>
  </si>
  <si>
    <t>F410008</t>
  </si>
  <si>
    <t>F330001</t>
  </si>
  <si>
    <t>F330002</t>
  </si>
  <si>
    <t>F330003</t>
  </si>
  <si>
    <t>F330004</t>
  </si>
  <si>
    <t>F330005</t>
  </si>
  <si>
    <t>F330006</t>
  </si>
  <si>
    <t>F330007</t>
  </si>
  <si>
    <t>F330008</t>
  </si>
  <si>
    <t>F330009</t>
  </si>
  <si>
    <t>F330035</t>
  </si>
  <si>
    <t>F330058</t>
  </si>
  <si>
    <t>F330059</t>
  </si>
  <si>
    <t>F330060</t>
  </si>
  <si>
    <t>F330061</t>
  </si>
  <si>
    <t>F330062</t>
  </si>
  <si>
    <t>F330063</t>
  </si>
  <si>
    <t>F330064</t>
  </si>
  <si>
    <t>F330065</t>
  </si>
  <si>
    <t>F330066</t>
  </si>
  <si>
    <t>F330067</t>
  </si>
  <si>
    <t>F330068</t>
  </si>
  <si>
    <t>F330069</t>
  </si>
  <si>
    <t>F330048</t>
  </si>
  <si>
    <t>F330049</t>
  </si>
  <si>
    <t>F330050</t>
  </si>
  <si>
    <t>F330051</t>
  </si>
  <si>
    <t>F330052</t>
  </si>
  <si>
    <t>F330053</t>
  </si>
  <si>
    <t>F330054</t>
  </si>
  <si>
    <t>F330055</t>
  </si>
  <si>
    <t>F330056</t>
  </si>
  <si>
    <t>F330070</t>
  </si>
  <si>
    <t>F330071</t>
  </si>
  <si>
    <t>F320103</t>
  </si>
  <si>
    <t>F320104</t>
  </si>
  <si>
    <t>F320105</t>
  </si>
  <si>
    <t>F320106</t>
  </si>
  <si>
    <t>F320107</t>
  </si>
  <si>
    <t>F320203</t>
  </si>
  <si>
    <t>F320204</t>
  </si>
  <si>
    <t>F320205</t>
  </si>
  <si>
    <t>F320206</t>
  </si>
  <si>
    <t>F320207</t>
  </si>
  <si>
    <t>F342101</t>
  </si>
  <si>
    <t>F341801</t>
  </si>
  <si>
    <t>F342201</t>
  </si>
  <si>
    <t>F341901</t>
  </si>
  <si>
    <t>F341902</t>
  </si>
  <si>
    <t>F342001</t>
  </si>
  <si>
    <t>F342002</t>
  </si>
  <si>
    <t>F342003</t>
  </si>
  <si>
    <t>F342004</t>
  </si>
  <si>
    <t>F342005</t>
  </si>
  <si>
    <t>F342006</t>
  </si>
  <si>
    <t>F342007</t>
  </si>
  <si>
    <t>F342301</t>
  </si>
  <si>
    <t>F342401</t>
  </si>
  <si>
    <t>F370001</t>
  </si>
  <si>
    <t>F370002</t>
  </si>
  <si>
    <t>F370003</t>
  </si>
  <si>
    <t>F370004</t>
  </si>
  <si>
    <t>F370076</t>
  </si>
  <si>
    <t>F370077</t>
  </si>
  <si>
    <t>F370006</t>
  </si>
  <si>
    <t>F370013</t>
  </si>
  <si>
    <t>F370014</t>
  </si>
  <si>
    <t>F370015</t>
  </si>
  <si>
    <t>F370016</t>
  </si>
  <si>
    <t>F370017</t>
  </si>
  <si>
    <t>F370018</t>
  </si>
  <si>
    <t>F370019</t>
  </si>
  <si>
    <t>F370023</t>
  </si>
  <si>
    <t>F370025</t>
  </si>
  <si>
    <t>F370030</t>
  </si>
  <si>
    <t>F370031</t>
  </si>
  <si>
    <t>F370032</t>
  </si>
  <si>
    <t>F370035</t>
  </si>
  <si>
    <t>F370036</t>
  </si>
  <si>
    <t>F370061</t>
  </si>
  <si>
    <t>F370068</t>
  </si>
  <si>
    <t>F370069</t>
  </si>
  <si>
    <t>F370070</t>
  </si>
  <si>
    <t>F370078</t>
  </si>
  <si>
    <t>F370075</t>
  </si>
  <si>
    <t>F370125</t>
  </si>
  <si>
    <t>F370126</t>
  </si>
  <si>
    <t>F370127</t>
  </si>
  <si>
    <t>F370128</t>
  </si>
  <si>
    <t>F370129</t>
  </si>
  <si>
    <t>F370130</t>
  </si>
  <si>
    <t>F370131</t>
  </si>
  <si>
    <t>F370132</t>
  </si>
  <si>
    <t>F370133</t>
  </si>
  <si>
    <t>F370134</t>
  </si>
  <si>
    <t>F370135</t>
  </si>
  <si>
    <t>F370136</t>
  </si>
  <si>
    <t>F370137</t>
  </si>
  <si>
    <t>F370138</t>
  </si>
  <si>
    <t>F370152</t>
  </si>
  <si>
    <t>F370153</t>
  </si>
  <si>
    <t>F370139</t>
  </si>
  <si>
    <t>F370108</t>
  </si>
  <si>
    <t>F370109</t>
  </si>
  <si>
    <t>F370110</t>
  </si>
  <si>
    <t>F370111</t>
  </si>
  <si>
    <t>F370112</t>
  </si>
  <si>
    <t>F370113</t>
  </si>
  <si>
    <t>F370114</t>
  </si>
  <si>
    <t>F370115</t>
  </si>
  <si>
    <t>F370116</t>
  </si>
  <si>
    <t>F370117</t>
  </si>
  <si>
    <t>F370118</t>
  </si>
  <si>
    <t>F370119</t>
  </si>
  <si>
    <t>F370120</t>
  </si>
  <si>
    <t>F370121</t>
  </si>
  <si>
    <t>F370122</t>
  </si>
  <si>
    <t>F370123</t>
  </si>
  <si>
    <t>F370124</t>
  </si>
  <si>
    <t>F370140</t>
  </si>
  <si>
    <t>F370141</t>
  </si>
  <si>
    <t>F370142</t>
  </si>
  <si>
    <t>F370143</t>
  </si>
  <si>
    <t>F370144</t>
  </si>
  <si>
    <t>F370145</t>
  </si>
  <si>
    <t>F370146</t>
  </si>
  <si>
    <t>F370147</t>
  </si>
  <si>
    <t>F370148</t>
  </si>
  <si>
    <t>F370149</t>
  </si>
  <si>
    <t>F370150</t>
  </si>
  <si>
    <t>F370151</t>
  </si>
  <si>
    <t>F400001</t>
  </si>
  <si>
    <t>F400101</t>
  </si>
  <si>
    <t>F400102</t>
  </si>
  <si>
    <t>F400103</t>
  </si>
  <si>
    <t>F400201</t>
  </si>
  <si>
    <t>F400202</t>
  </si>
  <si>
    <t>F400203</t>
  </si>
  <si>
    <t>F350001</t>
  </si>
  <si>
    <t>F350013</t>
  </si>
  <si>
    <t>F350014</t>
  </si>
  <si>
    <t>F350015</t>
  </si>
  <si>
    <t>F350016</t>
  </si>
  <si>
    <t>F350017</t>
  </si>
  <si>
    <t>F350018</t>
  </si>
  <si>
    <t>F350019</t>
  </si>
  <si>
    <t>F350020</t>
  </si>
  <si>
    <t>F350029</t>
  </si>
  <si>
    <t>F350030</t>
  </si>
  <si>
    <t>F350031</t>
  </si>
  <si>
    <t>F350032</t>
  </si>
  <si>
    <t>F350033</t>
  </si>
  <si>
    <t>F350034</t>
  </si>
  <si>
    <t>F350035</t>
  </si>
  <si>
    <t>F350036</t>
  </si>
  <si>
    <t>F350037</t>
  </si>
  <si>
    <t>F350038</t>
  </si>
  <si>
    <t>F350039</t>
  </si>
  <si>
    <t>F350040</t>
  </si>
  <si>
    <t>F350041</t>
  </si>
  <si>
    <t>F350042</t>
  </si>
  <si>
    <t>F350043</t>
  </si>
  <si>
    <t>F350044</t>
  </si>
  <si>
    <t>F350045</t>
  </si>
  <si>
    <t>F350046</t>
  </si>
  <si>
    <t>Elektrik</t>
  </si>
  <si>
    <t>Bahan Pembakar</t>
  </si>
  <si>
    <t xml:space="preserve">untung rugi </t>
  </si>
  <si>
    <t>MSIC 2025</t>
  </si>
  <si>
    <t xml:space="preserve">Hasil </t>
  </si>
  <si>
    <t>Belanja</t>
  </si>
  <si>
    <t>Nilai Output</t>
  </si>
  <si>
    <t>Nilai Input</t>
  </si>
  <si>
    <t>Nilai Ditambah (VA)</t>
  </si>
  <si>
    <t>Jumlah Pekerja</t>
  </si>
  <si>
    <t>Pekerja Bergaji</t>
  </si>
  <si>
    <t>Gaji &amp; Upah</t>
  </si>
  <si>
    <t>Pampasan pekerja (CE)</t>
  </si>
  <si>
    <t>Harta Tetap</t>
  </si>
  <si>
    <t>I/O</t>
  </si>
  <si>
    <t xml:space="preserve">Purata Gaji </t>
  </si>
  <si>
    <t>Susut nilai Q4 vs Q9</t>
  </si>
  <si>
    <t>Gaji upah Q5 vs Q9</t>
  </si>
  <si>
    <t>Jumlah pekerja Q5 vs Q6</t>
  </si>
  <si>
    <t>Pekerja Bergaji vs Gaji Upah</t>
  </si>
  <si>
    <t>Gaji/VA (%)</t>
  </si>
  <si>
    <t>CE/VA</t>
  </si>
  <si>
    <t xml:space="preserve"> Gaji/Input </t>
  </si>
  <si>
    <t>longitud</t>
  </si>
  <si>
    <t xml:space="preserve">     Longitude coordinates</t>
  </si>
  <si>
    <t>(b) Koordinat latitud</t>
  </si>
  <si>
    <t>x</t>
  </si>
  <si>
    <t>No Siri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</si>
</sst>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0_);[Red]\(0\)"/>
    <numFmt numFmtId="166" formatCode="0.0"/>
    <numFmt numFmtId="167" formatCode="0.0_ "/>
    <numFmt numFmtId="168" formatCode="0.00_ "/>
    <numFmt numFmtId="169" formatCode="_(* #,##0_);_(* \(#,##0\);_(* &quot;-&quot;??_);_(@_)"/>
    <numFmt numFmtId="170" formatCode="#,##0.00_ ;[Red]\-#,##0.00\ "/>
    <numFmt numFmtId="171" formatCode="_-* #,##0_-;\-* #,##0_-;_-* &quot;-&quot;??_-;_-@_-"/>
  </numFmts>
  <fonts count="94">
    <font>
      <sz val="11"/>
      <color theme="1"/>
      <name val="Calibri"/>
      <charset val="134"/>
      <scheme val="minor"/>
    </font>
    <font>
      <sz val="11"/>
      <color theme="1"/>
      <name val="Calibri"/>
      <family val="2"/>
      <scheme val="minor"/>
    </font>
    <font>
      <sz val="11"/>
      <color theme="1"/>
      <name val="Calibri"/>
      <family val="2"/>
      <scheme val="minor"/>
    </font>
    <font>
      <sz val="12"/>
      <name val="Arial"/>
      <family val="2"/>
    </font>
    <font>
      <b/>
      <sz val="17"/>
      <name val="Arial"/>
      <family val="2"/>
    </font>
    <font>
      <b/>
      <sz val="28"/>
      <name val="Arial"/>
      <family val="2"/>
    </font>
    <font>
      <sz val="14"/>
      <name val="Arial"/>
      <family val="2"/>
    </font>
    <font>
      <sz val="17"/>
      <name val="Arial"/>
      <family val="2"/>
    </font>
    <font>
      <b/>
      <sz val="24"/>
      <name val="Arial"/>
      <family val="2"/>
    </font>
    <font>
      <sz val="24"/>
      <name val="Arial"/>
      <family val="2"/>
    </font>
    <font>
      <b/>
      <sz val="12"/>
      <name val="Arial"/>
      <family val="2"/>
    </font>
    <font>
      <sz val="22"/>
      <name val="Arial"/>
      <family val="2"/>
    </font>
    <font>
      <b/>
      <sz val="22"/>
      <name val="Arial"/>
      <family val="2"/>
    </font>
    <font>
      <b/>
      <sz val="26"/>
      <name val="Arial"/>
      <family val="2"/>
    </font>
    <font>
      <sz val="28"/>
      <name val="Arial"/>
      <family val="2"/>
    </font>
    <font>
      <i/>
      <sz val="22"/>
      <name val="Arial"/>
      <family val="2"/>
    </font>
    <font>
      <i/>
      <sz val="26"/>
      <name val="Arial"/>
      <family val="2"/>
    </font>
    <font>
      <b/>
      <sz val="22"/>
      <name val="Arial Black"/>
      <family val="2"/>
    </font>
    <font>
      <sz val="24"/>
      <name val="Arial Black"/>
      <family val="2"/>
    </font>
    <font>
      <i/>
      <sz val="24"/>
      <name val="Arial"/>
      <family val="2"/>
    </font>
    <font>
      <b/>
      <sz val="22"/>
      <color theme="1"/>
      <name val="Arial"/>
      <family val="2"/>
    </font>
    <font>
      <i/>
      <sz val="22"/>
      <color theme="1"/>
      <name val="Arial"/>
      <family val="2"/>
    </font>
    <font>
      <sz val="22"/>
      <color theme="1"/>
      <name val="Arial"/>
      <family val="2"/>
    </font>
    <font>
      <b/>
      <sz val="36"/>
      <name val="Arial"/>
      <family val="2"/>
    </font>
    <font>
      <b/>
      <sz val="30"/>
      <name val="Arial"/>
      <family val="2"/>
    </font>
    <font>
      <sz val="22"/>
      <color rgb="FFFF0000"/>
      <name val="Arial"/>
      <family val="2"/>
    </font>
    <font>
      <b/>
      <sz val="10"/>
      <color theme="1"/>
      <name val="Arial"/>
      <family val="2"/>
    </font>
    <font>
      <b/>
      <sz val="22"/>
      <color rgb="FFFF0000"/>
      <name val="Arial"/>
      <family val="2"/>
    </font>
    <font>
      <sz val="26"/>
      <name val="Arial"/>
      <family val="2"/>
    </font>
    <font>
      <b/>
      <sz val="40"/>
      <name val="Arial"/>
      <family val="2"/>
    </font>
    <font>
      <i/>
      <sz val="40"/>
      <name val="Arial"/>
      <family val="2"/>
    </font>
    <font>
      <b/>
      <sz val="22"/>
      <color theme="1"/>
      <name val="Calibri"/>
      <family val="2"/>
      <scheme val="minor"/>
    </font>
    <font>
      <i/>
      <sz val="22"/>
      <color theme="1"/>
      <name val="Calibri"/>
      <family val="2"/>
      <scheme val="minor"/>
    </font>
    <font>
      <b/>
      <sz val="34"/>
      <name val="Arial"/>
      <family val="2"/>
    </font>
    <font>
      <i/>
      <sz val="30"/>
      <name val="Arial"/>
      <family val="2"/>
    </font>
    <font>
      <b/>
      <i/>
      <sz val="22"/>
      <name val="Arial"/>
      <family val="2"/>
    </font>
    <font>
      <b/>
      <sz val="22"/>
      <color theme="6"/>
      <name val="Arial"/>
      <family val="2"/>
    </font>
    <font>
      <b/>
      <sz val="20"/>
      <name val="Arial"/>
      <family val="2"/>
    </font>
    <font>
      <i/>
      <sz val="20"/>
      <name val="Arial"/>
      <family val="2"/>
    </font>
    <font>
      <b/>
      <i/>
      <sz val="22"/>
      <color theme="6"/>
      <name val="Arial"/>
      <family val="2"/>
    </font>
    <font>
      <i/>
      <sz val="36"/>
      <name val="Arial"/>
      <family val="2"/>
    </font>
    <font>
      <b/>
      <sz val="8"/>
      <name val="Arial"/>
      <family val="2"/>
    </font>
    <font>
      <i/>
      <sz val="8"/>
      <name val="Arial"/>
      <family val="2"/>
    </font>
    <font>
      <sz val="8"/>
      <name val="Arial"/>
      <family val="2"/>
    </font>
    <font>
      <sz val="8"/>
      <name val="Bookman Old Style"/>
      <family val="1"/>
    </font>
    <font>
      <sz val="20"/>
      <name val="Arial"/>
      <family val="2"/>
    </font>
    <font>
      <b/>
      <sz val="24"/>
      <name val="Arial Black"/>
      <family val="2"/>
    </font>
    <font>
      <i/>
      <sz val="12"/>
      <name val="Arial"/>
      <family val="2"/>
    </font>
    <font>
      <i/>
      <sz val="11"/>
      <color theme="1"/>
      <name val="Calibri"/>
      <family val="2"/>
      <scheme val="minor"/>
    </font>
    <font>
      <sz val="10"/>
      <color theme="1"/>
      <name val="Arial"/>
      <family val="2"/>
    </font>
    <font>
      <sz val="16"/>
      <name val="Arial"/>
      <family val="2"/>
    </font>
    <font>
      <b/>
      <sz val="21"/>
      <name val="Arial"/>
      <family val="2"/>
    </font>
    <font>
      <i/>
      <sz val="21"/>
      <name val="Arial"/>
      <family val="2"/>
    </font>
    <font>
      <sz val="22"/>
      <name val="Arial Black"/>
      <family val="2"/>
    </font>
    <font>
      <sz val="14"/>
      <name val="Helv"/>
      <charset val="134"/>
    </font>
    <font>
      <b/>
      <sz val="20"/>
      <name val="Arial Black"/>
      <family val="2"/>
    </font>
    <font>
      <b/>
      <sz val="20"/>
      <color theme="1"/>
      <name val="Arial"/>
      <family val="2"/>
    </font>
    <font>
      <sz val="20"/>
      <name val="Arial Black"/>
      <family val="2"/>
    </font>
    <font>
      <b/>
      <i/>
      <sz val="20"/>
      <name val="Arial"/>
      <family val="2"/>
    </font>
    <font>
      <b/>
      <sz val="23"/>
      <name val="Arial"/>
      <family val="2"/>
    </font>
    <font>
      <i/>
      <sz val="16"/>
      <name val="Arial"/>
      <family val="2"/>
    </font>
    <font>
      <sz val="10"/>
      <name val="Arial"/>
      <family val="2"/>
    </font>
    <font>
      <sz val="24"/>
      <color theme="1"/>
      <name val="Arial"/>
      <family val="2"/>
    </font>
    <font>
      <i/>
      <sz val="24"/>
      <color theme="1"/>
      <name val="Calibri"/>
      <family val="2"/>
      <scheme val="minor"/>
    </font>
    <font>
      <sz val="22"/>
      <color theme="1"/>
      <name val="Calibri"/>
      <family val="2"/>
      <scheme val="minor"/>
    </font>
    <font>
      <sz val="18"/>
      <name val="Arial"/>
      <family val="2"/>
    </font>
    <font>
      <sz val="12"/>
      <name val="Arial Black"/>
      <family val="2"/>
    </font>
    <font>
      <b/>
      <sz val="18"/>
      <name val="Arial"/>
      <family val="2"/>
    </font>
    <font>
      <i/>
      <sz val="28"/>
      <name val="Arial"/>
      <family val="2"/>
    </font>
    <font>
      <b/>
      <sz val="72"/>
      <name val="Arial"/>
      <family val="2"/>
    </font>
    <font>
      <b/>
      <sz val="36"/>
      <name val="Arial Black"/>
      <family val="2"/>
    </font>
    <font>
      <b/>
      <sz val="48"/>
      <name val="Arial"/>
      <family val="2"/>
    </font>
    <font>
      <b/>
      <i/>
      <sz val="28"/>
      <name val="Arial"/>
      <family val="2"/>
    </font>
    <font>
      <sz val="36"/>
      <name val="Arial"/>
      <family val="2"/>
    </font>
    <font>
      <b/>
      <sz val="32"/>
      <color rgb="FF000000"/>
      <name val="Arial"/>
      <family val="2"/>
    </font>
    <font>
      <b/>
      <sz val="24"/>
      <color rgb="FF000000"/>
      <name val="Arial"/>
      <family val="2"/>
    </font>
    <font>
      <sz val="50"/>
      <name val="Arial"/>
      <family val="2"/>
    </font>
    <font>
      <u/>
      <sz val="14"/>
      <color theme="10"/>
      <name val="Helv"/>
      <charset val="134"/>
    </font>
    <font>
      <sz val="12"/>
      <name val="Helv"/>
      <charset val="134"/>
    </font>
    <font>
      <sz val="28"/>
      <name val="Helv"/>
      <charset val="134"/>
    </font>
    <font>
      <b/>
      <u/>
      <sz val="22"/>
      <name val="Arial"/>
      <family val="2"/>
    </font>
    <font>
      <i/>
      <sz val="18"/>
      <name val="Arial"/>
      <family val="2"/>
    </font>
    <font>
      <b/>
      <sz val="28"/>
      <color rgb="FF000000"/>
      <name val="Arial"/>
      <family val="2"/>
    </font>
    <font>
      <i/>
      <sz val="28"/>
      <color rgb="FF000000"/>
      <name val="Arial"/>
      <family val="2"/>
    </font>
    <font>
      <b/>
      <i/>
      <u/>
      <sz val="22"/>
      <name val="Arial"/>
      <family val="2"/>
    </font>
    <font>
      <b/>
      <u/>
      <sz val="28"/>
      <name val="Arial"/>
      <family val="2"/>
    </font>
    <font>
      <i/>
      <u/>
      <sz val="28"/>
      <name val="Arial"/>
      <family val="2"/>
    </font>
    <font>
      <i/>
      <sz val="20"/>
      <color theme="1"/>
      <name val="Arial"/>
      <family val="2"/>
    </font>
    <font>
      <sz val="22"/>
      <name val="Arial"/>
      <family val="2"/>
    </font>
    <font>
      <sz val="36"/>
      <name val="Arial"/>
      <family val="2"/>
    </font>
    <font>
      <sz val="11"/>
      <color theme="1"/>
      <name val="Calibri"/>
      <family val="2"/>
      <scheme val="minor"/>
    </font>
    <font>
      <sz val="11"/>
      <color theme="1"/>
      <name val="Calibri"/>
      <family val="2"/>
      <scheme val="minor"/>
    </font>
    <font>
      <b/>
      <sz val="12"/>
      <color rgb="FF0000FF"/>
      <name val="Arial"/>
      <family val="2"/>
    </font>
    <font>
      <b/>
      <sz val="12"/>
      <color theme="1"/>
      <name val="Arial"/>
      <family val="2"/>
    </font>
  </fonts>
  <fills count="13">
    <fill>
      <patternFill patternType="none"/>
    </fill>
    <fill>
      <patternFill patternType="gray125"/>
    </fill>
    <fill>
      <patternFill patternType="solid">
        <fgColor theme="0" tint="-0.14993743705557422"/>
        <bgColor indexed="64"/>
      </patternFill>
    </fill>
    <fill>
      <patternFill patternType="solid">
        <fgColor theme="0" tint="-0.14990691854609822"/>
        <bgColor indexed="64"/>
      </patternFill>
    </fill>
    <fill>
      <patternFill patternType="solid">
        <fgColor theme="0" tint="-0.249977111117893"/>
        <bgColor indexed="64"/>
      </patternFill>
    </fill>
    <fill>
      <patternFill patternType="solid">
        <fgColor theme="0" tint="-0.1498764000366222"/>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1498458815271462"/>
        <bgColor indexed="64"/>
      </patternFill>
    </fill>
    <fill>
      <patternFill patternType="solid">
        <fgColor indexed="9"/>
        <bgColor indexed="64"/>
      </patternFill>
    </fill>
    <fill>
      <patternFill patternType="solid">
        <fgColor indexed="9"/>
        <bgColor indexed="9"/>
      </patternFill>
    </fill>
    <fill>
      <patternFill patternType="solid">
        <fgColor theme="1"/>
        <bgColor indexed="64"/>
      </patternFill>
    </fill>
  </fills>
  <borders count="56">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style="medium">
        <color auto="1"/>
      </left>
      <right/>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hair">
        <color auto="1"/>
      </bottom>
      <diagonal/>
    </border>
    <border>
      <left/>
      <right style="medium">
        <color auto="1"/>
      </right>
      <top style="medium">
        <color auto="1"/>
      </top>
      <bottom/>
      <diagonal/>
    </border>
    <border>
      <left/>
      <right style="medium">
        <color auto="1"/>
      </right>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style="medium">
        <color auto="1"/>
      </left>
      <right style="medium">
        <color auto="1"/>
      </right>
      <top style="medium">
        <color auto="1"/>
      </top>
      <bottom style="medium">
        <color auto="1"/>
      </bottom>
      <diagonal/>
    </border>
    <border>
      <left style="dotted">
        <color auto="1"/>
      </left>
      <right/>
      <top style="thin">
        <color auto="1"/>
      </top>
      <bottom/>
      <diagonal/>
    </border>
    <border>
      <left style="dotted">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thin">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bottom style="medium">
        <color auto="1"/>
      </bottom>
      <diagonal/>
    </border>
    <border>
      <left style="dotted">
        <color auto="1"/>
      </left>
      <right/>
      <top style="medium">
        <color auto="1"/>
      </top>
      <bottom/>
      <diagonal/>
    </border>
    <border>
      <left style="dotted">
        <color auto="1"/>
      </left>
      <right/>
      <top/>
      <bottom style="medium">
        <color auto="1"/>
      </bottom>
      <diagonal/>
    </border>
    <border>
      <left/>
      <right style="dotted">
        <color auto="1"/>
      </right>
      <top style="medium">
        <color auto="1"/>
      </top>
      <bottom/>
      <diagonal/>
    </border>
    <border>
      <left/>
      <right style="dotted">
        <color auto="1"/>
      </right>
      <top/>
      <bottom style="medium">
        <color auto="1"/>
      </bottom>
      <diagonal/>
    </border>
    <border>
      <left/>
      <right style="dotted">
        <color auto="1"/>
      </right>
      <top style="thin">
        <color auto="1"/>
      </top>
      <bottom/>
      <diagonal/>
    </border>
    <border>
      <left/>
      <right style="dotted">
        <color auto="1"/>
      </right>
      <top/>
      <bottom style="thin">
        <color auto="1"/>
      </bottom>
      <diagonal/>
    </border>
    <border>
      <left/>
      <right/>
      <top/>
      <bottom style="dotted">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s>
  <cellStyleXfs count="22">
    <xf numFmtId="0" fontId="0" fillId="0" borderId="0"/>
    <xf numFmtId="164" fontId="61" fillId="0" borderId="0" applyFont="0" applyFill="0" applyBorder="0" applyAlignment="0" applyProtection="0"/>
    <xf numFmtId="164" fontId="54" fillId="0" borderId="0" applyFont="0" applyFill="0" applyBorder="0" applyAlignment="0" applyProtection="0"/>
    <xf numFmtId="0" fontId="77" fillId="0" borderId="0" applyNumberFormat="0" applyFill="0" applyBorder="0" applyAlignment="0" applyProtection="0"/>
    <xf numFmtId="0" fontId="54" fillId="0" borderId="0"/>
    <xf numFmtId="0" fontId="54" fillId="0" borderId="0">
      <alignment vertical="center"/>
    </xf>
    <xf numFmtId="0" fontId="78" fillId="0" borderId="0"/>
    <xf numFmtId="0" fontId="78" fillId="0" borderId="0"/>
    <xf numFmtId="0" fontId="78" fillId="0" borderId="0"/>
    <xf numFmtId="0" fontId="78" fillId="0" borderId="0"/>
    <xf numFmtId="0" fontId="78" fillId="0" borderId="0"/>
    <xf numFmtId="0" fontId="79" fillId="11" borderId="0"/>
    <xf numFmtId="0" fontId="79" fillId="10" borderId="0"/>
    <xf numFmtId="0" fontId="78" fillId="0" borderId="0"/>
    <xf numFmtId="0" fontId="61" fillId="0" borderId="0"/>
    <xf numFmtId="0" fontId="78" fillId="0" borderId="0"/>
    <xf numFmtId="0" fontId="61" fillId="0" borderId="0"/>
    <xf numFmtId="0" fontId="78" fillId="0" borderId="0"/>
    <xf numFmtId="9" fontId="54" fillId="0" borderId="0" applyFont="0" applyFill="0" applyBorder="0" applyAlignment="0" applyProtection="0"/>
    <xf numFmtId="0" fontId="54" fillId="0" borderId="0"/>
    <xf numFmtId="43" fontId="90" fillId="0" borderId="0" applyFont="0" applyFill="0" applyBorder="0" applyAlignment="0" applyProtection="0"/>
    <xf numFmtId="9" fontId="91" fillId="0" borderId="0" applyFont="0" applyFill="0" applyBorder="0" applyAlignment="0" applyProtection="0"/>
  </cellStyleXfs>
  <cellXfs count="1880">
    <xf numFmtId="0" fontId="0" fillId="0" borderId="0" xfId="0"/>
    <xf numFmtId="0" fontId="3" fillId="0" borderId="0" xfId="6" applyFont="1"/>
    <xf numFmtId="0" fontId="4" fillId="2" borderId="1" xfId="6" applyFont="1" applyFill="1" applyBorder="1" applyAlignment="1">
      <alignment horizontal="left"/>
    </xf>
    <xf numFmtId="0" fontId="4" fillId="2" borderId="2" xfId="6" applyFont="1" applyFill="1" applyBorder="1" applyAlignment="1">
      <alignment horizontal="left"/>
    </xf>
    <xf numFmtId="0" fontId="3" fillId="2" borderId="2" xfId="6" applyFont="1" applyFill="1" applyBorder="1"/>
    <xf numFmtId="0" fontId="6" fillId="2" borderId="3" xfId="6" applyFont="1" applyFill="1" applyBorder="1"/>
    <xf numFmtId="0" fontId="6" fillId="2" borderId="0" xfId="6" applyFont="1" applyFill="1"/>
    <xf numFmtId="0" fontId="3" fillId="2" borderId="0" xfId="6" applyFont="1" applyFill="1"/>
    <xf numFmtId="0" fontId="7" fillId="0" borderId="4" xfId="6" applyFont="1" applyBorder="1" applyAlignment="1">
      <alignment horizontal="left"/>
    </xf>
    <xf numFmtId="0" fontId="7" fillId="0" borderId="5" xfId="6" applyFont="1" applyBorder="1" applyAlignment="1">
      <alignment horizontal="left"/>
    </xf>
    <xf numFmtId="0" fontId="3" fillId="0" borderId="5" xfId="6" applyFont="1" applyBorder="1"/>
    <xf numFmtId="0" fontId="8" fillId="0" borderId="0" xfId="6" applyFont="1" applyAlignment="1">
      <alignment horizontal="left" vertical="center"/>
    </xf>
    <xf numFmtId="0" fontId="3" fillId="0" borderId="6" xfId="6" applyFont="1" applyBorder="1"/>
    <xf numFmtId="0" fontId="3" fillId="0" borderId="7" xfId="6" applyFont="1" applyBorder="1"/>
    <xf numFmtId="0" fontId="3" fillId="2" borderId="4" xfId="6" applyFont="1" applyFill="1" applyBorder="1"/>
    <xf numFmtId="0" fontId="3" fillId="2" borderId="5" xfId="6" applyFont="1" applyFill="1" applyBorder="1"/>
    <xf numFmtId="0" fontId="3" fillId="2" borderId="3" xfId="6" applyFont="1" applyFill="1" applyBorder="1"/>
    <xf numFmtId="0" fontId="8" fillId="2" borderId="0" xfId="6" applyFont="1" applyFill="1" applyAlignment="1">
      <alignment horizontal="left"/>
    </xf>
    <xf numFmtId="0" fontId="3" fillId="0" borderId="3" xfId="6" applyFont="1" applyBorder="1"/>
    <xf numFmtId="0" fontId="8" fillId="0" borderId="0" xfId="6" applyFont="1" applyAlignment="1">
      <alignment horizontal="center" vertical="center"/>
    </xf>
    <xf numFmtId="0" fontId="9" fillId="0" borderId="0" xfId="6" applyFont="1" applyAlignment="1">
      <alignment horizontal="left" vertical="center"/>
    </xf>
    <xf numFmtId="0" fontId="9" fillId="0" borderId="0" xfId="6" applyFont="1" applyAlignment="1">
      <alignment horizontal="left"/>
    </xf>
    <xf numFmtId="0" fontId="8" fillId="0" borderId="0" xfId="6" applyFont="1" applyAlignment="1">
      <alignment vertical="center"/>
    </xf>
    <xf numFmtId="0" fontId="8" fillId="0" borderId="0" xfId="6" applyFont="1"/>
    <xf numFmtId="0" fontId="9" fillId="0" borderId="0" xfId="6" applyFont="1"/>
    <xf numFmtId="0" fontId="10" fillId="0" borderId="0" xfId="6" applyFont="1"/>
    <xf numFmtId="0" fontId="9" fillId="2" borderId="0" xfId="6" applyFont="1" applyFill="1"/>
    <xf numFmtId="0" fontId="9" fillId="2" borderId="3" xfId="6" applyFont="1" applyFill="1" applyBorder="1"/>
    <xf numFmtId="0" fontId="9" fillId="0" borderId="3" xfId="6" applyFont="1" applyBorder="1"/>
    <xf numFmtId="0" fontId="9" fillId="0" borderId="3" xfId="6" applyFont="1" applyBorder="1" applyAlignment="1">
      <alignment horizontal="left"/>
    </xf>
    <xf numFmtId="0" fontId="9" fillId="2" borderId="4" xfId="6" applyFont="1" applyFill="1" applyBorder="1"/>
    <xf numFmtId="0" fontId="9" fillId="2" borderId="5" xfId="6" applyFont="1" applyFill="1" applyBorder="1"/>
    <xf numFmtId="0" fontId="9" fillId="0" borderId="3" xfId="6" applyFont="1" applyBorder="1" applyAlignment="1">
      <alignment horizontal="center"/>
    </xf>
    <xf numFmtId="0" fontId="8" fillId="0" borderId="0" xfId="6" applyFont="1" applyAlignment="1">
      <alignment horizontal="center"/>
    </xf>
    <xf numFmtId="0" fontId="8" fillId="0" borderId="0" xfId="6" applyFont="1" applyAlignment="1">
      <alignment horizontal="left"/>
    </xf>
    <xf numFmtId="0" fontId="9" fillId="0" borderId="0" xfId="6" applyFont="1" applyAlignment="1">
      <alignment horizontal="center"/>
    </xf>
    <xf numFmtId="0" fontId="11" fillId="0" borderId="13" xfId="6" applyFont="1" applyBorder="1"/>
    <xf numFmtId="0" fontId="3" fillId="0" borderId="13" xfId="6" applyFont="1" applyBorder="1"/>
    <xf numFmtId="0" fontId="11" fillId="0" borderId="0" xfId="6" applyFont="1"/>
    <xf numFmtId="0" fontId="7" fillId="0" borderId="0" xfId="6" applyFont="1"/>
    <xf numFmtId="0" fontId="9" fillId="0" borderId="13" xfId="6" applyFont="1" applyBorder="1"/>
    <xf numFmtId="0" fontId="9" fillId="0" borderId="5" xfId="6" applyFont="1" applyBorder="1"/>
    <xf numFmtId="0" fontId="9" fillId="0" borderId="0" xfId="6" applyFont="1" applyAlignment="1">
      <alignment horizontal="centerContinuous"/>
    </xf>
    <xf numFmtId="0" fontId="3" fillId="0" borderId="0" xfId="6" applyFont="1" applyAlignment="1">
      <alignment horizontal="centerContinuous"/>
    </xf>
    <xf numFmtId="0" fontId="9" fillId="0" borderId="13" xfId="6" applyFont="1" applyBorder="1" applyAlignment="1">
      <alignment horizontal="left"/>
    </xf>
    <xf numFmtId="0" fontId="9" fillId="0" borderId="7" xfId="6" applyFont="1" applyBorder="1"/>
    <xf numFmtId="0" fontId="8" fillId="0" borderId="0" xfId="6" applyFont="1" applyAlignment="1">
      <alignment horizontal="centerContinuous"/>
    </xf>
    <xf numFmtId="0" fontId="3" fillId="2" borderId="14" xfId="6" applyFont="1" applyFill="1" applyBorder="1"/>
    <xf numFmtId="0" fontId="3" fillId="2" borderId="15" xfId="6" applyFont="1" applyFill="1" applyBorder="1"/>
    <xf numFmtId="0" fontId="3" fillId="0" borderId="16" xfId="6" applyFont="1" applyBorder="1"/>
    <xf numFmtId="0" fontId="3" fillId="0" borderId="17" xfId="6" applyFont="1" applyBorder="1"/>
    <xf numFmtId="0" fontId="3" fillId="0" borderId="15" xfId="6" applyFont="1" applyBorder="1"/>
    <xf numFmtId="0" fontId="9" fillId="0" borderId="15" xfId="6" applyFont="1" applyBorder="1"/>
    <xf numFmtId="0" fontId="9" fillId="0" borderId="16" xfId="6" applyFont="1" applyBorder="1"/>
    <xf numFmtId="0" fontId="9" fillId="0" borderId="17" xfId="6" applyFont="1" applyBorder="1"/>
    <xf numFmtId="0" fontId="9" fillId="0" borderId="18" xfId="6" applyFont="1" applyBorder="1"/>
    <xf numFmtId="0" fontId="9" fillId="0" borderId="19" xfId="6" applyFont="1" applyBorder="1"/>
    <xf numFmtId="0" fontId="12" fillId="0" borderId="0" xfId="6" applyFont="1" applyAlignment="1">
      <alignment horizontal="center" vertical="center"/>
    </xf>
    <xf numFmtId="0" fontId="9" fillId="0" borderId="20" xfId="6" applyFont="1" applyBorder="1"/>
    <xf numFmtId="0" fontId="13" fillId="0" borderId="0" xfId="6" applyFont="1" applyAlignment="1">
      <alignment vertical="center" wrapText="1"/>
    </xf>
    <xf numFmtId="0" fontId="3" fillId="0" borderId="0" xfId="9" applyFont="1" applyAlignment="1">
      <alignment vertical="center"/>
    </xf>
    <xf numFmtId="0" fontId="3" fillId="0" borderId="0" xfId="9" applyFont="1"/>
    <xf numFmtId="0" fontId="9" fillId="0" borderId="0" xfId="9" applyFont="1"/>
    <xf numFmtId="0" fontId="9" fillId="0" borderId="1" xfId="6" applyFont="1" applyBorder="1" applyAlignment="1">
      <alignment vertical="center"/>
    </xf>
    <xf numFmtId="0" fontId="9" fillId="0" borderId="2" xfId="6" applyFont="1" applyBorder="1" applyAlignment="1">
      <alignment vertical="center"/>
    </xf>
    <xf numFmtId="0" fontId="9" fillId="0" borderId="3" xfId="6" applyFont="1" applyBorder="1" applyAlignment="1">
      <alignment vertical="center"/>
    </xf>
    <xf numFmtId="0" fontId="9" fillId="0" borderId="0" xfId="6" applyFont="1" applyAlignment="1">
      <alignment vertical="center"/>
    </xf>
    <xf numFmtId="0" fontId="12" fillId="0" borderId="3" xfId="6" applyFont="1" applyBorder="1" applyAlignment="1">
      <alignment vertical="center"/>
    </xf>
    <xf numFmtId="0" fontId="14" fillId="0" borderId="0" xfId="6" applyFont="1" applyAlignment="1">
      <alignment vertical="center"/>
    </xf>
    <xf numFmtId="0" fontId="15" fillId="0" borderId="3" xfId="6" applyFont="1" applyBorder="1" applyAlignment="1">
      <alignment vertical="center"/>
    </xf>
    <xf numFmtId="0" fontId="15" fillId="0" borderId="0" xfId="6" applyFont="1" applyAlignment="1">
      <alignment vertical="center"/>
    </xf>
    <xf numFmtId="0" fontId="15" fillId="0" borderId="3" xfId="6" applyFont="1" applyBorder="1" applyAlignment="1">
      <alignment horizontal="center" vertical="center"/>
    </xf>
    <xf numFmtId="0" fontId="11" fillId="0" borderId="3" xfId="6" applyFont="1" applyBorder="1" applyAlignment="1">
      <alignment horizontal="left"/>
    </xf>
    <xf numFmtId="0" fontId="12" fillId="0" borderId="0" xfId="6" applyFont="1"/>
    <xf numFmtId="0" fontId="12" fillId="0" borderId="0" xfId="6" applyFont="1" applyAlignment="1">
      <alignment vertical="center"/>
    </xf>
    <xf numFmtId="0" fontId="13" fillId="0" borderId="0" xfId="6" applyFont="1" applyAlignment="1">
      <alignment vertical="center"/>
    </xf>
    <xf numFmtId="0" fontId="11" fillId="0" borderId="0" xfId="6" applyFont="1" applyAlignment="1">
      <alignment vertical="top"/>
    </xf>
    <xf numFmtId="0" fontId="12" fillId="0" borderId="0" xfId="6" applyFont="1" applyAlignment="1">
      <alignment vertical="top"/>
    </xf>
    <xf numFmtId="0" fontId="11" fillId="0" borderId="0" xfId="6" applyFont="1" applyAlignment="1">
      <alignment vertical="center"/>
    </xf>
    <xf numFmtId="0" fontId="13" fillId="0" borderId="3" xfId="6" applyFont="1" applyBorder="1" applyAlignment="1">
      <alignment vertical="center" wrapText="1"/>
    </xf>
    <xf numFmtId="0" fontId="11" fillId="0" borderId="3" xfId="9" applyFont="1" applyBorder="1" applyAlignment="1">
      <alignment vertical="center"/>
    </xf>
    <xf numFmtId="0" fontId="12" fillId="0" borderId="3" xfId="9" applyFont="1" applyBorder="1" applyAlignment="1">
      <alignment vertical="center"/>
    </xf>
    <xf numFmtId="0" fontId="11" fillId="0" borderId="6" xfId="6" applyFont="1" applyBorder="1" applyAlignment="1">
      <alignment horizontal="left"/>
    </xf>
    <xf numFmtId="0" fontId="12" fillId="0" borderId="0" xfId="9" applyFont="1" applyAlignment="1">
      <alignment vertical="top"/>
    </xf>
    <xf numFmtId="0" fontId="12" fillId="0" borderId="0" xfId="9" applyFont="1" applyAlignment="1">
      <alignment vertical="center"/>
    </xf>
    <xf numFmtId="0" fontId="15" fillId="0" borderId="0" xfId="9" applyFont="1" applyAlignment="1">
      <alignment vertical="top" wrapText="1"/>
    </xf>
    <xf numFmtId="0" fontId="5" fillId="0" borderId="0" xfId="6" applyFont="1" applyAlignment="1">
      <alignment vertical="center" wrapText="1"/>
    </xf>
    <xf numFmtId="0" fontId="11" fillId="0" borderId="0" xfId="9" applyFont="1" applyAlignment="1">
      <alignment vertical="center" wrapText="1"/>
    </xf>
    <xf numFmtId="0" fontId="16" fillId="0" borderId="0" xfId="6" applyFont="1" applyAlignment="1">
      <alignment vertical="center"/>
    </xf>
    <xf numFmtId="0" fontId="17" fillId="0" borderId="0" xfId="6" applyFont="1" applyAlignment="1">
      <alignment vertical="center"/>
    </xf>
    <xf numFmtId="0" fontId="18" fillId="0" borderId="0" xfId="6" applyFont="1"/>
    <xf numFmtId="0" fontId="12" fillId="0" borderId="0" xfId="6" applyFont="1" applyAlignment="1">
      <alignment vertical="center" wrapText="1"/>
    </xf>
    <xf numFmtId="0" fontId="9" fillId="0" borderId="14" xfId="6" applyFont="1" applyBorder="1" applyAlignment="1">
      <alignment vertical="center"/>
    </xf>
    <xf numFmtId="0" fontId="9" fillId="0" borderId="15" xfId="6" applyFont="1" applyBorder="1" applyAlignment="1">
      <alignment vertical="center"/>
    </xf>
    <xf numFmtId="0" fontId="12" fillId="0" borderId="15" xfId="6" applyFont="1" applyBorder="1" applyAlignment="1">
      <alignment vertical="center"/>
    </xf>
    <xf numFmtId="0" fontId="15" fillId="0" borderId="15" xfId="6" applyFont="1" applyBorder="1" applyAlignment="1">
      <alignment vertical="center"/>
    </xf>
    <xf numFmtId="0" fontId="13" fillId="0" borderId="15" xfId="6" applyFont="1" applyBorder="1" applyAlignment="1">
      <alignment vertical="center" wrapText="1"/>
    </xf>
    <xf numFmtId="0" fontId="11" fillId="0" borderId="15" xfId="6" applyFont="1" applyBorder="1"/>
    <xf numFmtId="0" fontId="3" fillId="0" borderId="15" xfId="9" applyFont="1" applyBorder="1" applyAlignment="1">
      <alignment vertical="center"/>
    </xf>
    <xf numFmtId="0" fontId="3" fillId="0" borderId="15" xfId="9" applyFont="1" applyBorder="1"/>
    <xf numFmtId="0" fontId="12" fillId="0" borderId="0" xfId="6" applyFont="1" applyAlignment="1">
      <alignment horizontal="left" vertical="center"/>
    </xf>
    <xf numFmtId="0" fontId="12" fillId="0" borderId="15" xfId="6" applyFont="1" applyBorder="1" applyAlignment="1">
      <alignment horizontal="left" vertical="center"/>
    </xf>
    <xf numFmtId="0" fontId="11" fillId="0" borderId="15" xfId="9" applyFont="1" applyBorder="1" applyAlignment="1">
      <alignment vertical="center"/>
    </xf>
    <xf numFmtId="0" fontId="12" fillId="0" borderId="15" xfId="9" applyFont="1" applyBorder="1" applyAlignment="1">
      <alignment vertical="center"/>
    </xf>
    <xf numFmtId="0" fontId="12" fillId="0" borderId="0" xfId="9" applyFont="1" applyAlignment="1">
      <alignment horizontal="center" vertical="center"/>
    </xf>
    <xf numFmtId="0" fontId="11" fillId="0" borderId="0" xfId="9" applyFont="1"/>
    <xf numFmtId="0" fontId="15" fillId="0" borderId="0" xfId="9" applyFont="1" applyAlignment="1">
      <alignment horizontal="left"/>
    </xf>
    <xf numFmtId="0" fontId="12" fillId="0" borderId="0" xfId="9" applyFont="1"/>
    <xf numFmtId="0" fontId="15" fillId="0" borderId="0" xfId="6" applyFont="1" applyAlignment="1">
      <alignment horizontal="left" vertical="center"/>
    </xf>
    <xf numFmtId="0" fontId="12" fillId="0" borderId="0" xfId="6" applyFont="1" applyAlignment="1">
      <alignment horizontal="left" vertical="top"/>
    </xf>
    <xf numFmtId="0" fontId="11" fillId="0" borderId="0" xfId="6" applyFont="1" applyAlignment="1">
      <alignment horizontal="left"/>
    </xf>
    <xf numFmtId="0" fontId="11" fillId="0" borderId="0" xfId="6" applyFont="1" applyAlignment="1">
      <alignment horizontal="left" vertical="top"/>
    </xf>
    <xf numFmtId="0" fontId="11" fillId="0" borderId="6" xfId="9" applyFont="1" applyBorder="1" applyAlignment="1">
      <alignment vertical="center"/>
    </xf>
    <xf numFmtId="0" fontId="11" fillId="0" borderId="7" xfId="6" applyFont="1" applyBorder="1"/>
    <xf numFmtId="0" fontId="12" fillId="0" borderId="7" xfId="6" applyFont="1" applyBorder="1"/>
    <xf numFmtId="0" fontId="12" fillId="0" borderId="7" xfId="6" applyFont="1" applyBorder="1" applyAlignment="1">
      <alignment vertical="center"/>
    </xf>
    <xf numFmtId="0" fontId="11" fillId="0" borderId="3" xfId="6" applyFont="1" applyBorder="1"/>
    <xf numFmtId="0" fontId="13" fillId="0" borderId="0" xfId="6" applyFont="1" applyAlignment="1">
      <alignment horizontal="center" vertical="center"/>
    </xf>
    <xf numFmtId="0" fontId="13" fillId="0" borderId="0" xfId="6" applyFont="1" applyAlignment="1">
      <alignment horizontal="left" vertical="center"/>
    </xf>
    <xf numFmtId="0" fontId="12" fillId="0" borderId="0" xfId="9" applyFont="1" applyAlignment="1">
      <alignment horizontal="left" vertical="center"/>
    </xf>
    <xf numFmtId="0" fontId="17" fillId="0" borderId="0" xfId="6" applyFont="1" applyAlignment="1">
      <alignment horizontal="center" vertical="center"/>
    </xf>
    <xf numFmtId="0" fontId="3" fillId="0" borderId="7" xfId="9" applyFont="1" applyBorder="1"/>
    <xf numFmtId="0" fontId="12" fillId="0" borderId="0" xfId="6" applyFont="1" applyAlignment="1">
      <alignment horizontal="center" vertical="center" wrapText="1"/>
    </xf>
    <xf numFmtId="0" fontId="0" fillId="0" borderId="7" xfId="0" applyBorder="1"/>
    <xf numFmtId="0" fontId="12" fillId="0" borderId="17" xfId="9" applyFont="1" applyBorder="1" applyAlignment="1">
      <alignment vertical="center"/>
    </xf>
    <xf numFmtId="0" fontId="11" fillId="0" borderId="6" xfId="6" applyFont="1" applyBorder="1"/>
    <xf numFmtId="0" fontId="11" fillId="0" borderId="7" xfId="6" applyFont="1" applyBorder="1" applyAlignment="1">
      <alignment vertical="top"/>
    </xf>
    <xf numFmtId="0" fontId="15" fillId="0" borderId="7" xfId="6" applyFont="1" applyBorder="1" applyAlignment="1">
      <alignment vertical="center"/>
    </xf>
    <xf numFmtId="0" fontId="12" fillId="0" borderId="7" xfId="6" applyFont="1" applyBorder="1" applyAlignment="1">
      <alignment vertical="top"/>
    </xf>
    <xf numFmtId="0" fontId="15" fillId="0" borderId="5" xfId="9" applyFont="1" applyBorder="1" applyAlignment="1">
      <alignment horizontal="center" vertical="top" wrapText="1"/>
    </xf>
    <xf numFmtId="0" fontId="12" fillId="0" borderId="18" xfId="9" applyFont="1" applyBorder="1" applyAlignment="1">
      <alignment vertical="center"/>
    </xf>
    <xf numFmtId="0" fontId="12" fillId="0" borderId="19" xfId="9" applyFont="1" applyBorder="1" applyAlignment="1">
      <alignment vertical="center"/>
    </xf>
    <xf numFmtId="0" fontId="15" fillId="0" borderId="0" xfId="9" applyFont="1" applyAlignment="1">
      <alignment horizontal="center" vertical="top" wrapText="1"/>
    </xf>
    <xf numFmtId="0" fontId="11" fillId="0" borderId="0" xfId="9" applyFont="1" applyAlignment="1">
      <alignment horizontal="left" vertical="center" wrapText="1"/>
    </xf>
    <xf numFmtId="0" fontId="13" fillId="0" borderId="0" xfId="6" applyFont="1" applyAlignment="1">
      <alignment horizontal="center" vertical="center" wrapText="1"/>
    </xf>
    <xf numFmtId="0" fontId="3" fillId="0" borderId="17" xfId="9" applyFont="1" applyBorder="1"/>
    <xf numFmtId="0" fontId="12" fillId="0" borderId="20" xfId="9" applyFont="1" applyBorder="1" applyAlignment="1">
      <alignment vertical="center"/>
    </xf>
    <xf numFmtId="0" fontId="15" fillId="0" borderId="0" xfId="9" applyFont="1" applyAlignment="1">
      <alignment horizontal="left" vertical="center"/>
    </xf>
    <xf numFmtId="0" fontId="13" fillId="0" borderId="6" xfId="6" applyFont="1" applyBorder="1" applyAlignment="1">
      <alignment vertical="center" wrapText="1"/>
    </xf>
    <xf numFmtId="0" fontId="0" fillId="0" borderId="1" xfId="0" applyBorder="1"/>
    <xf numFmtId="0" fontId="0" fillId="0" borderId="2" xfId="0" applyBorder="1"/>
    <xf numFmtId="0" fontId="0" fillId="0" borderId="3" xfId="0" applyBorder="1"/>
    <xf numFmtId="0" fontId="0" fillId="0" borderId="0" xfId="0" applyAlignment="1">
      <alignment vertical="center"/>
    </xf>
    <xf numFmtId="0" fontId="0" fillId="0" borderId="18" xfId="0" applyBorder="1" applyAlignment="1">
      <alignment vertical="center"/>
    </xf>
    <xf numFmtId="0" fontId="0" fillId="0" borderId="19" xfId="0" applyBorder="1" applyAlignment="1">
      <alignment vertical="center"/>
    </xf>
    <xf numFmtId="0" fontId="12" fillId="0" borderId="19" xfId="9" applyFont="1" applyBorder="1" applyAlignment="1">
      <alignment horizontal="left" vertical="center"/>
    </xf>
    <xf numFmtId="0" fontId="11" fillId="0" borderId="18" xfId="6" applyFont="1" applyBorder="1" applyAlignment="1">
      <alignment horizontal="left"/>
    </xf>
    <xf numFmtId="0" fontId="0" fillId="0" borderId="19" xfId="0" applyBorder="1"/>
    <xf numFmtId="0" fontId="5" fillId="0" borderId="0" xfId="6" applyFont="1" applyAlignment="1">
      <alignment vertical="center"/>
    </xf>
    <xf numFmtId="0" fontId="13" fillId="0" borderId="1" xfId="6" applyFont="1" applyBorder="1" applyAlignment="1">
      <alignment vertical="center" wrapText="1"/>
    </xf>
    <xf numFmtId="0" fontId="5" fillId="0" borderId="2" xfId="6" applyFont="1" applyBorder="1" applyAlignment="1">
      <alignment vertical="center"/>
    </xf>
    <xf numFmtId="0" fontId="15" fillId="0" borderId="0" xfId="6" applyFont="1"/>
    <xf numFmtId="0" fontId="15" fillId="0" borderId="0" xfId="9" applyFont="1" applyAlignment="1">
      <alignment vertical="top"/>
    </xf>
    <xf numFmtId="0" fontId="12" fillId="0" borderId="7" xfId="9" applyFont="1" applyBorder="1" applyAlignment="1">
      <alignment vertical="center"/>
    </xf>
    <xf numFmtId="0" fontId="15" fillId="0" borderId="0" xfId="9" applyFont="1" applyAlignment="1">
      <alignment vertical="center"/>
    </xf>
    <xf numFmtId="0" fontId="11" fillId="0" borderId="3" xfId="6" applyFont="1" applyBorder="1" applyAlignment="1">
      <alignment horizontal="left" vertical="center"/>
    </xf>
    <xf numFmtId="0" fontId="5" fillId="0" borderId="2" xfId="6" applyFont="1" applyBorder="1" applyAlignment="1">
      <alignment vertical="center" wrapText="1"/>
    </xf>
    <xf numFmtId="0" fontId="11" fillId="0" borderId="2" xfId="6" applyFont="1" applyBorder="1"/>
    <xf numFmtId="0" fontId="16" fillId="0" borderId="2" xfId="6" applyFont="1" applyBorder="1" applyAlignment="1">
      <alignment vertical="center"/>
    </xf>
    <xf numFmtId="0" fontId="3" fillId="0" borderId="2" xfId="9" applyFont="1" applyBorder="1"/>
    <xf numFmtId="0" fontId="12" fillId="0" borderId="19" xfId="9" applyFont="1" applyBorder="1" applyAlignment="1">
      <alignment horizontal="center" vertical="center"/>
    </xf>
    <xf numFmtId="0" fontId="12" fillId="0" borderId="7" xfId="9" applyFont="1" applyBorder="1" applyAlignment="1">
      <alignment vertical="center" wrapText="1"/>
    </xf>
    <xf numFmtId="0" fontId="12" fillId="0" borderId="0" xfId="9" applyFont="1" applyAlignment="1">
      <alignment vertical="center" wrapText="1"/>
    </xf>
    <xf numFmtId="0" fontId="15" fillId="0" borderId="7" xfId="9" applyFont="1" applyBorder="1" applyAlignment="1">
      <alignment vertical="center"/>
    </xf>
    <xf numFmtId="0" fontId="0" fillId="0" borderId="15" xfId="0" applyBorder="1"/>
    <xf numFmtId="0" fontId="13" fillId="0" borderId="17" xfId="6" applyFont="1" applyBorder="1" applyAlignment="1">
      <alignment vertical="center" wrapText="1"/>
    </xf>
    <xf numFmtId="0" fontId="12" fillId="0" borderId="20" xfId="6" applyFont="1" applyBorder="1" applyAlignment="1">
      <alignment horizontal="left" vertical="center"/>
    </xf>
    <xf numFmtId="0" fontId="12" fillId="0" borderId="14" xfId="6" applyFont="1" applyBorder="1" applyAlignment="1">
      <alignment horizontal="left" vertical="center"/>
    </xf>
    <xf numFmtId="0" fontId="11" fillId="0" borderId="0" xfId="6" applyFont="1" applyAlignment="1">
      <alignment horizontal="center" vertical="center"/>
    </xf>
    <xf numFmtId="0" fontId="11" fillId="0" borderId="0" xfId="6" applyFont="1" applyAlignment="1">
      <alignment horizontal="left" vertical="center"/>
    </xf>
    <xf numFmtId="0" fontId="12" fillId="0" borderId="0" xfId="9" applyFont="1" applyAlignment="1">
      <alignment horizontal="right" vertical="center"/>
    </xf>
    <xf numFmtId="0" fontId="14" fillId="0" borderId="0" xfId="6" applyFont="1" applyAlignment="1">
      <alignment horizontal="center" vertical="center"/>
    </xf>
    <xf numFmtId="0" fontId="11" fillId="0" borderId="7" xfId="6" applyFont="1" applyBorder="1" applyAlignment="1">
      <alignment vertical="center"/>
    </xf>
    <xf numFmtId="0" fontId="12" fillId="0" borderId="6" xfId="9" applyFont="1" applyBorder="1" applyAlignment="1">
      <alignment vertical="center"/>
    </xf>
    <xf numFmtId="0" fontId="5" fillId="0" borderId="0" xfId="6" applyFont="1" applyAlignment="1">
      <alignment horizontal="center" vertical="center" wrapText="1"/>
    </xf>
    <xf numFmtId="0" fontId="19" fillId="0" borderId="0" xfId="6" applyFont="1" applyAlignment="1">
      <alignment vertical="center"/>
    </xf>
    <xf numFmtId="0" fontId="15" fillId="0" borderId="0" xfId="6" applyFont="1" applyAlignment="1">
      <alignment horizontal="center" vertical="center"/>
    </xf>
    <xf numFmtId="0" fontId="11" fillId="0" borderId="5" xfId="6" applyFont="1" applyBorder="1" applyAlignment="1">
      <alignment horizontal="center" vertical="center"/>
    </xf>
    <xf numFmtId="0" fontId="12" fillId="0" borderId="21" xfId="6" applyFont="1" applyBorder="1" applyAlignment="1">
      <alignment vertical="center"/>
    </xf>
    <xf numFmtId="0" fontId="12" fillId="0" borderId="5" xfId="9" applyFont="1" applyBorder="1" applyAlignment="1">
      <alignment horizontal="center" vertical="center"/>
    </xf>
    <xf numFmtId="0" fontId="12" fillId="0" borderId="17" xfId="6" applyFont="1" applyBorder="1" applyAlignment="1">
      <alignment horizontal="left" vertical="center"/>
    </xf>
    <xf numFmtId="0" fontId="0" fillId="0" borderId="0" xfId="0" applyAlignment="1">
      <alignment horizontal="left"/>
    </xf>
    <xf numFmtId="0" fontId="11" fillId="0" borderId="1" xfId="6" applyFont="1" applyBorder="1" applyAlignment="1">
      <alignment horizontal="left"/>
    </xf>
    <xf numFmtId="49" fontId="12" fillId="0" borderId="0" xfId="6" applyNumberFormat="1" applyFont="1" applyAlignment="1">
      <alignment vertical="center"/>
    </xf>
    <xf numFmtId="0" fontId="11" fillId="0" borderId="0" xfId="6" applyFont="1" applyAlignment="1">
      <alignment horizontal="center" vertical="center" wrapText="1"/>
    </xf>
    <xf numFmtId="0" fontId="11" fillId="0" borderId="0" xfId="6" applyFont="1" applyAlignment="1">
      <alignment horizontal="left" vertical="center" wrapText="1"/>
    </xf>
    <xf numFmtId="0" fontId="12" fillId="0" borderId="0" xfId="6" applyFont="1" applyAlignment="1">
      <alignment horizontal="left" vertical="center" wrapText="1"/>
    </xf>
    <xf numFmtId="0" fontId="12" fillId="0" borderId="14" xfId="9" applyFont="1" applyBorder="1" applyAlignment="1">
      <alignment vertical="center"/>
    </xf>
    <xf numFmtId="0" fontId="13" fillId="0" borderId="14" xfId="6" applyFont="1" applyBorder="1" applyAlignment="1">
      <alignment vertical="center" wrapText="1"/>
    </xf>
    <xf numFmtId="0" fontId="11" fillId="0" borderId="18" xfId="6" applyFont="1" applyBorder="1"/>
    <xf numFmtId="165" fontId="12" fillId="0" borderId="0" xfId="9" applyNumberFormat="1" applyFont="1" applyAlignment="1">
      <alignment vertical="top"/>
    </xf>
    <xf numFmtId="0" fontId="12" fillId="0" borderId="7" xfId="6" applyFont="1" applyBorder="1" applyAlignment="1">
      <alignment horizontal="left" vertical="top"/>
    </xf>
    <xf numFmtId="0" fontId="12" fillId="0" borderId="7" xfId="6" applyFont="1" applyBorder="1" applyAlignment="1">
      <alignment horizontal="left" vertical="center"/>
    </xf>
    <xf numFmtId="0" fontId="11" fillId="0" borderId="0" xfId="9" applyFont="1" applyAlignment="1">
      <alignment vertical="center"/>
    </xf>
    <xf numFmtId="0" fontId="13" fillId="0" borderId="7" xfId="6" applyFont="1" applyBorder="1" applyAlignment="1">
      <alignment vertical="center" wrapText="1"/>
    </xf>
    <xf numFmtId="0" fontId="15" fillId="0" borderId="0" xfId="6" applyFont="1" applyAlignment="1">
      <alignment horizontal="left" vertical="top"/>
    </xf>
    <xf numFmtId="0" fontId="15" fillId="0" borderId="0" xfId="6" applyFont="1" applyAlignment="1">
      <alignment horizontal="left"/>
    </xf>
    <xf numFmtId="0" fontId="3" fillId="0" borderId="7" xfId="9" applyFont="1" applyBorder="1" applyAlignment="1">
      <alignment vertical="center"/>
    </xf>
    <xf numFmtId="0" fontId="15" fillId="0" borderId="0" xfId="6" applyFont="1" applyAlignment="1">
      <alignment vertical="top"/>
    </xf>
    <xf numFmtId="0" fontId="12" fillId="0" borderId="0" xfId="6" applyFont="1" applyAlignment="1">
      <alignment horizontal="center" vertical="top"/>
    </xf>
    <xf numFmtId="0" fontId="12" fillId="0" borderId="0" xfId="15" applyFont="1" applyAlignment="1">
      <alignment horizontal="center" vertical="center"/>
    </xf>
    <xf numFmtId="0" fontId="3" fillId="3" borderId="8" xfId="9" applyFont="1" applyFill="1" applyBorder="1" applyAlignment="1">
      <alignment vertical="center"/>
    </xf>
    <xf numFmtId="0" fontId="3" fillId="3" borderId="5" xfId="9" applyFont="1" applyFill="1" applyBorder="1" applyAlignment="1">
      <alignment vertical="center"/>
    </xf>
    <xf numFmtId="0" fontId="3" fillId="3" borderId="10" xfId="9" applyFont="1" applyFill="1" applyBorder="1" applyAlignment="1">
      <alignment vertical="center"/>
    </xf>
    <xf numFmtId="0" fontId="3" fillId="3" borderId="0" xfId="9" applyFont="1" applyFill="1" applyAlignment="1">
      <alignment vertical="center"/>
    </xf>
    <xf numFmtId="0" fontId="3" fillId="3" borderId="0" xfId="6" applyFont="1" applyFill="1"/>
    <xf numFmtId="0" fontId="12" fillId="3" borderId="0" xfId="9" applyFont="1" applyFill="1" applyAlignment="1">
      <alignment horizontal="left" vertical="center"/>
    </xf>
    <xf numFmtId="0" fontId="3" fillId="3" borderId="10" xfId="9" applyFont="1" applyFill="1" applyBorder="1"/>
    <xf numFmtId="0" fontId="3" fillId="3" borderId="0" xfId="9" applyFont="1" applyFill="1"/>
    <xf numFmtId="0" fontId="3" fillId="3" borderId="11" xfId="9" applyFont="1" applyFill="1" applyBorder="1"/>
    <xf numFmtId="0" fontId="3" fillId="3" borderId="7" xfId="9" applyFont="1" applyFill="1" applyBorder="1"/>
    <xf numFmtId="0" fontId="3" fillId="3" borderId="9" xfId="9" applyFont="1" applyFill="1" applyBorder="1" applyAlignment="1">
      <alignment vertical="center"/>
    </xf>
    <xf numFmtId="0" fontId="3" fillId="3" borderId="21" xfId="9" applyFont="1" applyFill="1" applyBorder="1" applyAlignment="1">
      <alignment vertical="center"/>
    </xf>
    <xf numFmtId="0" fontId="3" fillId="3" borderId="21" xfId="9" applyFont="1" applyFill="1" applyBorder="1"/>
    <xf numFmtId="0" fontId="3" fillId="3" borderId="12" xfId="9" applyFont="1" applyFill="1" applyBorder="1"/>
    <xf numFmtId="0" fontId="13" fillId="3" borderId="0" xfId="6" applyFont="1" applyFill="1" applyAlignment="1">
      <alignment horizontal="left" vertical="center"/>
    </xf>
    <xf numFmtId="0" fontId="16" fillId="3" borderId="0" xfId="6" applyFont="1" applyFill="1" applyAlignment="1">
      <alignment vertical="top"/>
    </xf>
    <xf numFmtId="0" fontId="12" fillId="0" borderId="0" xfId="6" applyFont="1" applyAlignment="1">
      <alignment horizontal="left"/>
    </xf>
    <xf numFmtId="0" fontId="3" fillId="0" borderId="0" xfId="9" applyFont="1" applyAlignment="1">
      <alignment horizontal="left" vertical="center"/>
    </xf>
    <xf numFmtId="0" fontId="3" fillId="0" borderId="0" xfId="9" applyFont="1" applyAlignment="1">
      <alignment horizontal="left"/>
    </xf>
    <xf numFmtId="0" fontId="11" fillId="0" borderId="0" xfId="9" applyFont="1" applyAlignment="1">
      <alignment horizontal="left" vertical="center"/>
    </xf>
    <xf numFmtId="0" fontId="11" fillId="0" borderId="17" xfId="9" applyFont="1" applyBorder="1" applyAlignment="1">
      <alignment vertical="center"/>
    </xf>
    <xf numFmtId="0" fontId="11" fillId="0" borderId="7" xfId="9" applyFont="1" applyBorder="1" applyAlignment="1">
      <alignment vertical="center"/>
    </xf>
    <xf numFmtId="0" fontId="11" fillId="0" borderId="0" xfId="9" applyFont="1" applyAlignment="1">
      <alignment horizontal="center" vertical="center"/>
    </xf>
    <xf numFmtId="0" fontId="12" fillId="3" borderId="0" xfId="6" applyFont="1" applyFill="1" applyAlignment="1">
      <alignment vertical="center"/>
    </xf>
    <xf numFmtId="0" fontId="16" fillId="3" borderId="0" xfId="6" applyFont="1" applyFill="1" applyAlignment="1">
      <alignment vertical="center"/>
    </xf>
    <xf numFmtId="0" fontId="13" fillId="3" borderId="0" xfId="6" applyFont="1" applyFill="1" applyAlignment="1">
      <alignment horizontal="center" vertical="center"/>
    </xf>
    <xf numFmtId="0" fontId="12" fillId="3" borderId="0" xfId="6" applyFont="1" applyFill="1" applyAlignment="1">
      <alignment horizontal="left" vertical="center"/>
    </xf>
    <xf numFmtId="0" fontId="15" fillId="3" borderId="0" xfId="6" applyFont="1" applyFill="1" applyAlignment="1">
      <alignment horizontal="left" vertical="center"/>
    </xf>
    <xf numFmtId="0" fontId="12" fillId="0" borderId="0" xfId="6" applyFont="1" applyAlignment="1">
      <alignment vertical="top" wrapText="1"/>
    </xf>
    <xf numFmtId="0" fontId="3" fillId="0" borderId="0" xfId="9" applyFont="1" applyAlignment="1">
      <alignment vertical="top"/>
    </xf>
    <xf numFmtId="0" fontId="15" fillId="3" borderId="3" xfId="6" applyFont="1" applyFill="1" applyBorder="1" applyAlignment="1">
      <alignment horizontal="center" vertical="center"/>
    </xf>
    <xf numFmtId="0" fontId="15" fillId="3" borderId="0" xfId="6" applyFont="1" applyFill="1" applyAlignment="1">
      <alignment horizontal="center" vertical="center"/>
    </xf>
    <xf numFmtId="0" fontId="16" fillId="0" borderId="0" xfId="6" applyFont="1" applyAlignment="1">
      <alignment vertical="top"/>
    </xf>
    <xf numFmtId="0" fontId="12" fillId="3" borderId="0" xfId="6" applyFont="1" applyFill="1" applyAlignment="1">
      <alignment vertical="top"/>
    </xf>
    <xf numFmtId="0" fontId="12" fillId="0" borderId="4" xfId="9" applyFont="1" applyBorder="1" applyAlignment="1">
      <alignment vertical="center"/>
    </xf>
    <xf numFmtId="0" fontId="12" fillId="0" borderId="5" xfId="9" applyFont="1" applyBorder="1" applyAlignment="1">
      <alignment vertical="center"/>
    </xf>
    <xf numFmtId="0" fontId="12" fillId="0" borderId="5" xfId="9" applyFont="1" applyBorder="1" applyAlignment="1">
      <alignment horizontal="left" vertical="center"/>
    </xf>
    <xf numFmtId="0" fontId="0" fillId="3" borderId="0" xfId="0" applyFill="1"/>
    <xf numFmtId="0" fontId="12" fillId="0" borderId="3" xfId="9" applyFont="1" applyBorder="1" applyAlignment="1">
      <alignment vertical="top"/>
    </xf>
    <xf numFmtId="0" fontId="12" fillId="0" borderId="0" xfId="10" applyFont="1" applyAlignment="1">
      <alignment vertical="center"/>
    </xf>
    <xf numFmtId="0" fontId="25" fillId="0" borderId="0" xfId="10" applyFont="1"/>
    <xf numFmtId="0" fontId="12" fillId="0" borderId="0" xfId="10" applyFont="1"/>
    <xf numFmtId="0" fontId="15" fillId="0" borderId="0" xfId="10" applyFont="1" applyAlignment="1">
      <alignment vertical="center"/>
    </xf>
    <xf numFmtId="0" fontId="15" fillId="0" borderId="0" xfId="10" applyFont="1"/>
    <xf numFmtId="0" fontId="15" fillId="3" borderId="0" xfId="6" applyFont="1" applyFill="1" applyAlignment="1">
      <alignment horizontal="left" vertical="top"/>
    </xf>
    <xf numFmtId="0" fontId="11" fillId="0" borderId="5" xfId="9" applyFont="1" applyBorder="1" applyAlignment="1">
      <alignment horizontal="left" vertical="center" wrapText="1"/>
    </xf>
    <xf numFmtId="0" fontId="11" fillId="0" borderId="5" xfId="9" applyFont="1" applyBorder="1" applyAlignment="1">
      <alignment vertical="center" wrapText="1"/>
    </xf>
    <xf numFmtId="0" fontId="3" fillId="0" borderId="5" xfId="9" applyFont="1" applyBorder="1"/>
    <xf numFmtId="0" fontId="11" fillId="0" borderId="0" xfId="9" applyFont="1" applyAlignment="1">
      <alignment horizontal="center"/>
    </xf>
    <xf numFmtId="0" fontId="15" fillId="3" borderId="15" xfId="6" applyFont="1" applyFill="1" applyBorder="1" applyAlignment="1">
      <alignment horizontal="center" vertical="center"/>
    </xf>
    <xf numFmtId="0" fontId="12" fillId="0" borderId="16" xfId="9" applyFont="1" applyBorder="1" applyAlignment="1">
      <alignment vertical="center"/>
    </xf>
    <xf numFmtId="0" fontId="12" fillId="0" borderId="15" xfId="9" applyFont="1" applyBorder="1" applyAlignment="1">
      <alignment vertical="top"/>
    </xf>
    <xf numFmtId="0" fontId="3" fillId="0" borderId="15" xfId="9" applyFont="1" applyBorder="1" applyAlignment="1">
      <alignment vertical="top"/>
    </xf>
    <xf numFmtId="0" fontId="21" fillId="0" borderId="0" xfId="10" applyFont="1"/>
    <xf numFmtId="0" fontId="27" fillId="0" borderId="0" xfId="10" applyFont="1"/>
    <xf numFmtId="0" fontId="3" fillId="0" borderId="0" xfId="6" applyFont="1" applyAlignment="1">
      <alignment vertical="center"/>
    </xf>
    <xf numFmtId="0" fontId="12" fillId="0" borderId="0" xfId="10" applyFont="1" applyAlignment="1">
      <alignment horizontal="left" vertical="center"/>
    </xf>
    <xf numFmtId="0" fontId="15" fillId="0" borderId="0" xfId="10" applyFont="1" applyAlignment="1">
      <alignment horizontal="left" vertical="center"/>
    </xf>
    <xf numFmtId="0" fontId="28" fillId="0" borderId="0" xfId="6" applyFont="1" applyAlignment="1">
      <alignment horizontal="center" vertical="center"/>
    </xf>
    <xf numFmtId="0" fontId="28" fillId="0" borderId="19" xfId="6" applyFont="1" applyBorder="1" applyAlignment="1">
      <alignment horizontal="center" vertical="center"/>
    </xf>
    <xf numFmtId="0" fontId="28" fillId="0" borderId="0" xfId="6" applyFont="1" applyAlignment="1">
      <alignment vertical="center"/>
    </xf>
    <xf numFmtId="0" fontId="28" fillId="0" borderId="2" xfId="6" applyFont="1" applyBorder="1" applyAlignment="1">
      <alignment vertical="center"/>
    </xf>
    <xf numFmtId="0" fontId="3" fillId="0" borderId="0" xfId="6" applyFont="1" applyAlignment="1">
      <alignment horizontal="left"/>
    </xf>
    <xf numFmtId="0" fontId="0" fillId="0" borderId="14" xfId="0" applyBorder="1"/>
    <xf numFmtId="0" fontId="12" fillId="0" borderId="0" xfId="15" applyFont="1" applyAlignment="1">
      <alignment vertical="center"/>
    </xf>
    <xf numFmtId="0" fontId="11" fillId="0" borderId="0" xfId="10" applyFont="1" applyAlignment="1">
      <alignment horizontal="left"/>
    </xf>
    <xf numFmtId="0" fontId="11" fillId="0" borderId="0" xfId="10" applyFont="1"/>
    <xf numFmtId="0" fontId="12" fillId="0" borderId="0" xfId="10" applyFont="1" applyAlignment="1">
      <alignment vertical="center" wrapText="1"/>
    </xf>
    <xf numFmtId="0" fontId="11" fillId="0" borderId="0" xfId="15" applyFont="1"/>
    <xf numFmtId="0" fontId="3" fillId="0" borderId="0" xfId="15" applyFont="1"/>
    <xf numFmtId="0" fontId="15" fillId="0" borderId="0" xfId="8" applyFont="1" applyAlignment="1">
      <alignment vertical="center"/>
    </xf>
    <xf numFmtId="0" fontId="11" fillId="0" borderId="0" xfId="8" applyFont="1" applyAlignment="1">
      <alignment vertical="center"/>
    </xf>
    <xf numFmtId="167" fontId="12" fillId="0" borderId="0" xfId="10" applyNumberFormat="1" applyFont="1" applyAlignment="1">
      <alignment horizontal="left" vertical="center"/>
    </xf>
    <xf numFmtId="0" fontId="3" fillId="0" borderId="3" xfId="6" applyFont="1" applyBorder="1" applyAlignment="1">
      <alignment horizontal="left"/>
    </xf>
    <xf numFmtId="0" fontId="20" fillId="0" borderId="0" xfId="10" applyFont="1"/>
    <xf numFmtId="0" fontId="21" fillId="0" borderId="0" xfId="10" applyFont="1" applyAlignment="1">
      <alignment vertical="center"/>
    </xf>
    <xf numFmtId="0" fontId="12" fillId="0" borderId="0" xfId="10" applyFont="1" applyAlignment="1">
      <alignment horizontal="center" vertical="center"/>
    </xf>
    <xf numFmtId="0" fontId="11" fillId="0" borderId="0" xfId="10" applyFont="1" applyAlignment="1">
      <alignment vertical="center"/>
    </xf>
    <xf numFmtId="0" fontId="11" fillId="0" borderId="0" xfId="10" applyFont="1" applyAlignment="1">
      <alignment horizontal="left" vertical="center"/>
    </xf>
    <xf numFmtId="0" fontId="35" fillId="0" borderId="0" xfId="10" applyFont="1"/>
    <xf numFmtId="0" fontId="15" fillId="0" borderId="0" xfId="15" applyFont="1" applyAlignment="1">
      <alignment vertical="center"/>
    </xf>
    <xf numFmtId="0" fontId="28" fillId="0" borderId="15" xfId="6" applyFont="1" applyBorder="1" applyAlignment="1">
      <alignment vertical="center"/>
    </xf>
    <xf numFmtId="0" fontId="8" fillId="0" borderId="15" xfId="6" applyFont="1" applyBorder="1" applyAlignment="1">
      <alignment vertical="center"/>
    </xf>
    <xf numFmtId="0" fontId="15" fillId="0" borderId="15" xfId="6" applyFont="1" applyBorder="1" applyAlignment="1">
      <alignment horizontal="center" vertical="center"/>
    </xf>
    <xf numFmtId="0" fontId="3" fillId="0" borderId="19" xfId="6" applyFont="1" applyBorder="1"/>
    <xf numFmtId="0" fontId="11" fillId="0" borderId="19" xfId="10" applyFont="1" applyBorder="1" applyAlignment="1">
      <alignment horizontal="left"/>
    </xf>
    <xf numFmtId="0" fontId="11" fillId="0" borderId="19" xfId="10" applyFont="1" applyBorder="1"/>
    <xf numFmtId="0" fontId="12" fillId="0" borderId="19" xfId="10" applyFont="1" applyBorder="1" applyAlignment="1">
      <alignment vertical="center" wrapText="1"/>
    </xf>
    <xf numFmtId="0" fontId="3" fillId="0" borderId="0" xfId="6" applyFont="1" applyAlignment="1">
      <alignment horizontal="center" vertical="center"/>
    </xf>
    <xf numFmtId="0" fontId="3" fillId="0" borderId="15" xfId="6" applyFont="1" applyBorder="1" applyAlignment="1">
      <alignment vertical="center"/>
    </xf>
    <xf numFmtId="0" fontId="0" fillId="0" borderId="20" xfId="0" applyBorder="1"/>
    <xf numFmtId="0" fontId="3" fillId="0" borderId="19" xfId="6" applyFont="1" applyBorder="1" applyAlignment="1">
      <alignment horizontal="left"/>
    </xf>
    <xf numFmtId="0" fontId="20" fillId="0" borderId="0" xfId="10" applyFont="1" applyAlignment="1">
      <alignment vertical="center"/>
    </xf>
    <xf numFmtId="0" fontId="25" fillId="0" borderId="0" xfId="10" applyFont="1" applyAlignment="1">
      <alignment vertical="center"/>
    </xf>
    <xf numFmtId="0" fontId="15" fillId="0" borderId="0" xfId="10" applyFont="1" applyAlignment="1">
      <alignment horizontal="center" vertical="center"/>
    </xf>
    <xf numFmtId="0" fontId="3" fillId="0" borderId="20" xfId="6" applyFont="1" applyBorder="1"/>
    <xf numFmtId="0" fontId="36" fillId="0" borderId="0" xfId="10" applyFont="1"/>
    <xf numFmtId="0" fontId="37" fillId="0" borderId="0" xfId="6" applyFont="1" applyAlignment="1">
      <alignment horizontal="left" vertical="center"/>
    </xf>
    <xf numFmtId="0" fontId="38" fillId="0" borderId="0" xfId="6" applyFont="1" applyAlignment="1">
      <alignment vertical="top"/>
    </xf>
    <xf numFmtId="0" fontId="35" fillId="0" borderId="0" xfId="10" applyFont="1" applyAlignment="1">
      <alignment vertical="center"/>
    </xf>
    <xf numFmtId="0" fontId="39" fillId="0" borderId="0" xfId="10" applyFont="1" applyAlignment="1">
      <alignment horizontal="right"/>
    </xf>
    <xf numFmtId="0" fontId="36" fillId="0" borderId="0" xfId="10" applyFont="1" applyAlignment="1">
      <alignment horizontal="right"/>
    </xf>
    <xf numFmtId="0" fontId="12" fillId="0" borderId="0" xfId="10" applyFont="1" applyAlignment="1">
      <alignment horizontal="right"/>
    </xf>
    <xf numFmtId="0" fontId="35" fillId="0" borderId="0" xfId="10" applyFont="1" applyAlignment="1">
      <alignment horizontal="right"/>
    </xf>
    <xf numFmtId="0" fontId="9" fillId="0" borderId="0" xfId="6" applyFont="1" applyAlignment="1">
      <alignment horizontal="center" vertical="center"/>
    </xf>
    <xf numFmtId="0" fontId="11" fillId="0" borderId="0" xfId="8" applyFont="1"/>
    <xf numFmtId="0" fontId="15" fillId="0" borderId="0" xfId="8" applyFont="1"/>
    <xf numFmtId="0" fontId="12" fillId="0" borderId="0" xfId="10" applyFont="1" applyAlignment="1">
      <alignment horizontal="center"/>
    </xf>
    <xf numFmtId="0" fontId="12" fillId="0" borderId="0" xfId="8" applyFont="1" applyAlignment="1">
      <alignment vertical="center"/>
    </xf>
    <xf numFmtId="0" fontId="12" fillId="0" borderId="0" xfId="15" applyFont="1" applyAlignment="1">
      <alignment horizontal="left"/>
    </xf>
    <xf numFmtId="0" fontId="12" fillId="0" borderId="0" xfId="15" applyFont="1"/>
    <xf numFmtId="0" fontId="15" fillId="0" borderId="0" xfId="15" applyFont="1" applyAlignment="1">
      <alignment horizontal="left"/>
    </xf>
    <xf numFmtId="0" fontId="15" fillId="0" borderId="0" xfId="15" applyFont="1"/>
    <xf numFmtId="0" fontId="8" fillId="0" borderId="0" xfId="6" applyFont="1" applyAlignment="1">
      <alignment vertical="center" wrapText="1"/>
    </xf>
    <xf numFmtId="0" fontId="23" fillId="0" borderId="0" xfId="6" applyFont="1" applyAlignment="1">
      <alignment vertical="center"/>
    </xf>
    <xf numFmtId="0" fontId="40" fillId="0" borderId="0" xfId="6" applyFont="1" applyAlignment="1">
      <alignment vertical="center"/>
    </xf>
    <xf numFmtId="0" fontId="41" fillId="0" borderId="0" xfId="0" applyFont="1"/>
    <xf numFmtId="0" fontId="42" fillId="0" borderId="0" xfId="0" applyFont="1" applyAlignment="1">
      <alignment vertical="top"/>
    </xf>
    <xf numFmtId="0" fontId="43" fillId="0" borderId="0" xfId="0" applyFont="1"/>
    <xf numFmtId="0" fontId="17" fillId="0" borderId="0" xfId="6" applyFont="1" applyAlignment="1">
      <alignment horizontal="right"/>
    </xf>
    <xf numFmtId="0" fontId="43" fillId="0" borderId="0" xfId="0" applyFont="1" applyAlignment="1">
      <alignment horizontal="center"/>
    </xf>
    <xf numFmtId="0" fontId="43" fillId="0" borderId="0" xfId="0" applyFont="1" applyAlignment="1" applyProtection="1">
      <alignment horizontal="center" vertical="center"/>
      <protection locked="0"/>
    </xf>
    <xf numFmtId="0" fontId="44" fillId="0" borderId="0" xfId="0" applyFont="1"/>
    <xf numFmtId="0" fontId="42" fillId="0" borderId="0" xfId="0" applyFont="1" applyAlignment="1">
      <alignment horizontal="center" vertical="center"/>
    </xf>
    <xf numFmtId="0" fontId="41" fillId="0" borderId="0" xfId="0" applyFont="1" applyAlignment="1">
      <alignment horizontal="center" vertical="center" wrapText="1"/>
    </xf>
    <xf numFmtId="0" fontId="3" fillId="0" borderId="0" xfId="6" applyFont="1" applyAlignment="1">
      <alignment wrapText="1"/>
    </xf>
    <xf numFmtId="168" fontId="12" fillId="0" borderId="0" xfId="10" applyNumberFormat="1" applyFont="1" applyAlignment="1">
      <alignment horizontal="center" vertical="center"/>
    </xf>
    <xf numFmtId="0" fontId="3" fillId="0" borderId="18" xfId="6" applyFont="1" applyBorder="1"/>
    <xf numFmtId="0" fontId="28" fillId="0" borderId="1" xfId="6" applyFont="1" applyBorder="1" applyAlignment="1">
      <alignment vertical="center"/>
    </xf>
    <xf numFmtId="0" fontId="28" fillId="0" borderId="3" xfId="6" applyFont="1" applyBorder="1" applyAlignment="1">
      <alignment vertical="center"/>
    </xf>
    <xf numFmtId="0" fontId="8" fillId="0" borderId="3" xfId="6" applyFont="1" applyBorder="1" applyAlignment="1">
      <alignment vertical="center"/>
    </xf>
    <xf numFmtId="0" fontId="12" fillId="5" borderId="1" xfId="9" applyFont="1" applyFill="1" applyBorder="1" applyAlignment="1">
      <alignment vertical="center"/>
    </xf>
    <xf numFmtId="0" fontId="13" fillId="5" borderId="2" xfId="6" applyFont="1" applyFill="1" applyBorder="1" applyAlignment="1">
      <alignment vertical="center" wrapText="1"/>
    </xf>
    <xf numFmtId="0" fontId="12" fillId="5" borderId="3" xfId="9" applyFont="1" applyFill="1" applyBorder="1" applyAlignment="1">
      <alignment vertical="center"/>
    </xf>
    <xf numFmtId="0" fontId="12" fillId="5" borderId="0" xfId="6" applyFont="1" applyFill="1" applyAlignment="1">
      <alignment vertical="center"/>
    </xf>
    <xf numFmtId="0" fontId="15" fillId="5" borderId="0" xfId="6" applyFont="1" applyFill="1" applyAlignment="1">
      <alignment vertical="center"/>
    </xf>
    <xf numFmtId="0" fontId="0" fillId="2" borderId="18" xfId="0" applyFill="1" applyBorder="1"/>
    <xf numFmtId="0" fontId="0" fillId="2" borderId="19" xfId="0" applyFill="1" applyBorder="1"/>
    <xf numFmtId="167" fontId="12" fillId="0" borderId="0" xfId="10" applyNumberFormat="1" applyFont="1" applyAlignment="1">
      <alignment horizontal="center" vertical="center"/>
    </xf>
    <xf numFmtId="0" fontId="3" fillId="0" borderId="1" xfId="6" applyFont="1" applyBorder="1"/>
    <xf numFmtId="0" fontId="3" fillId="0" borderId="2" xfId="6" applyFont="1" applyBorder="1"/>
    <xf numFmtId="0" fontId="12" fillId="0" borderId="3" xfId="9" applyFont="1" applyBorder="1" applyAlignment="1">
      <alignment horizontal="right" vertical="center"/>
    </xf>
    <xf numFmtId="0" fontId="3" fillId="0" borderId="3" xfId="9" applyFont="1" applyBorder="1" applyAlignment="1">
      <alignment vertical="center"/>
    </xf>
    <xf numFmtId="0" fontId="12" fillId="0" borderId="9" xfId="9" applyFont="1" applyBorder="1" applyAlignment="1">
      <alignment vertical="center"/>
    </xf>
    <xf numFmtId="0" fontId="12" fillId="0" borderId="21" xfId="9" applyFont="1" applyBorder="1" applyAlignment="1">
      <alignment vertical="center" wrapText="1"/>
    </xf>
    <xf numFmtId="0" fontId="12" fillId="0" borderId="21" xfId="9" applyFont="1" applyBorder="1" applyAlignment="1">
      <alignment vertical="center"/>
    </xf>
    <xf numFmtId="0" fontId="15" fillId="0" borderId="21" xfId="9" applyFont="1" applyBorder="1" applyAlignment="1">
      <alignment vertical="center"/>
    </xf>
    <xf numFmtId="0" fontId="12" fillId="0" borderId="12" xfId="9" applyFont="1" applyBorder="1" applyAlignment="1">
      <alignment vertical="center"/>
    </xf>
    <xf numFmtId="0" fontId="3" fillId="0" borderId="21" xfId="6" applyFont="1" applyBorder="1"/>
    <xf numFmtId="0" fontId="12" fillId="0" borderId="25" xfId="9" applyFont="1" applyBorder="1" applyAlignment="1">
      <alignment vertical="center"/>
    </xf>
    <xf numFmtId="0" fontId="12" fillId="0" borderId="27" xfId="9" applyFont="1" applyBorder="1" applyAlignment="1">
      <alignment vertical="center"/>
    </xf>
    <xf numFmtId="0" fontId="12" fillId="0" borderId="8" xfId="9" applyFont="1" applyBorder="1" applyAlignment="1">
      <alignment vertical="center"/>
    </xf>
    <xf numFmtId="0" fontId="12" fillId="5" borderId="0" xfId="6" applyFont="1" applyFill="1" applyAlignment="1">
      <alignment vertical="center" wrapText="1"/>
    </xf>
    <xf numFmtId="0" fontId="12" fillId="0" borderId="10" xfId="9" applyFont="1" applyBorder="1" applyAlignment="1">
      <alignment vertical="center"/>
    </xf>
    <xf numFmtId="0" fontId="12" fillId="5" borderId="2" xfId="9" applyFont="1" applyFill="1" applyBorder="1" applyAlignment="1">
      <alignment vertical="center"/>
    </xf>
    <xf numFmtId="0" fontId="21" fillId="0" borderId="0" xfId="0" applyFont="1"/>
    <xf numFmtId="0" fontId="12" fillId="0" borderId="26" xfId="9" applyFont="1" applyBorder="1" applyAlignment="1">
      <alignment vertical="center"/>
    </xf>
    <xf numFmtId="0" fontId="28" fillId="0" borderId="14" xfId="6" applyFont="1" applyBorder="1" applyAlignment="1">
      <alignment vertical="center"/>
    </xf>
    <xf numFmtId="0" fontId="12" fillId="5" borderId="14" xfId="9" applyFont="1" applyFill="1" applyBorder="1" applyAlignment="1">
      <alignment vertical="center"/>
    </xf>
    <xf numFmtId="0" fontId="12" fillId="5" borderId="15" xfId="9" applyFont="1" applyFill="1" applyBorder="1" applyAlignment="1">
      <alignment vertical="center"/>
    </xf>
    <xf numFmtId="0" fontId="3" fillId="2" borderId="20" xfId="6" applyFont="1" applyFill="1" applyBorder="1"/>
    <xf numFmtId="0" fontId="3" fillId="0" borderId="14" xfId="6" applyFont="1" applyBorder="1"/>
    <xf numFmtId="0" fontId="3" fillId="0" borderId="26" xfId="6" applyFont="1" applyBorder="1"/>
    <xf numFmtId="0" fontId="3" fillId="0" borderId="27" xfId="6" applyFont="1" applyBorder="1"/>
    <xf numFmtId="0" fontId="3" fillId="0" borderId="3" xfId="9" applyFont="1" applyBorder="1"/>
    <xf numFmtId="0" fontId="15" fillId="0" borderId="0" xfId="9" applyFont="1"/>
    <xf numFmtId="0" fontId="12" fillId="0" borderId="18" xfId="9" applyFont="1" applyBorder="1"/>
    <xf numFmtId="0" fontId="3" fillId="0" borderId="19" xfId="9" applyFont="1" applyBorder="1"/>
    <xf numFmtId="0" fontId="12" fillId="0" borderId="19" xfId="9" applyFont="1" applyBorder="1"/>
    <xf numFmtId="0" fontId="3" fillId="0" borderId="25" xfId="9" applyFont="1" applyBorder="1" applyAlignment="1">
      <alignment vertical="center"/>
    </xf>
    <xf numFmtId="0" fontId="3" fillId="0" borderId="27" xfId="9" applyFont="1" applyBorder="1" applyAlignment="1">
      <alignment vertical="center"/>
    </xf>
    <xf numFmtId="0" fontId="3" fillId="0" borderId="26" xfId="9" applyFont="1" applyBorder="1" applyAlignment="1">
      <alignment vertical="center"/>
    </xf>
    <xf numFmtId="0" fontId="3" fillId="0" borderId="21" xfId="6" applyFont="1" applyBorder="1" applyAlignment="1">
      <alignment vertical="center"/>
    </xf>
    <xf numFmtId="0" fontId="12" fillId="0" borderId="11" xfId="9" applyFont="1" applyBorder="1" applyAlignment="1">
      <alignment vertical="center"/>
    </xf>
    <xf numFmtId="0" fontId="3" fillId="0" borderId="29" xfId="6" applyFont="1" applyBorder="1"/>
    <xf numFmtId="0" fontId="0" fillId="0" borderId="21" xfId="0" applyBorder="1"/>
    <xf numFmtId="0" fontId="45" fillId="0" borderId="0" xfId="7" applyFont="1"/>
    <xf numFmtId="0" fontId="37" fillId="0" borderId="0" xfId="7" applyFont="1"/>
    <xf numFmtId="0" fontId="45" fillId="0" borderId="1" xfId="5" applyFont="1" applyBorder="1">
      <alignment vertical="center"/>
    </xf>
    <xf numFmtId="0" fontId="45" fillId="0" borderId="2" xfId="5" applyFont="1" applyBorder="1">
      <alignment vertical="center"/>
    </xf>
    <xf numFmtId="0" fontId="37" fillId="0" borderId="3" xfId="14" applyFont="1" applyBorder="1" applyAlignment="1">
      <alignment vertical="center"/>
    </xf>
    <xf numFmtId="0" fontId="8" fillId="0" borderId="0" xfId="13" applyFont="1" applyAlignment="1">
      <alignment vertical="center"/>
    </xf>
    <xf numFmtId="0" fontId="38" fillId="0" borderId="3" xfId="14" applyFont="1" applyBorder="1" applyAlignment="1">
      <alignment vertical="center"/>
    </xf>
    <xf numFmtId="0" fontId="19" fillId="0" borderId="0" xfId="13" applyFont="1" applyAlignment="1">
      <alignment vertical="center"/>
    </xf>
    <xf numFmtId="0" fontId="13" fillId="0" borderId="0" xfId="14" applyFont="1" applyAlignment="1">
      <alignment vertical="center"/>
    </xf>
    <xf numFmtId="0" fontId="45" fillId="0" borderId="3" xfId="14" applyFont="1" applyBorder="1" applyAlignment="1">
      <alignment vertical="center"/>
    </xf>
    <xf numFmtId="0" fontId="45" fillId="0" borderId="0" xfId="14" applyFont="1" applyAlignment="1">
      <alignment vertical="center"/>
    </xf>
    <xf numFmtId="0" fontId="16" fillId="0" borderId="0" xfId="14" applyFont="1" applyAlignment="1">
      <alignment vertical="center"/>
    </xf>
    <xf numFmtId="0" fontId="12" fillId="0" borderId="0" xfId="14" applyFont="1" applyAlignment="1">
      <alignment vertical="center"/>
    </xf>
    <xf numFmtId="0" fontId="5" fillId="0" borderId="0" xfId="13" applyFont="1" applyAlignment="1">
      <alignment horizontal="center" vertical="center"/>
    </xf>
    <xf numFmtId="0" fontId="15" fillId="0" borderId="0" xfId="14" applyFont="1" applyAlignment="1">
      <alignment vertical="top"/>
    </xf>
    <xf numFmtId="0" fontId="11" fillId="0" borderId="3" xfId="5" applyFont="1" applyBorder="1">
      <alignment vertical="center"/>
    </xf>
    <xf numFmtId="0" fontId="11" fillId="0" borderId="0" xfId="5" applyFont="1">
      <alignment vertical="center"/>
    </xf>
    <xf numFmtId="0" fontId="11" fillId="0" borderId="0" xfId="7" applyFont="1"/>
    <xf numFmtId="0" fontId="45" fillId="6" borderId="8" xfId="7" applyFont="1" applyFill="1" applyBorder="1"/>
    <xf numFmtId="0" fontId="45" fillId="6" borderId="5" xfId="7" applyFont="1" applyFill="1" applyBorder="1"/>
    <xf numFmtId="0" fontId="11" fillId="6" borderId="5" xfId="14" applyFont="1" applyFill="1" applyBorder="1" applyAlignment="1">
      <alignment vertical="center"/>
    </xf>
    <xf numFmtId="0" fontId="11" fillId="6" borderId="5" xfId="7" applyFont="1" applyFill="1" applyBorder="1"/>
    <xf numFmtId="0" fontId="45" fillId="6" borderId="10" xfId="7" applyFont="1" applyFill="1" applyBorder="1"/>
    <xf numFmtId="0" fontId="45" fillId="6" borderId="0" xfId="7" applyFont="1" applyFill="1"/>
    <xf numFmtId="0" fontId="11" fillId="6" borderId="0" xfId="14" applyFont="1" applyFill="1" applyAlignment="1">
      <alignment vertical="center"/>
    </xf>
    <xf numFmtId="0" fontId="11" fillId="6" borderId="0" xfId="7" applyFont="1" applyFill="1"/>
    <xf numFmtId="0" fontId="45" fillId="6" borderId="11" xfId="7" applyFont="1" applyFill="1" applyBorder="1"/>
    <xf numFmtId="0" fontId="45" fillId="6" borderId="7" xfId="7" applyFont="1" applyFill="1" applyBorder="1"/>
    <xf numFmtId="0" fontId="15" fillId="6" borderId="7" xfId="14" applyFont="1" applyFill="1" applyBorder="1" applyAlignment="1">
      <alignment vertical="center"/>
    </xf>
    <xf numFmtId="0" fontId="15" fillId="0" borderId="0" xfId="14" applyFont="1" applyAlignment="1">
      <alignment vertical="center"/>
    </xf>
    <xf numFmtId="0" fontId="11" fillId="0" borderId="3" xfId="14" applyFont="1" applyBorder="1" applyAlignment="1">
      <alignment vertical="center"/>
    </xf>
    <xf numFmtId="0" fontId="37" fillId="0" borderId="0" xfId="14" applyFont="1" applyAlignment="1">
      <alignment vertical="top"/>
    </xf>
    <xf numFmtId="0" fontId="12" fillId="0" borderId="0" xfId="7" applyFont="1" applyAlignment="1">
      <alignment vertical="top"/>
    </xf>
    <xf numFmtId="0" fontId="11" fillId="0" borderId="0" xfId="14" applyFont="1" applyAlignment="1">
      <alignment vertical="center"/>
    </xf>
    <xf numFmtId="0" fontId="15" fillId="0" borderId="0" xfId="7" applyFont="1" applyAlignment="1">
      <alignment vertical="top"/>
    </xf>
    <xf numFmtId="0" fontId="45" fillId="0" borderId="0" xfId="7" applyFont="1" applyAlignment="1">
      <alignment horizontal="center"/>
    </xf>
    <xf numFmtId="0" fontId="12" fillId="0" borderId="3" xfId="14" applyFont="1" applyBorder="1" applyAlignment="1">
      <alignment horizontal="center" vertical="center"/>
    </xf>
    <xf numFmtId="0" fontId="12" fillId="0" borderId="0" xfId="14" applyFont="1" applyAlignment="1">
      <alignment horizontal="center" vertical="center"/>
    </xf>
    <xf numFmtId="0" fontId="5" fillId="0" borderId="2" xfId="13" applyFont="1" applyBorder="1" applyAlignment="1">
      <alignment vertical="center"/>
    </xf>
    <xf numFmtId="0" fontId="5" fillId="0" borderId="2" xfId="13" applyFont="1" applyBorder="1" applyAlignment="1">
      <alignment horizontal="center" vertical="center"/>
    </xf>
    <xf numFmtId="0" fontId="5" fillId="0" borderId="0" xfId="13" applyFont="1" applyAlignment="1">
      <alignment vertical="center"/>
    </xf>
    <xf numFmtId="0" fontId="37" fillId="0" borderId="0" xfId="14" applyFont="1" applyAlignment="1">
      <alignment vertical="center"/>
    </xf>
    <xf numFmtId="0" fontId="38" fillId="0" borderId="0" xfId="14" applyFont="1" applyAlignment="1">
      <alignment vertical="center"/>
    </xf>
    <xf numFmtId="0" fontId="12" fillId="6" borderId="5" xfId="14" applyFont="1" applyFill="1" applyBorder="1" applyAlignment="1">
      <alignment vertical="center"/>
    </xf>
    <xf numFmtId="0" fontId="15" fillId="6" borderId="0" xfId="14" applyFont="1" applyFill="1" applyAlignment="1">
      <alignment vertical="center"/>
    </xf>
    <xf numFmtId="0" fontId="12" fillId="6" borderId="0" xfId="14" applyFont="1" applyFill="1" applyAlignment="1">
      <alignment vertical="center"/>
    </xf>
    <xf numFmtId="0" fontId="12" fillId="6" borderId="0" xfId="14" applyFont="1" applyFill="1" applyAlignment="1">
      <alignment horizontal="center" vertical="center"/>
    </xf>
    <xf numFmtId="0" fontId="11" fillId="6" borderId="7" xfId="14" applyFont="1" applyFill="1" applyBorder="1" applyAlignment="1">
      <alignment vertical="center"/>
    </xf>
    <xf numFmtId="0" fontId="45" fillId="0" borderId="8" xfId="7" applyFont="1" applyBorder="1"/>
    <xf numFmtId="0" fontId="45" fillId="0" borderId="5" xfId="7" applyFont="1" applyBorder="1"/>
    <xf numFmtId="0" fontId="45" fillId="0" borderId="9" xfId="7" applyFont="1" applyBorder="1"/>
    <xf numFmtId="0" fontId="45" fillId="0" borderId="10" xfId="7" applyFont="1" applyBorder="1"/>
    <xf numFmtId="0" fontId="45" fillId="0" borderId="21" xfId="7" applyFont="1" applyBorder="1"/>
    <xf numFmtId="0" fontId="45" fillId="0" borderId="11" xfId="7" applyFont="1" applyBorder="1"/>
    <xf numFmtId="0" fontId="45" fillId="0" borderId="7" xfId="7" applyFont="1" applyBorder="1"/>
    <xf numFmtId="0" fontId="45" fillId="0" borderId="12" xfId="7" applyFont="1" applyBorder="1"/>
    <xf numFmtId="0" fontId="12" fillId="0" borderId="8" xfId="14" applyFont="1" applyBorder="1" applyAlignment="1">
      <alignment vertical="center"/>
    </xf>
    <xf numFmtId="0" fontId="12" fillId="0" borderId="5" xfId="14" applyFont="1" applyBorder="1" applyAlignment="1">
      <alignment vertical="center"/>
    </xf>
    <xf numFmtId="0" fontId="11" fillId="0" borderId="9" xfId="14" applyFont="1" applyBorder="1" applyAlignment="1">
      <alignment vertical="center"/>
    </xf>
    <xf numFmtId="0" fontId="12" fillId="0" borderId="10" xfId="14" applyFont="1" applyBorder="1" applyAlignment="1">
      <alignment vertical="center"/>
    </xf>
    <xf numFmtId="0" fontId="11" fillId="0" borderId="21" xfId="14" applyFont="1" applyBorder="1" applyAlignment="1">
      <alignment vertical="center"/>
    </xf>
    <xf numFmtId="0" fontId="12" fillId="0" borderId="11" xfId="14" applyFont="1" applyBorder="1" applyAlignment="1">
      <alignment vertical="center"/>
    </xf>
    <xf numFmtId="0" fontId="12" fillId="0" borderId="7" xfId="14" applyFont="1" applyBorder="1" applyAlignment="1">
      <alignment vertical="center"/>
    </xf>
    <xf numFmtId="0" fontId="11" fillId="0" borderId="12" xfId="14" applyFont="1" applyBorder="1" applyAlignment="1">
      <alignment vertical="center"/>
    </xf>
    <xf numFmtId="0" fontId="8" fillId="0" borderId="0" xfId="5" applyFont="1">
      <alignment vertical="center"/>
    </xf>
    <xf numFmtId="0" fontId="12" fillId="6" borderId="9" xfId="14" applyFont="1" applyFill="1" applyBorder="1" applyAlignment="1">
      <alignment vertical="center"/>
    </xf>
    <xf numFmtId="0" fontId="12" fillId="6" borderId="21" xfId="14" applyFont="1" applyFill="1" applyBorder="1" applyAlignment="1">
      <alignment horizontal="center" vertical="center"/>
    </xf>
    <xf numFmtId="0" fontId="11" fillId="6" borderId="12" xfId="14" applyFont="1" applyFill="1" applyBorder="1" applyAlignment="1">
      <alignment vertical="center"/>
    </xf>
    <xf numFmtId="0" fontId="12" fillId="0" borderId="0" xfId="7" applyFont="1"/>
    <xf numFmtId="0" fontId="15" fillId="0" borderId="0" xfId="7" applyFont="1"/>
    <xf numFmtId="0" fontId="11" fillId="0" borderId="8" xfId="14" applyFont="1" applyBorder="1" applyAlignment="1">
      <alignment vertical="center"/>
    </xf>
    <xf numFmtId="0" fontId="11" fillId="0" borderId="5" xfId="14" applyFont="1" applyBorder="1" applyAlignment="1">
      <alignment vertical="center"/>
    </xf>
    <xf numFmtId="0" fontId="11" fillId="0" borderId="10" xfId="14" applyFont="1" applyBorder="1" applyAlignment="1">
      <alignment vertical="center"/>
    </xf>
    <xf numFmtId="0" fontId="11" fillId="0" borderId="11" xfId="14" applyFont="1" applyBorder="1" applyAlignment="1">
      <alignment vertical="center"/>
    </xf>
    <xf numFmtId="0" fontId="46" fillId="0" borderId="0" xfId="5" applyFont="1">
      <alignment vertical="center"/>
    </xf>
    <xf numFmtId="0" fontId="45" fillId="7" borderId="8" xfId="7" applyFont="1" applyFill="1" applyBorder="1"/>
    <xf numFmtId="0" fontId="45" fillId="7" borderId="5" xfId="7" applyFont="1" applyFill="1" applyBorder="1"/>
    <xf numFmtId="0" fontId="11" fillId="7" borderId="9" xfId="14" applyFont="1" applyFill="1" applyBorder="1" applyAlignment="1">
      <alignment vertical="center"/>
    </xf>
    <xf numFmtId="0" fontId="38" fillId="7" borderId="10" xfId="7" applyFont="1" applyFill="1" applyBorder="1"/>
    <xf numFmtId="0" fontId="45" fillId="7" borderId="0" xfId="7" applyFont="1" applyFill="1"/>
    <xf numFmtId="0" fontId="11" fillId="7" borderId="21" xfId="14" applyFont="1" applyFill="1" applyBorder="1" applyAlignment="1">
      <alignment vertical="center"/>
    </xf>
    <xf numFmtId="0" fontId="45" fillId="7" borderId="10" xfId="7" applyFont="1" applyFill="1" applyBorder="1"/>
    <xf numFmtId="0" fontId="45" fillId="7" borderId="11" xfId="7" applyFont="1" applyFill="1" applyBorder="1"/>
    <xf numFmtId="0" fontId="45" fillId="7" borderId="7" xfId="7" applyFont="1" applyFill="1" applyBorder="1"/>
    <xf numFmtId="0" fontId="11" fillId="7" borderId="12" xfId="14" applyFont="1" applyFill="1" applyBorder="1" applyAlignment="1">
      <alignment vertical="center"/>
    </xf>
    <xf numFmtId="0" fontId="11" fillId="0" borderId="7" xfId="14" applyFont="1" applyBorder="1" applyAlignment="1">
      <alignment vertical="center"/>
    </xf>
    <xf numFmtId="0" fontId="37" fillId="0" borderId="14" xfId="16" applyFont="1" applyBorder="1"/>
    <xf numFmtId="0" fontId="37" fillId="0" borderId="0" xfId="16" applyFont="1"/>
    <xf numFmtId="0" fontId="45" fillId="0" borderId="0" xfId="16" applyFont="1"/>
    <xf numFmtId="0" fontId="37" fillId="0" borderId="15" xfId="16" applyFont="1" applyBorder="1"/>
    <xf numFmtId="0" fontId="45" fillId="0" borderId="15" xfId="16" applyFont="1" applyBorder="1"/>
    <xf numFmtId="0" fontId="45" fillId="0" borderId="15" xfId="7" applyFont="1" applyBorder="1"/>
    <xf numFmtId="0" fontId="37" fillId="0" borderId="15" xfId="7" applyFont="1" applyBorder="1"/>
    <xf numFmtId="0" fontId="11" fillId="0" borderId="3" xfId="7" applyFont="1" applyBorder="1"/>
    <xf numFmtId="0" fontId="12" fillId="0" borderId="0" xfId="7" applyFont="1" applyAlignment="1">
      <alignment horizontal="left" vertical="center" wrapText="1" indent="3"/>
    </xf>
    <xf numFmtId="0" fontId="12" fillId="0" borderId="0" xfId="7" applyFont="1" applyAlignment="1">
      <alignment horizontal="left" vertical="center"/>
    </xf>
    <xf numFmtId="0" fontId="11" fillId="0" borderId="18" xfId="7" applyFont="1" applyBorder="1"/>
    <xf numFmtId="0" fontId="11" fillId="0" borderId="19" xfId="7" applyFont="1" applyBorder="1"/>
    <xf numFmtId="0" fontId="12" fillId="0" borderId="19" xfId="7" applyFont="1" applyBorder="1" applyAlignment="1">
      <alignment horizontal="left" vertical="center"/>
    </xf>
    <xf numFmtId="0" fontId="12" fillId="0" borderId="0" xfId="7" applyFont="1" applyAlignment="1">
      <alignment horizontal="center" vertical="center"/>
    </xf>
    <xf numFmtId="0" fontId="12" fillId="0" borderId="9" xfId="14" applyFont="1" applyBorder="1" applyAlignment="1">
      <alignment vertical="center"/>
    </xf>
    <xf numFmtId="0" fontId="12" fillId="0" borderId="21" xfId="14" applyFont="1" applyBorder="1" applyAlignment="1">
      <alignment vertical="center"/>
    </xf>
    <xf numFmtId="0" fontId="12" fillId="9" borderId="21" xfId="7" applyFont="1" applyFill="1" applyBorder="1" applyAlignment="1">
      <alignment horizontal="left" vertical="center" wrapText="1" indent="3"/>
    </xf>
    <xf numFmtId="0" fontId="12" fillId="9" borderId="12" xfId="7" applyFont="1" applyFill="1" applyBorder="1" applyAlignment="1">
      <alignment horizontal="left" vertical="center" wrapText="1" indent="3"/>
    </xf>
    <xf numFmtId="0" fontId="45" fillId="0" borderId="20" xfId="7" applyFont="1" applyBorder="1"/>
    <xf numFmtId="0" fontId="19" fillId="0" borderId="3" xfId="6" applyFont="1" applyBorder="1" applyAlignment="1">
      <alignment vertical="center"/>
    </xf>
    <xf numFmtId="0" fontId="19" fillId="0" borderId="3" xfId="6" applyFont="1" applyBorder="1" applyAlignment="1">
      <alignment horizontal="center" vertical="center"/>
    </xf>
    <xf numFmtId="0" fontId="12" fillId="0" borderId="0" xfId="8" applyFont="1"/>
    <xf numFmtId="0" fontId="0" fillId="0" borderId="18" xfId="0" applyBorder="1"/>
    <xf numFmtId="0" fontId="12" fillId="0" borderId="0" xfId="8" applyFont="1" applyAlignment="1">
      <alignment horizontal="left"/>
    </xf>
    <xf numFmtId="0" fontId="11" fillId="0" borderId="7" xfId="8" applyFont="1" applyBorder="1"/>
    <xf numFmtId="1" fontId="0" fillId="0" borderId="0" xfId="0" applyNumberFormat="1"/>
    <xf numFmtId="0" fontId="19" fillId="0" borderId="15" xfId="6" applyFont="1" applyBorder="1" applyAlignment="1">
      <alignment vertical="center"/>
    </xf>
    <xf numFmtId="0" fontId="9" fillId="0" borderId="15" xfId="6" applyFont="1" applyBorder="1" applyAlignment="1">
      <alignment horizontal="center" vertical="center"/>
    </xf>
    <xf numFmtId="168" fontId="12" fillId="0" borderId="0" xfId="10" applyNumberFormat="1" applyFont="1" applyAlignment="1">
      <alignment vertical="center"/>
    </xf>
    <xf numFmtId="0" fontId="3" fillId="0" borderId="18" xfId="6" applyFont="1" applyBorder="1" applyAlignment="1">
      <alignment horizontal="left"/>
    </xf>
    <xf numFmtId="0" fontId="12" fillId="0" borderId="19" xfId="10" applyFont="1" applyBorder="1" applyAlignment="1">
      <alignment horizontal="left" vertical="center"/>
    </xf>
    <xf numFmtId="0" fontId="15" fillId="0" borderId="19" xfId="10" applyFont="1" applyBorder="1" applyAlignment="1">
      <alignment vertical="center"/>
    </xf>
    <xf numFmtId="0" fontId="20" fillId="0" borderId="19" xfId="10" applyFont="1" applyBorder="1"/>
    <xf numFmtId="0" fontId="12" fillId="0" borderId="19" xfId="10" applyFont="1" applyBorder="1"/>
    <xf numFmtId="0" fontId="15" fillId="0" borderId="19" xfId="10" applyFont="1" applyBorder="1" applyAlignment="1">
      <alignment horizontal="left" vertical="center"/>
    </xf>
    <xf numFmtId="0" fontId="3" fillId="0" borderId="19" xfId="6" applyFont="1" applyBorder="1" applyAlignment="1">
      <alignment vertical="center"/>
    </xf>
    <xf numFmtId="0" fontId="12" fillId="0" borderId="2" xfId="9" applyFont="1" applyBorder="1" applyAlignment="1">
      <alignment vertical="center"/>
    </xf>
    <xf numFmtId="0" fontId="12" fillId="0" borderId="2" xfId="10" applyFont="1" applyBorder="1" applyAlignment="1">
      <alignment vertical="center"/>
    </xf>
    <xf numFmtId="0" fontId="12" fillId="0" borderId="2" xfId="10" applyFont="1" applyBorder="1"/>
    <xf numFmtId="0" fontId="12" fillId="0" borderId="1" xfId="9" applyFont="1" applyBorder="1" applyAlignment="1">
      <alignment vertical="center"/>
    </xf>
    <xf numFmtId="0" fontId="21" fillId="0" borderId="2" xfId="10" applyFont="1" applyBorder="1"/>
    <xf numFmtId="0" fontId="15" fillId="0" borderId="2" xfId="10" applyFont="1" applyBorder="1"/>
    <xf numFmtId="0" fontId="20" fillId="0" borderId="2" xfId="10" applyFont="1" applyBorder="1"/>
    <xf numFmtId="0" fontId="12" fillId="0" borderId="19" xfId="6" applyFont="1" applyBorder="1" applyAlignment="1">
      <alignment vertical="center"/>
    </xf>
    <xf numFmtId="0" fontId="20" fillId="0" borderId="0" xfId="10" applyFont="1" applyAlignment="1">
      <alignment horizontal="right"/>
    </xf>
    <xf numFmtId="0" fontId="21" fillId="0" borderId="0" xfId="10" applyFont="1" applyAlignment="1">
      <alignment horizontal="right"/>
    </xf>
    <xf numFmtId="0" fontId="3" fillId="0" borderId="0" xfId="6" applyFont="1" applyAlignment="1">
      <alignment horizontal="right"/>
    </xf>
    <xf numFmtId="0" fontId="12" fillId="0" borderId="0" xfId="10" applyFont="1" applyAlignment="1">
      <alignment horizontal="right" vertical="center"/>
    </xf>
    <xf numFmtId="0" fontId="12" fillId="2" borderId="1" xfId="9" applyFont="1" applyFill="1" applyBorder="1" applyAlignment="1">
      <alignment vertical="center"/>
    </xf>
    <xf numFmtId="0" fontId="12" fillId="9" borderId="3" xfId="9" applyFont="1" applyFill="1" applyBorder="1" applyAlignment="1">
      <alignment vertical="center"/>
    </xf>
    <xf numFmtId="0" fontId="0" fillId="2" borderId="3" xfId="0" applyFill="1" applyBorder="1"/>
    <xf numFmtId="0" fontId="12" fillId="0" borderId="3" xfId="6" applyFont="1" applyBorder="1" applyAlignment="1">
      <alignment vertical="top"/>
    </xf>
    <xf numFmtId="0" fontId="13" fillId="9" borderId="0" xfId="6" applyFont="1" applyFill="1" applyAlignment="1">
      <alignment vertical="center" wrapText="1"/>
    </xf>
    <xf numFmtId="0" fontId="12" fillId="9" borderId="0" xfId="9" applyFont="1" applyFill="1" applyAlignment="1">
      <alignment vertical="center"/>
    </xf>
    <xf numFmtId="0" fontId="0" fillId="2" borderId="0" xfId="0" applyFill="1"/>
    <xf numFmtId="0" fontId="3" fillId="0" borderId="0" xfId="6" applyFont="1" applyAlignment="1">
      <alignment vertical="top"/>
    </xf>
    <xf numFmtId="0" fontId="0" fillId="2" borderId="2" xfId="0" applyFill="1" applyBorder="1"/>
    <xf numFmtId="0" fontId="0" fillId="2" borderId="14" xfId="0" applyFill="1" applyBorder="1"/>
    <xf numFmtId="0" fontId="12" fillId="9" borderId="15" xfId="9" applyFont="1" applyFill="1" applyBorder="1" applyAlignment="1">
      <alignment vertical="center"/>
    </xf>
    <xf numFmtId="0" fontId="12" fillId="2" borderId="15" xfId="9" applyFont="1" applyFill="1" applyBorder="1" applyAlignment="1">
      <alignment vertical="center"/>
    </xf>
    <xf numFmtId="0" fontId="12" fillId="0" borderId="15" xfId="6" applyFont="1" applyBorder="1" applyAlignment="1">
      <alignment vertical="top"/>
    </xf>
    <xf numFmtId="0" fontId="0" fillId="0" borderId="13" xfId="0" applyBorder="1"/>
    <xf numFmtId="0" fontId="12" fillId="8" borderId="0" xfId="6" applyFont="1" applyFill="1" applyAlignment="1">
      <alignment vertical="center"/>
    </xf>
    <xf numFmtId="0" fontId="12" fillId="0" borderId="19" xfId="10" applyFont="1" applyBorder="1" applyAlignment="1">
      <alignment vertical="center"/>
    </xf>
    <xf numFmtId="0" fontId="12" fillId="0" borderId="19" xfId="8" applyFont="1" applyBorder="1" applyAlignment="1">
      <alignment vertical="center"/>
    </xf>
    <xf numFmtId="0" fontId="0" fillId="3" borderId="3" xfId="0" applyFill="1" applyBorder="1"/>
    <xf numFmtId="0" fontId="12" fillId="3" borderId="0" xfId="10" applyFont="1" applyFill="1" applyAlignment="1">
      <alignment horizontal="left" vertical="center"/>
    </xf>
    <xf numFmtId="0" fontId="20" fillId="3" borderId="0" xfId="10" applyFont="1" applyFill="1" applyAlignment="1">
      <alignment vertical="center"/>
    </xf>
    <xf numFmtId="0" fontId="3" fillId="3" borderId="3" xfId="6" applyFont="1" applyFill="1" applyBorder="1" applyAlignment="1">
      <alignment horizontal="left"/>
    </xf>
    <xf numFmtId="0" fontId="21" fillId="3" borderId="0" xfId="10" applyFont="1" applyFill="1" applyAlignment="1">
      <alignment vertical="center"/>
    </xf>
    <xf numFmtId="0" fontId="12" fillId="3" borderId="18" xfId="9" applyFont="1" applyFill="1" applyBorder="1" applyAlignment="1">
      <alignment vertical="center"/>
    </xf>
    <xf numFmtId="0" fontId="12" fillId="3" borderId="19" xfId="9" applyFont="1" applyFill="1" applyBorder="1" applyAlignment="1">
      <alignment vertical="center"/>
    </xf>
    <xf numFmtId="0" fontId="11" fillId="0" borderId="19" xfId="9" applyFont="1" applyBorder="1" applyAlignment="1">
      <alignment vertical="center"/>
    </xf>
    <xf numFmtId="0" fontId="11" fillId="3" borderId="0" xfId="9" applyFont="1" applyFill="1" applyAlignment="1">
      <alignment vertical="center"/>
    </xf>
    <xf numFmtId="0" fontId="12" fillId="3" borderId="0" xfId="6" applyFont="1" applyFill="1"/>
    <xf numFmtId="0" fontId="0" fillId="3" borderId="15" xfId="0" applyFill="1" applyBorder="1"/>
    <xf numFmtId="0" fontId="12" fillId="3" borderId="20" xfId="9" applyFont="1" applyFill="1" applyBorder="1" applyAlignment="1">
      <alignment vertical="center"/>
    </xf>
    <xf numFmtId="0" fontId="3" fillId="0" borderId="19" xfId="15" applyFont="1" applyBorder="1"/>
    <xf numFmtId="0" fontId="11" fillId="0" borderId="19" xfId="15" applyFont="1" applyBorder="1"/>
    <xf numFmtId="0" fontId="15" fillId="0" borderId="19" xfId="6" applyFont="1" applyBorder="1" applyAlignment="1">
      <alignment horizontal="center" vertical="center"/>
    </xf>
    <xf numFmtId="168" fontId="12" fillId="0" borderId="0" xfId="10" applyNumberFormat="1" applyFont="1" applyAlignment="1">
      <alignment horizontal="center"/>
    </xf>
    <xf numFmtId="0" fontId="15" fillId="0" borderId="20" xfId="6" applyFont="1" applyBorder="1" applyAlignment="1">
      <alignment horizontal="center" vertical="center"/>
    </xf>
    <xf numFmtId="0" fontId="15" fillId="0" borderId="19" xfId="10" applyFont="1" applyBorder="1"/>
    <xf numFmtId="0" fontId="15" fillId="3" borderId="0" xfId="10" applyFont="1" applyFill="1"/>
    <xf numFmtId="0" fontId="12" fillId="3" borderId="0" xfId="10" applyFont="1" applyFill="1"/>
    <xf numFmtId="0" fontId="15" fillId="3" borderId="0" xfId="10" applyFont="1" applyFill="1" applyAlignment="1">
      <alignment vertical="center"/>
    </xf>
    <xf numFmtId="0" fontId="12" fillId="3" borderId="0" xfId="9" applyFont="1" applyFill="1" applyAlignment="1">
      <alignment horizontal="center" vertical="center"/>
    </xf>
    <xf numFmtId="0" fontId="35" fillId="0" borderId="0" xfId="8" applyFont="1" applyAlignment="1">
      <alignment vertical="center"/>
    </xf>
    <xf numFmtId="0" fontId="47" fillId="0" borderId="0" xfId="6" applyFont="1"/>
    <xf numFmtId="0" fontId="31" fillId="0" borderId="0" xfId="0" applyFont="1"/>
    <xf numFmtId="0" fontId="20" fillId="0" borderId="0" xfId="0" applyFont="1"/>
    <xf numFmtId="0" fontId="12" fillId="0" borderId="19" xfId="10" applyFont="1" applyBorder="1" applyAlignment="1">
      <alignment horizontal="center" vertical="center"/>
    </xf>
    <xf numFmtId="0" fontId="48" fillId="0" borderId="0" xfId="0" applyFont="1"/>
    <xf numFmtId="0" fontId="11" fillId="0" borderId="19" xfId="10" applyFont="1" applyBorder="1" applyAlignment="1">
      <alignment horizontal="left" vertical="center"/>
    </xf>
    <xf numFmtId="0" fontId="21" fillId="0" borderId="19" xfId="10" applyFont="1" applyBorder="1"/>
    <xf numFmtId="168" fontId="12" fillId="0" borderId="0" xfId="15" applyNumberFormat="1" applyFont="1" applyAlignment="1">
      <alignment horizontal="center" vertical="center"/>
    </xf>
    <xf numFmtId="0" fontId="11" fillId="0" borderId="19" xfId="6" applyFont="1" applyBorder="1"/>
    <xf numFmtId="0" fontId="15" fillId="0" borderId="19" xfId="8" applyFont="1" applyBorder="1" applyAlignment="1">
      <alignment vertical="center"/>
    </xf>
    <xf numFmtId="0" fontId="11" fillId="0" borderId="19" xfId="8" applyFont="1" applyBorder="1" applyAlignment="1">
      <alignment vertical="center"/>
    </xf>
    <xf numFmtId="0" fontId="11" fillId="0" borderId="19" xfId="9" applyFont="1" applyBorder="1"/>
    <xf numFmtId="168" fontId="12" fillId="0" borderId="0" xfId="12" applyNumberFormat="1" applyFont="1" applyFill="1" applyAlignment="1">
      <alignment horizontal="left"/>
    </xf>
    <xf numFmtId="0" fontId="12" fillId="0" borderId="19" xfId="15" applyFont="1" applyBorder="1" applyAlignment="1">
      <alignment horizontal="center"/>
    </xf>
    <xf numFmtId="0" fontId="12" fillId="0" borderId="19" xfId="15" applyFont="1" applyBorder="1" applyAlignment="1">
      <alignment horizontal="left"/>
    </xf>
    <xf numFmtId="0" fontId="12" fillId="0" borderId="19" xfId="15" applyFont="1" applyBorder="1"/>
    <xf numFmtId="168" fontId="12" fillId="0" borderId="0" xfId="10" applyNumberFormat="1" applyFont="1" applyAlignment="1">
      <alignment horizontal="left" vertical="center"/>
    </xf>
    <xf numFmtId="0" fontId="12" fillId="5" borderId="0" xfId="9" applyFont="1" applyFill="1" applyAlignment="1">
      <alignment vertical="center"/>
    </xf>
    <xf numFmtId="0" fontId="12" fillId="5" borderId="0" xfId="9" applyFont="1" applyFill="1" applyAlignment="1">
      <alignment horizontal="center" vertical="center"/>
    </xf>
    <xf numFmtId="0" fontId="12" fillId="0" borderId="0" xfId="15" applyFont="1" applyAlignment="1">
      <alignment horizontal="right" vertical="center"/>
    </xf>
    <xf numFmtId="0" fontId="47" fillId="0" borderId="0" xfId="15" applyFont="1"/>
    <xf numFmtId="0" fontId="12" fillId="0" borderId="0" xfId="15" applyFont="1" applyAlignment="1">
      <alignment horizontal="center"/>
    </xf>
    <xf numFmtId="0" fontId="15" fillId="0" borderId="19" xfId="15" applyFont="1" applyBorder="1" applyAlignment="1">
      <alignment horizontal="left"/>
    </xf>
    <xf numFmtId="0" fontId="47" fillId="0" borderId="0" xfId="9" applyFont="1"/>
    <xf numFmtId="0" fontId="12" fillId="0" borderId="0" xfId="8" applyFont="1" applyAlignment="1">
      <alignment horizontal="left" vertical="center"/>
    </xf>
    <xf numFmtId="0" fontId="15" fillId="0" borderId="0" xfId="8" applyFont="1" applyAlignment="1">
      <alignment horizontal="left" vertical="top"/>
    </xf>
    <xf numFmtId="0" fontId="26" fillId="0" borderId="0" xfId="4" applyFont="1" applyAlignment="1">
      <alignment vertical="center"/>
    </xf>
    <xf numFmtId="0" fontId="49" fillId="0" borderId="0" xfId="4" applyFont="1"/>
    <xf numFmtId="0" fontId="50" fillId="0" borderId="0" xfId="6" applyFont="1" applyAlignment="1">
      <alignment horizontal="center" vertical="center"/>
    </xf>
    <xf numFmtId="0" fontId="51" fillId="0" borderId="0" xfId="15" applyFont="1" applyAlignment="1">
      <alignment vertical="top"/>
    </xf>
    <xf numFmtId="0" fontId="52" fillId="0" borderId="0" xfId="15" applyFont="1" applyAlignment="1">
      <alignment vertical="top"/>
    </xf>
    <xf numFmtId="0" fontId="0" fillId="0" borderId="0" xfId="0" applyAlignment="1">
      <alignment wrapText="1"/>
    </xf>
    <xf numFmtId="0" fontId="45" fillId="10" borderId="0" xfId="12" applyFont="1" applyAlignment="1">
      <alignment vertical="top"/>
    </xf>
    <xf numFmtId="0" fontId="45" fillId="0" borderId="0" xfId="12" applyFont="1" applyFill="1"/>
    <xf numFmtId="0" fontId="45" fillId="10" borderId="0" xfId="12" applyFont="1"/>
    <xf numFmtId="0" fontId="45" fillId="0" borderId="10" xfId="12" applyFont="1" applyFill="1" applyBorder="1"/>
    <xf numFmtId="0" fontId="53" fillId="10" borderId="0" xfId="12" applyFont="1"/>
    <xf numFmtId="0" fontId="45" fillId="11" borderId="19" xfId="11" applyFont="1" applyBorder="1"/>
    <xf numFmtId="0" fontId="45" fillId="0" borderId="2" xfId="12" applyFont="1" applyFill="1" applyBorder="1"/>
    <xf numFmtId="0" fontId="45" fillId="11" borderId="0" xfId="11" applyFont="1"/>
    <xf numFmtId="0" fontId="45" fillId="0" borderId="1" xfId="12" applyFont="1" applyFill="1" applyBorder="1"/>
    <xf numFmtId="0" fontId="12" fillId="0" borderId="2" xfId="12" applyFont="1" applyFill="1" applyBorder="1"/>
    <xf numFmtId="0" fontId="45" fillId="0" borderId="3" xfId="12" applyFont="1" applyFill="1" applyBorder="1"/>
    <xf numFmtId="0" fontId="15" fillId="0" borderId="0" xfId="12" applyFont="1" applyFill="1"/>
    <xf numFmtId="0" fontId="45" fillId="0" borderId="6" xfId="12" applyFont="1" applyFill="1" applyBorder="1"/>
    <xf numFmtId="0" fontId="45" fillId="0" borderId="7" xfId="12" applyFont="1" applyFill="1" applyBorder="1"/>
    <xf numFmtId="0" fontId="38" fillId="0" borderId="3" xfId="12" applyFont="1" applyFill="1" applyBorder="1" applyAlignment="1">
      <alignment horizontal="center"/>
    </xf>
    <xf numFmtId="0" fontId="45" fillId="0" borderId="0" xfId="12" applyFont="1" applyFill="1" applyAlignment="1">
      <alignment horizontal="center"/>
    </xf>
    <xf numFmtId="0" fontId="45" fillId="5" borderId="4" xfId="12" applyFont="1" applyFill="1" applyBorder="1"/>
    <xf numFmtId="0" fontId="45" fillId="5" borderId="3" xfId="12" applyFont="1" applyFill="1" applyBorder="1"/>
    <xf numFmtId="0" fontId="37" fillId="5" borderId="0" xfId="12" applyFont="1" applyFill="1"/>
    <xf numFmtId="0" fontId="38" fillId="5" borderId="0" xfId="12" applyFont="1" applyFill="1" applyAlignment="1">
      <alignment horizontal="left" vertical="top" wrapText="1"/>
    </xf>
    <xf numFmtId="0" fontId="45" fillId="5" borderId="0" xfId="12" applyFont="1" applyFill="1"/>
    <xf numFmtId="0" fontId="37" fillId="5" borderId="0" xfId="12" applyFont="1" applyFill="1" applyAlignment="1">
      <alignment horizontal="left"/>
    </xf>
    <xf numFmtId="0" fontId="37" fillId="5" borderId="0" xfId="12" applyFont="1" applyFill="1" applyAlignment="1">
      <alignment horizontal="left" vertical="top"/>
    </xf>
    <xf numFmtId="0" fontId="38" fillId="5" borderId="0" xfId="12" applyFont="1" applyFill="1" applyAlignment="1">
      <alignment horizontal="left" vertical="top"/>
    </xf>
    <xf numFmtId="0" fontId="38" fillId="5" borderId="0" xfId="12" applyFont="1" applyFill="1" applyAlignment="1">
      <alignment horizontal="left"/>
    </xf>
    <xf numFmtId="0" fontId="45" fillId="2" borderId="0" xfId="12" applyFont="1" applyFill="1"/>
    <xf numFmtId="0" fontId="37" fillId="2" borderId="0" xfId="12" applyFont="1" applyFill="1" applyAlignment="1">
      <alignment horizontal="left"/>
    </xf>
    <xf numFmtId="0" fontId="37" fillId="2" borderId="0" xfId="12" applyFont="1" applyFill="1" applyAlignment="1">
      <alignment horizontal="left" vertical="top"/>
    </xf>
    <xf numFmtId="0" fontId="37" fillId="2" borderId="0" xfId="12" applyFont="1" applyFill="1"/>
    <xf numFmtId="0" fontId="38" fillId="2" borderId="0" xfId="12" applyFont="1" applyFill="1" applyAlignment="1">
      <alignment horizontal="left"/>
    </xf>
    <xf numFmtId="0" fontId="38" fillId="2" borderId="0" xfId="12" applyFont="1" applyFill="1" applyAlignment="1">
      <alignment horizontal="left" vertical="top"/>
    </xf>
    <xf numFmtId="0" fontId="37" fillId="5" borderId="0" xfId="12" applyFont="1" applyFill="1" applyAlignment="1">
      <alignment vertical="top"/>
    </xf>
    <xf numFmtId="0" fontId="37" fillId="5" borderId="0" xfId="12" applyFont="1" applyFill="1" applyAlignment="1">
      <alignment vertical="center" wrapText="1"/>
    </xf>
    <xf numFmtId="0" fontId="38" fillId="5" borderId="0" xfId="12" applyFont="1" applyFill="1" applyAlignment="1">
      <alignment horizontal="left" vertical="center"/>
    </xf>
    <xf numFmtId="0" fontId="37" fillId="5" borderId="0" xfId="12" applyFont="1" applyFill="1" applyAlignment="1">
      <alignment horizontal="left" vertical="top" wrapText="1"/>
    </xf>
    <xf numFmtId="0" fontId="37" fillId="5" borderId="0" xfId="12" applyFont="1" applyFill="1" applyAlignment="1">
      <alignment vertical="top" wrapText="1"/>
    </xf>
    <xf numFmtId="0" fontId="45" fillId="11" borderId="0" xfId="11" applyFont="1" applyAlignment="1">
      <alignment vertical="top"/>
    </xf>
    <xf numFmtId="0" fontId="45" fillId="5" borderId="3" xfId="12" applyFont="1" applyFill="1" applyBorder="1" applyAlignment="1">
      <alignment vertical="top"/>
    </xf>
    <xf numFmtId="0" fontId="45" fillId="5" borderId="0" xfId="12" applyFont="1" applyFill="1" applyAlignment="1">
      <alignment vertical="top"/>
    </xf>
    <xf numFmtId="0" fontId="37" fillId="5" borderId="0" xfId="12" applyFont="1" applyFill="1" applyAlignment="1">
      <alignment horizontal="left" vertical="center"/>
    </xf>
    <xf numFmtId="0" fontId="53" fillId="10" borderId="2" xfId="12" applyFont="1" applyBorder="1"/>
    <xf numFmtId="0" fontId="45" fillId="10" borderId="2" xfId="12" applyFont="1" applyBorder="1"/>
    <xf numFmtId="0" fontId="53" fillId="0" borderId="0" xfId="12" applyFont="1" applyFill="1"/>
    <xf numFmtId="0" fontId="53" fillId="0" borderId="0" xfId="12" applyFont="1" applyFill="1" applyAlignment="1">
      <alignment horizontal="center"/>
    </xf>
    <xf numFmtId="0" fontId="12" fillId="10" borderId="32" xfId="12" applyFont="1" applyBorder="1"/>
    <xf numFmtId="0" fontId="38" fillId="5" borderId="21" xfId="12" applyFont="1" applyFill="1" applyBorder="1" applyAlignment="1">
      <alignment horizontal="left" vertical="top" wrapText="1"/>
    </xf>
    <xf numFmtId="0" fontId="12" fillId="10" borderId="9" xfId="12" applyFont="1" applyBorder="1" applyAlignment="1">
      <alignment vertical="center"/>
    </xf>
    <xf numFmtId="0" fontId="12" fillId="10" borderId="21" xfId="12" applyFont="1" applyBorder="1" applyAlignment="1">
      <alignment vertical="center"/>
    </xf>
    <xf numFmtId="0" fontId="45" fillId="5" borderId="21" xfId="12" applyFont="1" applyFill="1" applyBorder="1"/>
    <xf numFmtId="0" fontId="37" fillId="5" borderId="21" xfId="12" applyFont="1" applyFill="1" applyBorder="1" applyAlignment="1">
      <alignment vertical="center" wrapText="1"/>
    </xf>
    <xf numFmtId="0" fontId="37" fillId="5" borderId="21" xfId="12" applyFont="1" applyFill="1" applyBorder="1" applyAlignment="1">
      <alignment horizontal="left" vertical="top" wrapText="1"/>
    </xf>
    <xf numFmtId="0" fontId="12" fillId="10" borderId="34" xfId="12" applyFont="1" applyBorder="1" applyAlignment="1">
      <alignment vertical="center"/>
    </xf>
    <xf numFmtId="0" fontId="12" fillId="10" borderId="0" xfId="12" applyFont="1" applyAlignment="1">
      <alignment vertical="center"/>
    </xf>
    <xf numFmtId="0" fontId="12" fillId="10" borderId="34" xfId="12" applyFont="1" applyBorder="1"/>
    <xf numFmtId="0" fontId="37" fillId="5" borderId="21" xfId="12" applyFont="1" applyFill="1" applyBorder="1" applyAlignment="1">
      <alignment vertical="top" wrapText="1"/>
    </xf>
    <xf numFmtId="0" fontId="38" fillId="5" borderId="21" xfId="12" applyFont="1" applyFill="1" applyBorder="1" applyAlignment="1">
      <alignment horizontal="left" vertical="top"/>
    </xf>
    <xf numFmtId="0" fontId="45" fillId="5" borderId="21" xfId="12" applyFont="1" applyFill="1" applyBorder="1" applyAlignment="1">
      <alignment vertical="top"/>
    </xf>
    <xf numFmtId="0" fontId="45" fillId="2" borderId="19" xfId="12" applyFont="1" applyFill="1" applyBorder="1"/>
    <xf numFmtId="0" fontId="45" fillId="10" borderId="4" xfId="12" applyFont="1" applyBorder="1"/>
    <xf numFmtId="0" fontId="0" fillId="0" borderId="4" xfId="0" applyBorder="1" applyAlignment="1">
      <alignment horizontal="center"/>
    </xf>
    <xf numFmtId="0" fontId="0" fillId="0" borderId="3" xfId="0" applyBorder="1" applyAlignment="1">
      <alignment horizontal="center"/>
    </xf>
    <xf numFmtId="0" fontId="0" fillId="0" borderId="6" xfId="0" applyBorder="1" applyAlignment="1">
      <alignment horizontal="center"/>
    </xf>
    <xf numFmtId="0" fontId="12" fillId="0" borderId="0" xfId="12" applyFont="1" applyFill="1"/>
    <xf numFmtId="0" fontId="0" fillId="0" borderId="5" xfId="0" applyBorder="1"/>
    <xf numFmtId="0" fontId="0" fillId="0" borderId="9" xfId="0" applyBorder="1"/>
    <xf numFmtId="0" fontId="0" fillId="0" borderId="5"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7" xfId="0" applyBorder="1" applyAlignment="1">
      <alignment horizontal="center"/>
    </xf>
    <xf numFmtId="0" fontId="0" fillId="0" borderId="12" xfId="0" applyBorder="1" applyAlignment="1">
      <alignment horizontal="center"/>
    </xf>
    <xf numFmtId="0" fontId="45" fillId="10" borderId="14" xfId="12" applyFont="1" applyBorder="1"/>
    <xf numFmtId="0" fontId="45" fillId="10" borderId="15" xfId="12" applyFont="1" applyBorder="1"/>
    <xf numFmtId="0" fontId="45" fillId="2" borderId="0" xfId="12" applyFont="1" applyFill="1" applyAlignment="1">
      <alignment vertical="top"/>
    </xf>
    <xf numFmtId="0" fontId="38" fillId="5" borderId="0" xfId="12" applyFont="1" applyFill="1" applyAlignment="1">
      <alignment vertical="top"/>
    </xf>
    <xf numFmtId="0" fontId="38" fillId="5" borderId="0" xfId="12" applyFont="1" applyFill="1"/>
    <xf numFmtId="0" fontId="45" fillId="5" borderId="18" xfId="12" applyFont="1" applyFill="1" applyBorder="1"/>
    <xf numFmtId="0" fontId="37" fillId="5" borderId="19" xfId="12" applyFont="1" applyFill="1" applyBorder="1" applyAlignment="1">
      <alignment horizontal="left"/>
    </xf>
    <xf numFmtId="0" fontId="45" fillId="5" borderId="19" xfId="12" applyFont="1" applyFill="1" applyBorder="1"/>
    <xf numFmtId="0" fontId="38" fillId="5" borderId="19" xfId="12" applyFont="1" applyFill="1" applyBorder="1"/>
    <xf numFmtId="0" fontId="45" fillId="0" borderId="0" xfId="11" applyFont="1" applyFill="1"/>
    <xf numFmtId="0" fontId="38" fillId="5" borderId="0" xfId="12" applyFont="1" applyFill="1" applyAlignment="1">
      <alignment vertical="center"/>
    </xf>
    <xf numFmtId="0" fontId="37" fillId="5" borderId="21" xfId="12" applyFont="1" applyFill="1" applyBorder="1"/>
    <xf numFmtId="0" fontId="12" fillId="0" borderId="9" xfId="12" applyFont="1" applyFill="1" applyBorder="1" applyAlignment="1">
      <alignment vertical="center"/>
    </xf>
    <xf numFmtId="0" fontId="12" fillId="0" borderId="21" xfId="12" applyFont="1" applyFill="1" applyBorder="1" applyAlignment="1">
      <alignment vertical="center"/>
    </xf>
    <xf numFmtId="0" fontId="12" fillId="10" borderId="32" xfId="12" applyFont="1" applyBorder="1" applyAlignment="1">
      <alignment vertical="center" wrapText="1"/>
    </xf>
    <xf numFmtId="0" fontId="45" fillId="0" borderId="0" xfId="5" applyFont="1" applyAlignment="1">
      <alignment horizontal="center" vertical="center" wrapText="1"/>
    </xf>
    <xf numFmtId="0" fontId="53" fillId="5" borderId="0" xfId="12" applyFont="1" applyFill="1"/>
    <xf numFmtId="169" fontId="45" fillId="0" borderId="0" xfId="1" applyNumberFormat="1" applyFont="1" applyFill="1" applyBorder="1" applyAlignment="1">
      <alignment horizontal="center" vertical="center" wrapText="1"/>
    </xf>
    <xf numFmtId="0" fontId="45" fillId="0" borderId="0" xfId="12" applyFont="1" applyFill="1" applyAlignment="1">
      <alignment horizontal="left" vertical="center"/>
    </xf>
    <xf numFmtId="0" fontId="45" fillId="0" borderId="0" xfId="17" applyFont="1" applyAlignment="1">
      <alignment vertical="center"/>
    </xf>
    <xf numFmtId="0" fontId="45" fillId="0" borderId="0" xfId="17" applyFont="1" applyAlignment="1">
      <alignment vertical="top"/>
    </xf>
    <xf numFmtId="0" fontId="45" fillId="0" borderId="0" xfId="17" applyFont="1"/>
    <xf numFmtId="0" fontId="12" fillId="0" borderId="0" xfId="17" applyFont="1" applyAlignment="1">
      <alignment vertical="center"/>
    </xf>
    <xf numFmtId="0" fontId="45" fillId="0" borderId="1" xfId="17" applyFont="1" applyBorder="1"/>
    <xf numFmtId="0" fontId="45" fillId="0" borderId="2" xfId="17" applyFont="1" applyBorder="1"/>
    <xf numFmtId="0" fontId="37" fillId="0" borderId="2" xfId="17" applyFont="1" applyBorder="1" applyAlignment="1">
      <alignment horizontal="left"/>
    </xf>
    <xf numFmtId="0" fontId="12" fillId="0" borderId="2" xfId="17" applyFont="1" applyBorder="1" applyAlignment="1">
      <alignment vertical="center"/>
    </xf>
    <xf numFmtId="0" fontId="45" fillId="0" borderId="3" xfId="17" applyFont="1" applyBorder="1"/>
    <xf numFmtId="0" fontId="38" fillId="0" borderId="0" xfId="17" applyFont="1" applyAlignment="1">
      <alignment horizontal="left"/>
    </xf>
    <xf numFmtId="0" fontId="12" fillId="0" borderId="0" xfId="17" applyFont="1" applyAlignment="1">
      <alignment horizontal="center"/>
    </xf>
    <xf numFmtId="0" fontId="13" fillId="0" borderId="0" xfId="17" applyFont="1" applyAlignment="1">
      <alignment horizontal="center"/>
    </xf>
    <xf numFmtId="0" fontId="15" fillId="0" borderId="0" xfId="17" applyFont="1" applyAlignment="1">
      <alignment horizontal="center" vertical="top"/>
    </xf>
    <xf numFmtId="0" fontId="16" fillId="0" borderId="0" xfId="17" applyFont="1" applyAlignment="1">
      <alignment horizontal="center" vertical="top"/>
    </xf>
    <xf numFmtId="0" fontId="57" fillId="0" borderId="6" xfId="17" applyFont="1" applyBorder="1"/>
    <xf numFmtId="0" fontId="57" fillId="0" borderId="0" xfId="17" applyFont="1"/>
    <xf numFmtId="0" fontId="45" fillId="5" borderId="3" xfId="17" applyFont="1" applyFill="1" applyBorder="1"/>
    <xf numFmtId="0" fontId="37" fillId="5" borderId="5" xfId="17" applyFont="1" applyFill="1" applyBorder="1" applyAlignment="1">
      <alignment horizontal="left"/>
    </xf>
    <xf numFmtId="0" fontId="37" fillId="5" borderId="9" xfId="17" applyFont="1" applyFill="1" applyBorder="1" applyAlignment="1">
      <alignment wrapText="1"/>
    </xf>
    <xf numFmtId="0" fontId="12" fillId="0" borderId="32" xfId="17" applyFont="1" applyBorder="1" applyAlignment="1">
      <alignment vertical="center"/>
    </xf>
    <xf numFmtId="0" fontId="37" fillId="5" borderId="0" xfId="17" applyFont="1" applyFill="1"/>
    <xf numFmtId="0" fontId="38" fillId="5" borderId="21" xfId="17" applyFont="1" applyFill="1" applyBorder="1" applyAlignment="1">
      <alignment wrapText="1"/>
    </xf>
    <xf numFmtId="0" fontId="12" fillId="0" borderId="33" xfId="17" applyFont="1" applyBorder="1" applyAlignment="1">
      <alignment vertical="center"/>
    </xf>
    <xf numFmtId="0" fontId="37" fillId="5" borderId="0" xfId="17" applyFont="1" applyFill="1" applyAlignment="1">
      <alignment vertical="center"/>
    </xf>
    <xf numFmtId="0" fontId="37" fillId="5" borderId="21" xfId="17" applyFont="1" applyFill="1" applyBorder="1"/>
    <xf numFmtId="0" fontId="37" fillId="5" borderId="0" xfId="17" applyFont="1" applyFill="1" applyAlignment="1">
      <alignment vertical="top"/>
    </xf>
    <xf numFmtId="0" fontId="38" fillId="5" borderId="21" xfId="17" applyFont="1" applyFill="1" applyBorder="1" applyAlignment="1">
      <alignment vertical="top"/>
    </xf>
    <xf numFmtId="0" fontId="37" fillId="5" borderId="21" xfId="17" applyFont="1" applyFill="1" applyBorder="1" applyAlignment="1">
      <alignment vertical="center"/>
    </xf>
    <xf numFmtId="0" fontId="45" fillId="5" borderId="0" xfId="17" applyFont="1" applyFill="1" applyAlignment="1">
      <alignment vertical="center"/>
    </xf>
    <xf numFmtId="0" fontId="45" fillId="5" borderId="3" xfId="17" applyFont="1" applyFill="1" applyBorder="1" applyAlignment="1">
      <alignment vertical="center"/>
    </xf>
    <xf numFmtId="0" fontId="45" fillId="5" borderId="0" xfId="17" applyFont="1" applyFill="1"/>
    <xf numFmtId="0" fontId="38" fillId="5" borderId="21" xfId="17" applyFont="1" applyFill="1" applyBorder="1"/>
    <xf numFmtId="0" fontId="37" fillId="5" borderId="21" xfId="17" applyFont="1" applyFill="1" applyBorder="1" applyAlignment="1">
      <alignment vertical="center" wrapText="1"/>
    </xf>
    <xf numFmtId="0" fontId="38" fillId="5" borderId="21" xfId="17" applyFont="1" applyFill="1" applyBorder="1" applyAlignment="1">
      <alignment vertical="center" wrapText="1"/>
    </xf>
    <xf numFmtId="0" fontId="37" fillId="5" borderId="21" xfId="17" applyFont="1" applyFill="1" applyBorder="1" applyAlignment="1">
      <alignment vertical="top"/>
    </xf>
    <xf numFmtId="0" fontId="45" fillId="5" borderId="3" xfId="17" applyFont="1" applyFill="1" applyBorder="1" applyAlignment="1">
      <alignment vertical="top"/>
    </xf>
    <xf numFmtId="0" fontId="37" fillId="5" borderId="21" xfId="17" applyFont="1" applyFill="1" applyBorder="1" applyAlignment="1">
      <alignment vertical="top" wrapText="1"/>
    </xf>
    <xf numFmtId="0" fontId="38" fillId="5" borderId="21" xfId="17" applyFont="1" applyFill="1" applyBorder="1" applyAlignment="1">
      <alignment vertical="top" wrapText="1"/>
    </xf>
    <xf numFmtId="0" fontId="58" fillId="5" borderId="21" xfId="17" applyFont="1" applyFill="1" applyBorder="1"/>
    <xf numFmtId="0" fontId="12" fillId="0" borderId="25" xfId="17" applyFont="1" applyBorder="1" applyAlignment="1">
      <alignment horizontal="center" vertical="center" wrapText="1"/>
    </xf>
    <xf numFmtId="0" fontId="37" fillId="0" borderId="10" xfId="17" applyFont="1" applyBorder="1" applyAlignment="1">
      <alignment vertical="center" wrapText="1"/>
    </xf>
    <xf numFmtId="0" fontId="37" fillId="0" borderId="11" xfId="17" applyFont="1" applyBorder="1" applyAlignment="1">
      <alignment vertical="center" wrapText="1"/>
    </xf>
    <xf numFmtId="0" fontId="12" fillId="0" borderId="38" xfId="17" applyFont="1" applyBorder="1" applyAlignment="1">
      <alignment horizontal="center" vertical="top" wrapText="1"/>
    </xf>
    <xf numFmtId="0" fontId="37" fillId="0" borderId="0" xfId="17" applyFont="1" applyAlignment="1">
      <alignment vertical="top"/>
    </xf>
    <xf numFmtId="0" fontId="45" fillId="5" borderId="4" xfId="17" applyFont="1" applyFill="1" applyBorder="1"/>
    <xf numFmtId="0" fontId="45" fillId="5" borderId="5" xfId="17" applyFont="1" applyFill="1" applyBorder="1"/>
    <xf numFmtId="0" fontId="45" fillId="5" borderId="5" xfId="17" applyFont="1" applyFill="1" applyBorder="1" applyAlignment="1">
      <alignment horizontal="left" vertical="top" wrapText="1"/>
    </xf>
    <xf numFmtId="0" fontId="45" fillId="5" borderId="9" xfId="17" applyFont="1" applyFill="1" applyBorder="1" applyAlignment="1">
      <alignment horizontal="left" vertical="top" wrapText="1"/>
    </xf>
    <xf numFmtId="0" fontId="37" fillId="5" borderId="0" xfId="17" applyFont="1" applyFill="1" applyAlignment="1">
      <alignment horizontal="left" wrapText="1"/>
    </xf>
    <xf numFmtId="0" fontId="45" fillId="5" borderId="0" xfId="17" applyFont="1" applyFill="1" applyAlignment="1">
      <alignment horizontal="left" vertical="top" wrapText="1"/>
    </xf>
    <xf numFmtId="0" fontId="45" fillId="5" borderId="21" xfId="17" applyFont="1" applyFill="1" applyBorder="1" applyAlignment="1">
      <alignment horizontal="left" vertical="top" wrapText="1"/>
    </xf>
    <xf numFmtId="0" fontId="12" fillId="0" borderId="10" xfId="17" applyFont="1" applyBorder="1" applyAlignment="1">
      <alignment vertical="center"/>
    </xf>
    <xf numFmtId="0" fontId="38" fillId="5" borderId="0" xfId="17" applyFont="1" applyFill="1" applyAlignment="1">
      <alignment horizontal="left" vertical="top" wrapText="1"/>
    </xf>
    <xf numFmtId="0" fontId="12" fillId="0" borderId="11" xfId="17" applyFont="1" applyBorder="1" applyAlignment="1">
      <alignment vertical="center"/>
    </xf>
    <xf numFmtId="0" fontId="45" fillId="5" borderId="18" xfId="17" applyFont="1" applyFill="1" applyBorder="1"/>
    <xf numFmtId="0" fontId="45" fillId="5" borderId="19" xfId="17" applyFont="1" applyFill="1" applyBorder="1"/>
    <xf numFmtId="0" fontId="45" fillId="5" borderId="19" xfId="17" applyFont="1" applyFill="1" applyBorder="1" applyAlignment="1">
      <alignment horizontal="left" vertical="top" wrapText="1"/>
    </xf>
    <xf numFmtId="0" fontId="45" fillId="5" borderId="29" xfId="17" applyFont="1" applyFill="1" applyBorder="1" applyAlignment="1">
      <alignment horizontal="left" vertical="top" wrapText="1"/>
    </xf>
    <xf numFmtId="0" fontId="12" fillId="5" borderId="0" xfId="17" applyFont="1" applyFill="1" applyAlignment="1">
      <alignment vertical="center"/>
    </xf>
    <xf numFmtId="0" fontId="12" fillId="0" borderId="0" xfId="11" applyFont="1" applyFill="1" applyAlignment="1">
      <alignment horizontal="center" vertical="center" textRotation="180"/>
    </xf>
    <xf numFmtId="0" fontId="37" fillId="0" borderId="0" xfId="17" applyFont="1" applyAlignment="1">
      <alignment horizontal="left" vertical="center" wrapText="1"/>
    </xf>
    <xf numFmtId="0" fontId="45" fillId="0" borderId="0" xfId="17" applyFont="1" applyAlignment="1">
      <alignment horizontal="center"/>
    </xf>
    <xf numFmtId="0" fontId="12" fillId="0" borderId="8" xfId="17" applyFont="1" applyBorder="1" applyAlignment="1">
      <alignment vertical="center"/>
    </xf>
    <xf numFmtId="0" fontId="12" fillId="0" borderId="9" xfId="17" applyFont="1" applyBorder="1" applyAlignment="1">
      <alignment vertical="center"/>
    </xf>
    <xf numFmtId="0" fontId="37" fillId="0" borderId="32" xfId="1" applyNumberFormat="1" applyFont="1" applyFill="1" applyBorder="1" applyAlignment="1">
      <alignment vertical="center" wrapText="1"/>
    </xf>
    <xf numFmtId="169" fontId="37" fillId="0" borderId="35" xfId="1" applyNumberFormat="1" applyFont="1" applyFill="1" applyBorder="1" applyAlignment="1">
      <alignment vertical="center" wrapText="1"/>
    </xf>
    <xf numFmtId="0" fontId="12" fillId="0" borderId="21" xfId="17" applyFont="1" applyBorder="1" applyAlignment="1">
      <alignment vertical="center"/>
    </xf>
    <xf numFmtId="0" fontId="37" fillId="0" borderId="33" xfId="1" applyNumberFormat="1" applyFont="1" applyFill="1" applyBorder="1" applyAlignment="1">
      <alignment vertical="center" wrapText="1"/>
    </xf>
    <xf numFmtId="169" fontId="37" fillId="0" borderId="36" xfId="1" applyNumberFormat="1" applyFont="1" applyFill="1" applyBorder="1" applyAlignment="1">
      <alignment vertical="center" wrapText="1"/>
    </xf>
    <xf numFmtId="0" fontId="12" fillId="0" borderId="33" xfId="1" applyNumberFormat="1" applyFont="1" applyFill="1" applyBorder="1" applyAlignment="1">
      <alignment horizontal="left" vertical="top" wrapText="1"/>
    </xf>
    <xf numFmtId="169" fontId="12" fillId="0" borderId="36" xfId="1" applyNumberFormat="1" applyFont="1" applyFill="1" applyBorder="1" applyAlignment="1">
      <alignment vertical="center" wrapText="1"/>
    </xf>
    <xf numFmtId="0" fontId="15" fillId="0" borderId="21" xfId="17" applyFont="1" applyBorder="1" applyAlignment="1">
      <alignment vertical="center"/>
    </xf>
    <xf numFmtId="0" fontId="15" fillId="0" borderId="33" xfId="1" applyNumberFormat="1" applyFont="1" applyFill="1" applyBorder="1" applyAlignment="1">
      <alignment vertical="center" wrapText="1"/>
    </xf>
    <xf numFmtId="169" fontId="15" fillId="0" borderId="36" xfId="1" applyNumberFormat="1" applyFont="1" applyFill="1" applyBorder="1" applyAlignment="1">
      <alignment horizontal="center" vertical="center" wrapText="1"/>
    </xf>
    <xf numFmtId="0" fontId="3" fillId="0" borderId="3" xfId="6" applyFont="1" applyBorder="1" applyAlignment="1">
      <alignment vertical="center"/>
    </xf>
    <xf numFmtId="0" fontId="12" fillId="0" borderId="0" xfId="8" applyFont="1" applyAlignment="1">
      <alignment horizontal="left" vertical="top"/>
    </xf>
    <xf numFmtId="0" fontId="12" fillId="0" borderId="0" xfId="8" applyFont="1" applyAlignment="1">
      <alignment vertical="top"/>
    </xf>
    <xf numFmtId="0" fontId="45" fillId="7" borderId="1" xfId="6" applyFont="1" applyFill="1" applyBorder="1"/>
    <xf numFmtId="0" fontId="45" fillId="7" borderId="3" xfId="6" applyFont="1" applyFill="1" applyBorder="1"/>
    <xf numFmtId="0" fontId="45" fillId="7" borderId="3" xfId="9" applyFont="1" applyFill="1" applyBorder="1"/>
    <xf numFmtId="0" fontId="45" fillId="7" borderId="3" xfId="6" applyFont="1" applyFill="1" applyBorder="1" applyAlignment="1">
      <alignment horizontal="center"/>
    </xf>
    <xf numFmtId="0" fontId="45" fillId="7" borderId="18" xfId="6" applyFont="1" applyFill="1" applyBorder="1"/>
    <xf numFmtId="0" fontId="45" fillId="7" borderId="2" xfId="6" applyFont="1" applyFill="1" applyBorder="1"/>
    <xf numFmtId="0" fontId="45" fillId="7" borderId="0" xfId="9" applyFont="1" applyFill="1"/>
    <xf numFmtId="0" fontId="45" fillId="7" borderId="0" xfId="6" applyFont="1" applyFill="1" applyAlignment="1">
      <alignment horizontal="center"/>
    </xf>
    <xf numFmtId="0" fontId="45" fillId="7" borderId="15" xfId="6" applyFont="1" applyFill="1" applyBorder="1" applyAlignment="1">
      <alignment horizontal="center"/>
    </xf>
    <xf numFmtId="0" fontId="45" fillId="7" borderId="0" xfId="6" applyFont="1" applyFill="1"/>
    <xf numFmtId="0" fontId="45" fillId="7" borderId="15" xfId="6" applyFont="1" applyFill="1" applyBorder="1"/>
    <xf numFmtId="0" fontId="45" fillId="7" borderId="19" xfId="6" applyFont="1" applyFill="1" applyBorder="1"/>
    <xf numFmtId="0" fontId="37" fillId="7" borderId="2" xfId="8" applyFont="1" applyFill="1" applyBorder="1" applyAlignment="1">
      <alignment vertical="center"/>
    </xf>
    <xf numFmtId="0" fontId="45" fillId="7" borderId="14" xfId="6" applyFont="1" applyFill="1" applyBorder="1"/>
    <xf numFmtId="0" fontId="37" fillId="7" borderId="0" xfId="8" applyFont="1" applyFill="1" applyAlignment="1">
      <alignment vertical="center"/>
    </xf>
    <xf numFmtId="0" fontId="45" fillId="7" borderId="15" xfId="9" applyFont="1" applyFill="1" applyBorder="1"/>
    <xf numFmtId="0" fontId="45" fillId="7" borderId="20" xfId="6" applyFont="1" applyFill="1" applyBorder="1"/>
    <xf numFmtId="0" fontId="19" fillId="0" borderId="0" xfId="6" applyFont="1"/>
    <xf numFmtId="0" fontId="50" fillId="0" borderId="19" xfId="6" applyFont="1" applyBorder="1" applyAlignment="1">
      <alignment horizontal="center" vertical="center"/>
    </xf>
    <xf numFmtId="0" fontId="11" fillId="0" borderId="0" xfId="5" applyFont="1" applyAlignment="1">
      <alignment vertical="center" wrapText="1"/>
    </xf>
    <xf numFmtId="0" fontId="12" fillId="0" borderId="0" xfId="6" applyFont="1" applyAlignment="1">
      <alignment horizontal="center"/>
    </xf>
    <xf numFmtId="0" fontId="15" fillId="2" borderId="3" xfId="6" applyFont="1" applyFill="1" applyBorder="1" applyAlignment="1">
      <alignment horizontal="center" vertical="center"/>
    </xf>
    <xf numFmtId="0" fontId="3" fillId="2" borderId="3" xfId="6" applyFont="1" applyFill="1" applyBorder="1" applyAlignment="1">
      <alignment horizontal="left"/>
    </xf>
    <xf numFmtId="0" fontId="12" fillId="2" borderId="0" xfId="9" applyFont="1" applyFill="1" applyAlignment="1">
      <alignment vertical="center"/>
    </xf>
    <xf numFmtId="0" fontId="15" fillId="2" borderId="0" xfId="9" applyFont="1" applyFill="1" applyAlignment="1">
      <alignment vertical="center"/>
    </xf>
    <xf numFmtId="0" fontId="11" fillId="2" borderId="0" xfId="6" applyFont="1" applyFill="1" applyAlignment="1">
      <alignment horizontal="left"/>
    </xf>
    <xf numFmtId="0" fontId="15" fillId="2" borderId="0" xfId="6" applyFont="1" applyFill="1"/>
    <xf numFmtId="0" fontId="11" fillId="2" borderId="0" xfId="6" applyFont="1" applyFill="1"/>
    <xf numFmtId="0" fontId="12" fillId="5" borderId="18" xfId="9" applyFont="1" applyFill="1" applyBorder="1" applyAlignment="1">
      <alignment vertical="center"/>
    </xf>
    <xf numFmtId="2" fontId="59" fillId="0" borderId="0" xfId="6" applyNumberFormat="1" applyFont="1" applyAlignment="1">
      <alignment horizontal="center" vertical="center"/>
    </xf>
    <xf numFmtId="0" fontId="11" fillId="8" borderId="0" xfId="5" applyFont="1" applyFill="1" applyAlignment="1">
      <alignment vertical="center" wrapText="1"/>
    </xf>
    <xf numFmtId="0" fontId="12" fillId="2" borderId="7" xfId="6" applyFont="1" applyFill="1" applyBorder="1" applyAlignment="1">
      <alignment vertical="center"/>
    </xf>
    <xf numFmtId="0" fontId="12" fillId="2" borderId="2" xfId="9" applyFont="1" applyFill="1" applyBorder="1" applyAlignment="1">
      <alignment vertical="center"/>
    </xf>
    <xf numFmtId="0" fontId="12" fillId="2" borderId="14" xfId="9" applyFont="1" applyFill="1" applyBorder="1" applyAlignment="1">
      <alignment vertical="center"/>
    </xf>
    <xf numFmtId="0" fontId="15" fillId="2" borderId="0" xfId="6" applyFont="1" applyFill="1" applyAlignment="1">
      <alignment horizontal="center" vertical="center"/>
    </xf>
    <xf numFmtId="0" fontId="15" fillId="2" borderId="15" xfId="6" applyFont="1" applyFill="1" applyBorder="1" applyAlignment="1">
      <alignment horizontal="center" vertical="center"/>
    </xf>
    <xf numFmtId="0" fontId="11" fillId="2" borderId="15" xfId="6" applyFont="1" applyFill="1" applyBorder="1"/>
    <xf numFmtId="0" fontId="0" fillId="2" borderId="15" xfId="0" applyFill="1" applyBorder="1"/>
    <xf numFmtId="0" fontId="12" fillId="5" borderId="20" xfId="9" applyFont="1" applyFill="1" applyBorder="1" applyAlignment="1">
      <alignment vertical="center"/>
    </xf>
    <xf numFmtId="0" fontId="15" fillId="5" borderId="0" xfId="9" applyFont="1" applyFill="1" applyAlignment="1">
      <alignment vertical="center"/>
    </xf>
    <xf numFmtId="0" fontId="12" fillId="5" borderId="19" xfId="9" applyFont="1" applyFill="1" applyBorder="1" applyAlignment="1">
      <alignment vertical="center"/>
    </xf>
    <xf numFmtId="0" fontId="60" fillId="0" borderId="0" xfId="6" applyFont="1"/>
    <xf numFmtId="0" fontId="12" fillId="0" borderId="0" xfId="6" applyFont="1" applyAlignment="1">
      <alignment horizontal="right"/>
    </xf>
    <xf numFmtId="0" fontId="3" fillId="2" borderId="19" xfId="6" applyFont="1" applyFill="1" applyBorder="1"/>
    <xf numFmtId="0" fontId="12" fillId="2" borderId="19" xfId="6" applyFont="1" applyFill="1" applyBorder="1" applyAlignment="1">
      <alignment horizontal="left"/>
    </xf>
    <xf numFmtId="166" fontId="59" fillId="0" borderId="0" xfId="6" applyNumberFormat="1" applyFont="1" applyAlignment="1">
      <alignment horizontal="center" vertical="center"/>
    </xf>
    <xf numFmtId="0" fontId="15" fillId="5" borderId="0" xfId="9" applyFont="1" applyFill="1" applyAlignment="1">
      <alignment horizontal="center" vertical="center"/>
    </xf>
    <xf numFmtId="0" fontId="3" fillId="5" borderId="0" xfId="9" applyFont="1" applyFill="1"/>
    <xf numFmtId="0" fontId="12" fillId="5" borderId="0" xfId="9" applyFont="1" applyFill="1"/>
    <xf numFmtId="0" fontId="50" fillId="0" borderId="0" xfId="6" applyFont="1"/>
    <xf numFmtId="0" fontId="61" fillId="0" borderId="0" xfId="6" applyFont="1"/>
    <xf numFmtId="0" fontId="15" fillId="0" borderId="0" xfId="6" applyFont="1" applyAlignment="1">
      <alignment horizontal="center"/>
    </xf>
    <xf numFmtId="0" fontId="13" fillId="0" borderId="0" xfId="6" applyFont="1"/>
    <xf numFmtId="0" fontId="47" fillId="0" borderId="0" xfId="6" applyFont="1" applyAlignment="1">
      <alignment horizontal="left"/>
    </xf>
    <xf numFmtId="0" fontId="37" fillId="0" borderId="0" xfId="6" applyFont="1" applyAlignment="1">
      <alignment horizontal="left"/>
    </xf>
    <xf numFmtId="0" fontId="12" fillId="2" borderId="0" xfId="6" applyFont="1" applyFill="1" applyAlignment="1">
      <alignment vertical="center"/>
    </xf>
    <xf numFmtId="0" fontId="50" fillId="5" borderId="0" xfId="6" applyFont="1" applyFill="1" applyAlignment="1">
      <alignment horizontal="center" vertical="center"/>
    </xf>
    <xf numFmtId="0" fontId="12" fillId="0" borderId="0" xfId="6" applyFont="1" applyAlignment="1">
      <alignment horizontal="right" vertical="center"/>
    </xf>
    <xf numFmtId="0" fontId="0" fillId="2" borderId="20" xfId="0" applyFill="1" applyBorder="1"/>
    <xf numFmtId="0" fontId="62" fillId="0" borderId="0" xfId="0" applyFont="1"/>
    <xf numFmtId="0" fontId="63" fillId="0" borderId="0" xfId="0" applyFont="1"/>
    <xf numFmtId="0" fontId="64" fillId="0" borderId="0" xfId="0" applyFont="1" applyAlignment="1">
      <alignment horizontal="center"/>
    </xf>
    <xf numFmtId="0" fontId="3" fillId="0" borderId="0" xfId="6" applyFont="1" applyAlignment="1">
      <alignment horizontal="center"/>
    </xf>
    <xf numFmtId="0" fontId="11" fillId="0" borderId="5" xfId="6" applyFont="1" applyBorder="1"/>
    <xf numFmtId="0" fontId="50" fillId="0" borderId="0" xfId="6" applyFont="1" applyAlignment="1">
      <alignment vertical="center"/>
    </xf>
    <xf numFmtId="0" fontId="65" fillId="0" borderId="0" xfId="6" applyFont="1" applyAlignment="1">
      <alignment vertical="center"/>
    </xf>
    <xf numFmtId="0" fontId="65" fillId="0" borderId="0" xfId="6" applyFont="1" applyAlignment="1">
      <alignment horizontal="left" vertical="center"/>
    </xf>
    <xf numFmtId="0" fontId="61" fillId="0" borderId="0" xfId="6" applyFont="1" applyAlignment="1">
      <alignment vertical="center"/>
    </xf>
    <xf numFmtId="0" fontId="50" fillId="6" borderId="0" xfId="6" applyFont="1" applyFill="1"/>
    <xf numFmtId="0" fontId="3" fillId="6" borderId="0" xfId="6" applyFont="1" applyFill="1"/>
    <xf numFmtId="0" fontId="37" fillId="6" borderId="0" xfId="6" applyFont="1" applyFill="1" applyAlignment="1">
      <alignment horizontal="left"/>
    </xf>
    <xf numFmtId="0" fontId="47" fillId="6" borderId="0" xfId="6" applyFont="1" applyFill="1"/>
    <xf numFmtId="0" fontId="3" fillId="6" borderId="0" xfId="6" applyFont="1" applyFill="1" applyAlignment="1">
      <alignment vertical="center"/>
    </xf>
    <xf numFmtId="0" fontId="6" fillId="0" borderId="0" xfId="6" applyFont="1"/>
    <xf numFmtId="0" fontId="47" fillId="6" borderId="0" xfId="6" applyFont="1" applyFill="1" applyAlignment="1">
      <alignment horizontal="left"/>
    </xf>
    <xf numFmtId="0" fontId="3" fillId="6" borderId="0" xfId="6" applyFont="1" applyFill="1" applyAlignment="1">
      <alignment horizontal="left"/>
    </xf>
    <xf numFmtId="0" fontId="50" fillId="6" borderId="0" xfId="6" applyFont="1" applyFill="1" applyAlignment="1">
      <alignment horizontal="center"/>
    </xf>
    <xf numFmtId="0" fontId="66" fillId="0" borderId="0" xfId="6" applyFont="1"/>
    <xf numFmtId="0" fontId="67" fillId="0" borderId="0" xfId="6" applyFont="1" applyAlignment="1">
      <alignment horizontal="left"/>
    </xf>
    <xf numFmtId="0" fontId="50" fillId="0" borderId="15" xfId="6" applyFont="1" applyBorder="1"/>
    <xf numFmtId="0" fontId="50" fillId="0" borderId="0" xfId="6" applyFont="1" applyAlignment="1">
      <alignment horizontal="center"/>
    </xf>
    <xf numFmtId="0" fontId="13" fillId="5" borderId="0" xfId="6" applyFont="1" applyFill="1" applyAlignment="1">
      <alignment vertical="center"/>
    </xf>
    <xf numFmtId="0" fontId="6" fillId="0" borderId="0" xfId="5" applyFont="1">
      <alignment vertical="center"/>
    </xf>
    <xf numFmtId="0" fontId="12" fillId="0" borderId="0" xfId="5" applyFont="1">
      <alignment vertical="center"/>
    </xf>
    <xf numFmtId="0" fontId="12" fillId="0" borderId="0" xfId="5" applyFont="1" applyAlignment="1">
      <alignment horizontal="left" vertical="center"/>
    </xf>
    <xf numFmtId="0" fontId="15" fillId="0" borderId="0" xfId="5" applyFont="1" applyAlignment="1">
      <alignment horizontal="left" vertical="center"/>
    </xf>
    <xf numFmtId="0" fontId="11" fillId="0" borderId="0" xfId="5" applyFont="1" applyAlignment="1">
      <alignment horizontal="left" vertical="center"/>
    </xf>
    <xf numFmtId="0" fontId="15" fillId="0" borderId="0" xfId="5" applyFont="1">
      <alignment vertical="center"/>
    </xf>
    <xf numFmtId="0" fontId="11" fillId="0" borderId="52" xfId="5" applyFont="1" applyBorder="1">
      <alignment vertical="center"/>
    </xf>
    <xf numFmtId="0" fontId="45" fillId="0" borderId="0" xfId="5" applyFont="1">
      <alignment vertical="center"/>
    </xf>
    <xf numFmtId="0" fontId="12" fillId="12" borderId="31" xfId="5" applyFont="1" applyFill="1" applyBorder="1">
      <alignment vertical="center"/>
    </xf>
    <xf numFmtId="0" fontId="11" fillId="0" borderId="15" xfId="5" applyFont="1" applyBorder="1">
      <alignment vertical="center"/>
    </xf>
    <xf numFmtId="0" fontId="11" fillId="0" borderId="3" xfId="6" applyFont="1" applyBorder="1" applyAlignment="1">
      <alignment vertical="center"/>
    </xf>
    <xf numFmtId="0" fontId="11" fillId="0" borderId="18" xfId="6" applyFont="1" applyBorder="1" applyAlignment="1">
      <alignment vertical="center"/>
    </xf>
    <xf numFmtId="0" fontId="11" fillId="0" borderId="19" xfId="6" applyFont="1" applyBorder="1" applyAlignment="1">
      <alignment vertical="center"/>
    </xf>
    <xf numFmtId="0" fontId="11" fillId="0" borderId="15" xfId="6" applyFont="1" applyBorder="1" applyAlignment="1">
      <alignment vertical="center"/>
    </xf>
    <xf numFmtId="0" fontId="11" fillId="0" borderId="20" xfId="6" applyFont="1" applyBorder="1" applyAlignment="1">
      <alignment vertical="center"/>
    </xf>
    <xf numFmtId="0" fontId="14" fillId="0" borderId="0" xfId="8" applyFont="1"/>
    <xf numFmtId="0" fontId="14" fillId="0" borderId="0" xfId="8" applyFont="1" applyAlignment="1">
      <alignment vertical="center"/>
    </xf>
    <xf numFmtId="0" fontId="68" fillId="0" borderId="0" xfId="8" applyFont="1"/>
    <xf numFmtId="0" fontId="6" fillId="0" borderId="0" xfId="4" applyFont="1"/>
    <xf numFmtId="0" fontId="14" fillId="0" borderId="0" xfId="6" applyFont="1" applyAlignment="1">
      <alignment horizontal="right" vertical="center"/>
    </xf>
    <xf numFmtId="0" fontId="5" fillId="0" borderId="0" xfId="6" applyFont="1" applyAlignment="1">
      <alignment horizontal="center" vertical="center"/>
    </xf>
    <xf numFmtId="0" fontId="69" fillId="0" borderId="0" xfId="6" applyFont="1" applyAlignment="1">
      <alignment vertical="center"/>
    </xf>
    <xf numFmtId="0" fontId="70" fillId="0" borderId="0" xfId="6" applyFont="1" applyAlignment="1">
      <alignment vertical="center"/>
    </xf>
    <xf numFmtId="0" fontId="69" fillId="7" borderId="1" xfId="6" applyFont="1" applyFill="1" applyBorder="1" applyAlignment="1">
      <alignment vertical="center"/>
    </xf>
    <xf numFmtId="0" fontId="8" fillId="7" borderId="2" xfId="6" applyFont="1" applyFill="1" applyBorder="1" applyAlignment="1">
      <alignment vertical="center"/>
    </xf>
    <xf numFmtId="0" fontId="14" fillId="7" borderId="2" xfId="6" applyFont="1" applyFill="1" applyBorder="1" applyAlignment="1">
      <alignment horizontal="center" vertical="center"/>
    </xf>
    <xf numFmtId="0" fontId="70" fillId="7" borderId="2" xfId="6" applyFont="1" applyFill="1" applyBorder="1" applyAlignment="1">
      <alignment vertical="center"/>
    </xf>
    <xf numFmtId="0" fontId="69" fillId="0" borderId="0" xfId="4" applyFont="1" applyAlignment="1">
      <alignment wrapText="1"/>
    </xf>
    <xf numFmtId="0" fontId="69" fillId="7" borderId="3" xfId="6" applyFont="1" applyFill="1" applyBorder="1" applyAlignment="1">
      <alignment vertical="center"/>
    </xf>
    <xf numFmtId="0" fontId="70" fillId="7" borderId="0" xfId="6" applyFont="1" applyFill="1" applyAlignment="1">
      <alignment vertical="center"/>
    </xf>
    <xf numFmtId="0" fontId="69" fillId="7" borderId="18" xfId="6" applyFont="1" applyFill="1" applyBorder="1" applyAlignment="1">
      <alignment vertical="center"/>
    </xf>
    <xf numFmtId="0" fontId="69" fillId="7" borderId="19" xfId="6" applyFont="1" applyFill="1" applyBorder="1" applyAlignment="1">
      <alignment vertical="center"/>
    </xf>
    <xf numFmtId="0" fontId="14" fillId="7" borderId="19" xfId="6" applyFont="1" applyFill="1" applyBorder="1" applyAlignment="1">
      <alignment horizontal="center" vertical="center"/>
    </xf>
    <xf numFmtId="0" fontId="70" fillId="7" borderId="19" xfId="6" applyFont="1" applyFill="1" applyBorder="1" applyAlignment="1">
      <alignment vertical="center"/>
    </xf>
    <xf numFmtId="0" fontId="23" fillId="0" borderId="0" xfId="8" applyFont="1" applyAlignment="1">
      <alignment vertical="center" wrapText="1"/>
    </xf>
    <xf numFmtId="0" fontId="23" fillId="0" borderId="0" xfId="8" applyFont="1" applyAlignment="1">
      <alignment horizontal="center" vertical="center" wrapText="1"/>
    </xf>
    <xf numFmtId="0" fontId="23" fillId="0" borderId="0" xfId="8" applyFont="1" applyAlignment="1">
      <alignment horizontal="center" vertical="center"/>
    </xf>
    <xf numFmtId="0" fontId="14" fillId="0" borderId="1" xfId="8" applyFont="1" applyBorder="1"/>
    <xf numFmtId="0" fontId="14" fillId="0" borderId="2" xfId="8" applyFont="1" applyBorder="1"/>
    <xf numFmtId="0" fontId="68" fillId="0" borderId="2" xfId="8" applyFont="1" applyBorder="1" applyAlignment="1">
      <alignment vertical="top"/>
    </xf>
    <xf numFmtId="0" fontId="14" fillId="0" borderId="2" xfId="8" applyFont="1" applyBorder="1" applyAlignment="1">
      <alignment vertical="center"/>
    </xf>
    <xf numFmtId="0" fontId="13" fillId="0" borderId="3" xfId="8" applyFont="1" applyBorder="1" applyAlignment="1">
      <alignment vertical="center" textRotation="90" wrapText="1"/>
    </xf>
    <xf numFmtId="0" fontId="13" fillId="0" borderId="7" xfId="8" applyFont="1" applyBorder="1" applyAlignment="1">
      <alignment vertical="center" textRotation="90" wrapText="1"/>
    </xf>
    <xf numFmtId="0" fontId="5" fillId="0" borderId="7" xfId="8" applyFont="1" applyBorder="1" applyAlignment="1">
      <alignment vertical="top"/>
    </xf>
    <xf numFmtId="0" fontId="71" fillId="0" borderId="7" xfId="4" applyFont="1" applyBorder="1" applyAlignment="1">
      <alignment vertical="center" wrapText="1"/>
    </xf>
    <xf numFmtId="0" fontId="13" fillId="0" borderId="0" xfId="8" applyFont="1" applyAlignment="1">
      <alignment vertical="center" textRotation="90" wrapText="1"/>
    </xf>
    <xf numFmtId="0" fontId="5" fillId="0" borderId="0" xfId="8" applyFont="1" applyAlignment="1">
      <alignment vertical="top"/>
    </xf>
    <xf numFmtId="0" fontId="71" fillId="0" borderId="0" xfId="4" applyFont="1" applyAlignment="1">
      <alignment vertical="center" wrapText="1"/>
    </xf>
    <xf numFmtId="0" fontId="13" fillId="0" borderId="18" xfId="8" applyFont="1" applyBorder="1" applyAlignment="1">
      <alignment vertical="center" textRotation="90" wrapText="1"/>
    </xf>
    <xf numFmtId="0" fontId="13" fillId="0" borderId="19" xfId="8" applyFont="1" applyBorder="1" applyAlignment="1">
      <alignment vertical="center" textRotation="90" wrapText="1"/>
    </xf>
    <xf numFmtId="0" fontId="14" fillId="0" borderId="19" xfId="8" applyFont="1" applyBorder="1" applyAlignment="1">
      <alignment vertical="center"/>
    </xf>
    <xf numFmtId="0" fontId="71" fillId="0" borderId="19" xfId="4" applyFont="1" applyBorder="1" applyAlignment="1">
      <alignment vertical="center" wrapText="1"/>
    </xf>
    <xf numFmtId="0" fontId="13" fillId="0" borderId="1" xfId="8" applyFont="1" applyBorder="1" applyAlignment="1">
      <alignment vertical="center" textRotation="90" wrapText="1"/>
    </xf>
    <xf numFmtId="0" fontId="13" fillId="0" borderId="2" xfId="8" applyFont="1" applyBorder="1" applyAlignment="1">
      <alignment vertical="center" textRotation="90" wrapText="1"/>
    </xf>
    <xf numFmtId="0" fontId="71" fillId="0" borderId="2" xfId="4" applyFont="1" applyBorder="1" applyAlignment="1">
      <alignment vertical="center" wrapText="1"/>
    </xf>
    <xf numFmtId="0" fontId="71" fillId="6" borderId="0" xfId="4" applyFont="1" applyFill="1" applyAlignment="1">
      <alignment vertical="center" wrapText="1"/>
    </xf>
    <xf numFmtId="0" fontId="14" fillId="0" borderId="3" xfId="8" applyFont="1" applyBorder="1"/>
    <xf numFmtId="0" fontId="14" fillId="6" borderId="0" xfId="8" applyFont="1" applyFill="1"/>
    <xf numFmtId="0" fontId="13" fillId="6" borderId="0" xfId="8" applyFont="1" applyFill="1" applyAlignment="1">
      <alignment vertical="top" wrapText="1"/>
    </xf>
    <xf numFmtId="0" fontId="13" fillId="6" borderId="0" xfId="8" applyFont="1" applyFill="1" applyAlignment="1">
      <alignment vertical="top"/>
    </xf>
    <xf numFmtId="0" fontId="13" fillId="0" borderId="0" xfId="8" applyFont="1" applyAlignment="1">
      <alignment vertical="top"/>
    </xf>
    <xf numFmtId="0" fontId="5" fillId="0" borderId="0" xfId="8" applyFont="1"/>
    <xf numFmtId="0" fontId="13" fillId="0" borderId="3" xfId="8" applyFont="1" applyBorder="1" applyAlignment="1">
      <alignment vertical="center" wrapText="1"/>
    </xf>
    <xf numFmtId="0" fontId="13" fillId="0" borderId="0" xfId="8" applyFont="1" applyAlignment="1">
      <alignment vertical="center" wrapText="1"/>
    </xf>
    <xf numFmtId="0" fontId="13" fillId="0" borderId="3" xfId="8" applyFont="1" applyBorder="1" applyAlignment="1">
      <alignment vertical="top" wrapText="1"/>
    </xf>
    <xf numFmtId="0" fontId="13" fillId="0" borderId="0" xfId="8" applyFont="1" applyAlignment="1">
      <alignment vertical="top" wrapText="1"/>
    </xf>
    <xf numFmtId="0" fontId="5" fillId="0" borderId="3" xfId="6" applyFont="1" applyBorder="1"/>
    <xf numFmtId="0" fontId="68" fillId="0" borderId="3" xfId="8" applyFont="1" applyBorder="1" applyAlignment="1">
      <alignment vertical="top"/>
    </xf>
    <xf numFmtId="0" fontId="68" fillId="0" borderId="0" xfId="8" applyFont="1" applyAlignment="1">
      <alignment vertical="center"/>
    </xf>
    <xf numFmtId="0" fontId="5" fillId="0" borderId="3" xfId="8" applyFont="1" applyBorder="1" applyAlignment="1">
      <alignment vertical="center"/>
    </xf>
    <xf numFmtId="0" fontId="54" fillId="0" borderId="0" xfId="4"/>
    <xf numFmtId="0" fontId="72" fillId="0" borderId="3" xfId="8" applyFont="1" applyBorder="1" applyAlignment="1">
      <alignment vertical="center"/>
    </xf>
    <xf numFmtId="0" fontId="5" fillId="0" borderId="0" xfId="9" applyFont="1" applyAlignment="1">
      <alignment vertical="center"/>
    </xf>
    <xf numFmtId="49" fontId="69" fillId="0" borderId="0" xfId="9" applyNumberFormat="1" applyFont="1"/>
    <xf numFmtId="0" fontId="14" fillId="0" borderId="18" xfId="8" applyFont="1" applyBorder="1" applyAlignment="1">
      <alignment vertical="center"/>
    </xf>
    <xf numFmtId="0" fontId="5" fillId="0" borderId="19" xfId="9" applyFont="1" applyBorder="1" applyAlignment="1">
      <alignment vertical="center"/>
    </xf>
    <xf numFmtId="0" fontId="70" fillId="7" borderId="14" xfId="6" applyFont="1" applyFill="1" applyBorder="1" applyAlignment="1">
      <alignment vertical="center"/>
    </xf>
    <xf numFmtId="0" fontId="70" fillId="7" borderId="15" xfId="6" applyFont="1" applyFill="1" applyBorder="1" applyAlignment="1">
      <alignment vertical="center"/>
    </xf>
    <xf numFmtId="0" fontId="23" fillId="0" borderId="0" xfId="4" applyFont="1" applyAlignment="1">
      <alignment wrapText="1"/>
    </xf>
    <xf numFmtId="0" fontId="70" fillId="7" borderId="20" xfId="6" applyFont="1" applyFill="1" applyBorder="1" applyAlignment="1">
      <alignment vertical="center"/>
    </xf>
    <xf numFmtId="0" fontId="8" fillId="0" borderId="0" xfId="6" applyFont="1" applyAlignment="1">
      <alignment horizontal="center" vertical="center" wrapText="1"/>
    </xf>
    <xf numFmtId="0" fontId="5" fillId="0" borderId="0" xfId="8" applyFont="1" applyAlignment="1">
      <alignment vertical="center"/>
    </xf>
    <xf numFmtId="0" fontId="14" fillId="0" borderId="19" xfId="8" applyFont="1" applyBorder="1"/>
    <xf numFmtId="0" fontId="5" fillId="0" borderId="19" xfId="6" applyFont="1" applyBorder="1" applyAlignment="1">
      <alignment vertical="center"/>
    </xf>
    <xf numFmtId="0" fontId="5" fillId="0" borderId="19" xfId="8" applyFont="1" applyBorder="1" applyAlignment="1">
      <alignment vertical="center"/>
    </xf>
    <xf numFmtId="0" fontId="23" fillId="0" borderId="0" xfId="4" applyFont="1" applyAlignment="1">
      <alignment vertical="center" wrapText="1"/>
    </xf>
    <xf numFmtId="0" fontId="5" fillId="0" borderId="2" xfId="8" applyFont="1" applyBorder="1" applyAlignment="1">
      <alignment vertical="center" wrapText="1"/>
    </xf>
    <xf numFmtId="0" fontId="5" fillId="0" borderId="19" xfId="8" applyFont="1" applyBorder="1"/>
    <xf numFmtId="0" fontId="5" fillId="0" borderId="2" xfId="4" applyFont="1" applyBorder="1" applyAlignment="1">
      <alignment vertical="center"/>
    </xf>
    <xf numFmtId="0" fontId="5" fillId="0" borderId="14" xfId="4" applyFont="1" applyBorder="1" applyAlignment="1">
      <alignment vertical="center"/>
    </xf>
    <xf numFmtId="0" fontId="5" fillId="0" borderId="1" xfId="4" applyFont="1" applyBorder="1" applyAlignment="1">
      <alignment vertical="center"/>
    </xf>
    <xf numFmtId="0" fontId="5" fillId="0" borderId="7" xfId="4" applyFont="1" applyBorder="1" applyAlignment="1">
      <alignment horizontal="center" vertical="center"/>
    </xf>
    <xf numFmtId="0" fontId="14" fillId="0" borderId="15" xfId="8" applyFont="1" applyBorder="1" applyAlignment="1">
      <alignment vertical="center"/>
    </xf>
    <xf numFmtId="0" fontId="5" fillId="0" borderId="3" xfId="8" applyFont="1" applyBorder="1"/>
    <xf numFmtId="0" fontId="5" fillId="0" borderId="0" xfId="4" applyFont="1" applyAlignment="1">
      <alignment horizontal="center" vertical="center"/>
    </xf>
    <xf numFmtId="0" fontId="14" fillId="8" borderId="3" xfId="8" applyFont="1" applyFill="1" applyBorder="1" applyAlignment="1">
      <alignment vertical="center"/>
    </xf>
    <xf numFmtId="0" fontId="5" fillId="0" borderId="19" xfId="4" applyFont="1" applyBorder="1" applyAlignment="1">
      <alignment horizontal="center" vertical="center"/>
    </xf>
    <xf numFmtId="0" fontId="14" fillId="0" borderId="20" xfId="8" applyFont="1" applyBorder="1" applyAlignment="1">
      <alignment vertical="center"/>
    </xf>
    <xf numFmtId="0" fontId="14" fillId="8" borderId="3" xfId="8" applyFont="1" applyFill="1" applyBorder="1" applyAlignment="1">
      <alignment vertical="top"/>
    </xf>
    <xf numFmtId="0" fontId="14" fillId="0" borderId="14" xfId="8" applyFont="1" applyBorder="1" applyAlignment="1">
      <alignment vertical="center"/>
    </xf>
    <xf numFmtId="0" fontId="71" fillId="8" borderId="3" xfId="8" applyFont="1" applyFill="1" applyBorder="1" applyAlignment="1">
      <alignment vertical="center"/>
    </xf>
    <xf numFmtId="0" fontId="5" fillId="6" borderId="0" xfId="4" applyFont="1" applyFill="1" applyAlignment="1">
      <alignment vertical="center"/>
    </xf>
    <xf numFmtId="0" fontId="71" fillId="8" borderId="18" xfId="8" applyFont="1" applyFill="1" applyBorder="1" applyAlignment="1">
      <alignment vertical="center"/>
    </xf>
    <xf numFmtId="0" fontId="14" fillId="5" borderId="1" xfId="8" applyFont="1" applyFill="1" applyBorder="1" applyAlignment="1">
      <alignment vertical="center"/>
    </xf>
    <xf numFmtId="0" fontId="5" fillId="5" borderId="3" xfId="8" applyFont="1" applyFill="1" applyBorder="1" applyAlignment="1">
      <alignment vertical="center"/>
    </xf>
    <xf numFmtId="0" fontId="14" fillId="5" borderId="3" xfId="8" applyFont="1" applyFill="1" applyBorder="1" applyAlignment="1">
      <alignment vertical="center"/>
    </xf>
    <xf numFmtId="0" fontId="68" fillId="5" borderId="3" xfId="8" applyFont="1" applyFill="1" applyBorder="1" applyAlignment="1">
      <alignment vertical="center"/>
    </xf>
    <xf numFmtId="0" fontId="14" fillId="6" borderId="0" xfId="8" applyFont="1" applyFill="1" applyAlignment="1">
      <alignment vertical="center"/>
    </xf>
    <xf numFmtId="0" fontId="13" fillId="6" borderId="0" xfId="8" applyFont="1" applyFill="1" applyAlignment="1">
      <alignment vertical="center"/>
    </xf>
    <xf numFmtId="0" fontId="13" fillId="0" borderId="0" xfId="8" applyFont="1" applyAlignment="1">
      <alignment vertical="center"/>
    </xf>
    <xf numFmtId="0" fontId="13" fillId="0" borderId="15" xfId="8" applyFont="1" applyBorder="1" applyAlignment="1">
      <alignment vertical="top" wrapText="1"/>
    </xf>
    <xf numFmtId="0" fontId="70" fillId="5" borderId="3" xfId="6" applyFont="1" applyFill="1" applyBorder="1" applyAlignment="1">
      <alignment vertical="center"/>
    </xf>
    <xf numFmtId="0" fontId="70" fillId="0" borderId="15" xfId="6" applyFont="1" applyBorder="1" applyAlignment="1">
      <alignment vertical="center"/>
    </xf>
    <xf numFmtId="0" fontId="5" fillId="5" borderId="3" xfId="6" applyFont="1" applyFill="1" applyBorder="1" applyAlignment="1">
      <alignment vertical="center"/>
    </xf>
    <xf numFmtId="0" fontId="14" fillId="5" borderId="18" xfId="8" applyFont="1" applyFill="1" applyBorder="1" applyAlignment="1">
      <alignment vertical="center"/>
    </xf>
    <xf numFmtId="0" fontId="6" fillId="0" borderId="0" xfId="19" applyFont="1"/>
    <xf numFmtId="0" fontId="5" fillId="0" borderId="2" xfId="8" applyFont="1" applyBorder="1" applyAlignment="1">
      <alignment vertical="center"/>
    </xf>
    <xf numFmtId="0" fontId="71" fillId="6" borderId="0" xfId="8" applyFont="1" applyFill="1" applyAlignment="1">
      <alignment vertical="center"/>
    </xf>
    <xf numFmtId="0" fontId="14" fillId="5" borderId="2" xfId="8" applyFont="1" applyFill="1" applyBorder="1" applyAlignment="1">
      <alignment vertical="center"/>
    </xf>
    <xf numFmtId="0" fontId="5" fillId="5" borderId="2" xfId="8" applyFont="1" applyFill="1" applyBorder="1" applyAlignment="1">
      <alignment horizontal="center" vertical="center"/>
    </xf>
    <xf numFmtId="0" fontId="5" fillId="5" borderId="0" xfId="8" applyFont="1" applyFill="1" applyAlignment="1">
      <alignment vertical="center"/>
    </xf>
    <xf numFmtId="0" fontId="14" fillId="5" borderId="0" xfId="8" applyFont="1" applyFill="1" applyAlignment="1">
      <alignment vertical="center"/>
    </xf>
    <xf numFmtId="0" fontId="5" fillId="5" borderId="0" xfId="8" applyFont="1" applyFill="1" applyAlignment="1">
      <alignment horizontal="center" vertical="center"/>
    </xf>
    <xf numFmtId="0" fontId="5" fillId="5" borderId="0" xfId="6" applyFont="1" applyFill="1" applyAlignment="1">
      <alignment horizontal="center" vertical="center"/>
    </xf>
    <xf numFmtId="0" fontId="68" fillId="5" borderId="0" xfId="8" applyFont="1" applyFill="1" applyAlignment="1">
      <alignment vertical="center"/>
    </xf>
    <xf numFmtId="0" fontId="14" fillId="5" borderId="0" xfId="8" applyFont="1" applyFill="1" applyAlignment="1">
      <alignment horizontal="center"/>
    </xf>
    <xf numFmtId="0" fontId="23" fillId="5" borderId="0" xfId="8" applyFont="1" applyFill="1" applyAlignment="1">
      <alignment vertical="center"/>
    </xf>
    <xf numFmtId="0" fontId="14" fillId="5" borderId="0" xfId="8" applyFont="1" applyFill="1"/>
    <xf numFmtId="0" fontId="5" fillId="5" borderId="0" xfId="4" applyFont="1" applyFill="1" applyAlignment="1">
      <alignment vertical="center"/>
    </xf>
    <xf numFmtId="49" fontId="5" fillId="5" borderId="0" xfId="4" applyNumberFormat="1" applyFont="1" applyFill="1" applyAlignment="1">
      <alignment vertical="center"/>
    </xf>
    <xf numFmtId="0" fontId="71" fillId="5" borderId="0" xfId="4" applyFont="1" applyFill="1" applyAlignment="1">
      <alignment vertical="center"/>
    </xf>
    <xf numFmtId="0" fontId="23" fillId="5" borderId="0" xfId="8" applyFont="1" applyFill="1" applyAlignment="1">
      <alignment horizontal="center" vertical="center"/>
    </xf>
    <xf numFmtId="0" fontId="70" fillId="5" borderId="0" xfId="6" applyFont="1" applyFill="1" applyAlignment="1">
      <alignment vertical="center"/>
    </xf>
    <xf numFmtId="0" fontId="5" fillId="5" borderId="0" xfId="6" applyFont="1" applyFill="1" applyAlignment="1">
      <alignment vertical="center"/>
    </xf>
    <xf numFmtId="49" fontId="23" fillId="5" borderId="0" xfId="8" applyNumberFormat="1" applyFont="1" applyFill="1" applyAlignment="1">
      <alignment vertical="center"/>
    </xf>
    <xf numFmtId="0" fontId="14" fillId="5" borderId="19" xfId="8" applyFont="1" applyFill="1" applyBorder="1" applyAlignment="1">
      <alignment vertical="center"/>
    </xf>
    <xf numFmtId="0" fontId="5" fillId="5" borderId="19" xfId="8" applyFont="1" applyFill="1" applyBorder="1" applyAlignment="1">
      <alignment horizontal="center" vertical="center"/>
    </xf>
    <xf numFmtId="0" fontId="23" fillId="5" borderId="19" xfId="8" applyFont="1" applyFill="1" applyBorder="1" applyAlignment="1">
      <alignment horizontal="center" vertical="center"/>
    </xf>
    <xf numFmtId="0" fontId="71" fillId="0" borderId="2" xfId="4" applyFont="1" applyBorder="1" applyAlignment="1">
      <alignment vertical="center"/>
    </xf>
    <xf numFmtId="0" fontId="71" fillId="6" borderId="0" xfId="4" applyFont="1" applyFill="1" applyAlignment="1">
      <alignment vertical="center"/>
    </xf>
    <xf numFmtId="0" fontId="71" fillId="5" borderId="2" xfId="4" applyFont="1" applyFill="1" applyBorder="1" applyAlignment="1">
      <alignment vertical="center"/>
    </xf>
    <xf numFmtId="0" fontId="13" fillId="5" borderId="0" xfId="8" applyFont="1" applyFill="1" applyAlignment="1">
      <alignment vertical="center"/>
    </xf>
    <xf numFmtId="0" fontId="23" fillId="5" borderId="19" xfId="8" applyFont="1" applyFill="1" applyBorder="1" applyAlignment="1">
      <alignment vertical="center"/>
    </xf>
    <xf numFmtId="0" fontId="5" fillId="6" borderId="0" xfId="8" applyFont="1" applyFill="1" applyAlignment="1">
      <alignment vertical="center" wrapText="1"/>
    </xf>
    <xf numFmtId="0" fontId="14" fillId="5" borderId="2" xfId="8" applyFont="1" applyFill="1" applyBorder="1"/>
    <xf numFmtId="0" fontId="14" fillId="5" borderId="2" xfId="8" applyFont="1" applyFill="1" applyBorder="1" applyAlignment="1">
      <alignment horizontal="center"/>
    </xf>
    <xf numFmtId="0" fontId="5" fillId="5" borderId="2" xfId="8" applyFont="1" applyFill="1" applyBorder="1"/>
    <xf numFmtId="0" fontId="5" fillId="5" borderId="0" xfId="8" applyFont="1" applyFill="1"/>
    <xf numFmtId="0" fontId="14" fillId="5" borderId="19" xfId="8" applyFont="1" applyFill="1" applyBorder="1" applyAlignment="1">
      <alignment horizontal="center"/>
    </xf>
    <xf numFmtId="0" fontId="5" fillId="5" borderId="19" xfId="8" applyFont="1" applyFill="1" applyBorder="1"/>
    <xf numFmtId="0" fontId="14" fillId="5" borderId="19" xfId="8" applyFont="1" applyFill="1" applyBorder="1"/>
    <xf numFmtId="0" fontId="5" fillId="0" borderId="0" xfId="4" applyFont="1" applyAlignment="1">
      <alignment horizontal="center"/>
    </xf>
    <xf numFmtId="0" fontId="5" fillId="0" borderId="0" xfId="4" applyFont="1" applyAlignment="1">
      <alignment wrapText="1"/>
    </xf>
    <xf numFmtId="0" fontId="14" fillId="0" borderId="14" xfId="8" applyFont="1" applyBorder="1"/>
    <xf numFmtId="0" fontId="71" fillId="0" borderId="0" xfId="8" applyFont="1" applyAlignment="1">
      <alignment vertical="center"/>
    </xf>
    <xf numFmtId="0" fontId="14" fillId="0" borderId="15" xfId="8" applyFont="1" applyBorder="1"/>
    <xf numFmtId="0" fontId="14" fillId="8" borderId="15" xfId="8" applyFont="1" applyFill="1" applyBorder="1"/>
    <xf numFmtId="0" fontId="14" fillId="8" borderId="15" xfId="8" applyFont="1" applyFill="1" applyBorder="1" applyAlignment="1">
      <alignment vertical="center"/>
    </xf>
    <xf numFmtId="0" fontId="76" fillId="0" borderId="0" xfId="8" applyFont="1"/>
    <xf numFmtId="0" fontId="14" fillId="8" borderId="20" xfId="8" applyFont="1" applyFill="1" applyBorder="1"/>
    <xf numFmtId="0" fontId="14" fillId="5" borderId="14" xfId="8" applyFont="1" applyFill="1" applyBorder="1"/>
    <xf numFmtId="0" fontId="14" fillId="5" borderId="15" xfId="8" applyFont="1" applyFill="1" applyBorder="1"/>
    <xf numFmtId="0" fontId="14" fillId="5" borderId="20" xfId="8" applyFont="1" applyFill="1" applyBorder="1"/>
    <xf numFmtId="0" fontId="5" fillId="0" borderId="0" xfId="8" applyFont="1" applyAlignment="1">
      <alignment vertical="center" wrapText="1"/>
    </xf>
    <xf numFmtId="169" fontId="0" fillId="0" borderId="0" xfId="0" applyNumberFormat="1"/>
    <xf numFmtId="37" fontId="0" fillId="0" borderId="0" xfId="0" applyNumberFormat="1"/>
    <xf numFmtId="0" fontId="12" fillId="0" borderId="0" xfId="5" quotePrefix="1" applyFont="1" applyAlignment="1">
      <alignment horizontal="left" vertical="center"/>
    </xf>
    <xf numFmtId="0" fontId="11" fillId="0" borderId="0" xfId="5" quotePrefix="1" applyFont="1">
      <alignment vertical="center"/>
    </xf>
    <xf numFmtId="0" fontId="12" fillId="0" borderId="0" xfId="6" quotePrefix="1" applyFont="1" applyAlignment="1">
      <alignment vertical="center"/>
    </xf>
    <xf numFmtId="0" fontId="12" fillId="0" borderId="0" xfId="6" quotePrefix="1" applyFont="1" applyAlignment="1">
      <alignment horizontal="left" vertical="center"/>
    </xf>
    <xf numFmtId="0" fontId="12" fillId="0" borderId="0" xfId="6" quotePrefix="1" applyFont="1" applyAlignment="1">
      <alignment horizontal="left"/>
    </xf>
    <xf numFmtId="0" fontId="12" fillId="0" borderId="0" xfId="5" quotePrefix="1" applyFont="1">
      <alignment vertical="center"/>
    </xf>
    <xf numFmtId="0" fontId="12" fillId="0" borderId="0" xfId="6" quotePrefix="1" applyFont="1"/>
    <xf numFmtId="0" fontId="12" fillId="0" borderId="0" xfId="9" quotePrefix="1" applyFont="1" applyAlignment="1">
      <alignment vertical="center"/>
    </xf>
    <xf numFmtId="0" fontId="12" fillId="5" borderId="0" xfId="9" quotePrefix="1" applyFont="1" applyFill="1"/>
    <xf numFmtId="0" fontId="12" fillId="5" borderId="0" xfId="9" quotePrefix="1" applyFont="1" applyFill="1" applyAlignment="1">
      <alignment vertical="center"/>
    </xf>
    <xf numFmtId="0" fontId="15" fillId="5" borderId="0" xfId="9" quotePrefix="1" applyFont="1" applyFill="1" applyAlignment="1">
      <alignment vertical="center"/>
    </xf>
    <xf numFmtId="0" fontId="12" fillId="0" borderId="7" xfId="6" quotePrefix="1" applyFont="1" applyBorder="1" applyAlignment="1">
      <alignment vertical="center"/>
    </xf>
    <xf numFmtId="0" fontId="12" fillId="2" borderId="0" xfId="6" quotePrefix="1" applyFont="1" applyFill="1" applyAlignment="1">
      <alignment vertical="center"/>
    </xf>
    <xf numFmtId="0" fontId="12" fillId="2" borderId="7" xfId="6" quotePrefix="1" applyFont="1" applyFill="1" applyBorder="1" applyAlignment="1">
      <alignment vertical="center"/>
    </xf>
    <xf numFmtId="0" fontId="12" fillId="0" borderId="0" xfId="9" quotePrefix="1" applyFont="1" applyAlignment="1">
      <alignment horizontal="left" vertical="center"/>
    </xf>
    <xf numFmtId="0" fontId="12" fillId="0" borderId="0" xfId="9" quotePrefix="1" applyFont="1" applyAlignment="1">
      <alignment horizontal="right" vertical="center"/>
    </xf>
    <xf numFmtId="0" fontId="15" fillId="0" borderId="0" xfId="9" quotePrefix="1" applyFont="1" applyAlignment="1">
      <alignment vertical="center"/>
    </xf>
    <xf numFmtId="0" fontId="11" fillId="0" borderId="0" xfId="9" quotePrefix="1" applyFont="1" applyAlignment="1">
      <alignment vertical="center"/>
    </xf>
    <xf numFmtId="0" fontId="37" fillId="7" borderId="0" xfId="6" quotePrefix="1" applyFont="1" applyFill="1"/>
    <xf numFmtId="0" fontId="12" fillId="0" borderId="31" xfId="17" quotePrefix="1" applyFont="1" applyBorder="1" applyAlignment="1">
      <alignment horizontal="center" vertical="center" wrapText="1"/>
    </xf>
    <xf numFmtId="0" fontId="12" fillId="0" borderId="11" xfId="17" quotePrefix="1" applyFont="1" applyBorder="1" applyAlignment="1">
      <alignment horizontal="center" vertical="center" wrapText="1"/>
    </xf>
    <xf numFmtId="0" fontId="37" fillId="5" borderId="0" xfId="17" quotePrefix="1" applyFont="1" applyFill="1"/>
    <xf numFmtId="0" fontId="37" fillId="5" borderId="0" xfId="17" quotePrefix="1" applyFont="1" applyFill="1" applyAlignment="1">
      <alignment vertical="top"/>
    </xf>
    <xf numFmtId="0" fontId="12" fillId="0" borderId="10" xfId="17" quotePrefix="1" applyFont="1" applyBorder="1" applyAlignment="1">
      <alignment vertical="center"/>
    </xf>
    <xf numFmtId="0" fontId="12" fillId="0" borderId="35" xfId="12" quotePrefix="1" applyFont="1" applyFill="1" applyBorder="1" applyAlignment="1">
      <alignment horizontal="center" vertical="center" wrapText="1"/>
    </xf>
    <xf numFmtId="0" fontId="37" fillId="5" borderId="0" xfId="12" quotePrefix="1" applyFont="1" applyFill="1" applyAlignment="1">
      <alignment horizontal="left" vertical="top"/>
    </xf>
    <xf numFmtId="0" fontId="37" fillId="5" borderId="0" xfId="12" quotePrefix="1" applyFont="1" applyFill="1" applyAlignment="1">
      <alignment vertical="top"/>
    </xf>
    <xf numFmtId="0" fontId="12" fillId="0" borderId="0" xfId="12" quotePrefix="1" applyFont="1" applyFill="1" applyAlignment="1">
      <alignment horizontal="center"/>
    </xf>
    <xf numFmtId="0" fontId="12" fillId="0" borderId="0" xfId="12" quotePrefix="1" applyFont="1" applyFill="1" applyAlignment="1">
      <alignment horizontal="left"/>
    </xf>
    <xf numFmtId="0" fontId="12" fillId="0" borderId="7" xfId="6" quotePrefix="1" applyFont="1" applyBorder="1"/>
    <xf numFmtId="0" fontId="12" fillId="0" borderId="7" xfId="6" quotePrefix="1" applyFont="1" applyBorder="1" applyAlignment="1">
      <alignment vertical="top"/>
    </xf>
    <xf numFmtId="0" fontId="12" fillId="0" borderId="0" xfId="8" quotePrefix="1" applyFont="1" applyAlignment="1">
      <alignment horizontal="left"/>
    </xf>
    <xf numFmtId="0" fontId="37" fillId="0" borderId="0" xfId="14" quotePrefix="1" applyFont="1" applyAlignment="1">
      <alignment vertical="top"/>
    </xf>
    <xf numFmtId="0" fontId="37" fillId="7" borderId="0" xfId="7" quotePrefix="1" applyFont="1" applyFill="1"/>
    <xf numFmtId="0" fontId="12" fillId="0" borderId="0" xfId="10" quotePrefix="1" applyFont="1" applyAlignment="1">
      <alignment horizontal="left" vertical="center"/>
    </xf>
    <xf numFmtId="0" fontId="12" fillId="0" borderId="0" xfId="10" quotePrefix="1" applyFont="1"/>
    <xf numFmtId="0" fontId="12" fillId="0" borderId="0" xfId="9" quotePrefix="1" applyFont="1" applyAlignment="1">
      <alignment vertical="top"/>
    </xf>
    <xf numFmtId="0" fontId="12" fillId="0" borderId="0" xfId="9" quotePrefix="1" applyFont="1"/>
    <xf numFmtId="0" fontId="12" fillId="0" borderId="0" xfId="6" quotePrefix="1" applyFont="1" applyAlignment="1">
      <alignment horizontal="center" vertical="top"/>
    </xf>
    <xf numFmtId="0" fontId="12" fillId="0" borderId="0" xfId="6" quotePrefix="1" applyFont="1" applyAlignment="1">
      <alignment vertical="top"/>
    </xf>
    <xf numFmtId="0" fontId="12" fillId="0" borderId="0" xfId="6" quotePrefix="1" applyFont="1" applyAlignment="1">
      <alignment horizontal="left" vertical="top"/>
    </xf>
    <xf numFmtId="0" fontId="12" fillId="0" borderId="0" xfId="9" quotePrefix="1" applyFont="1" applyAlignment="1">
      <alignment horizontal="right"/>
    </xf>
    <xf numFmtId="0" fontId="8" fillId="0" borderId="0" xfId="6" quotePrefix="1" applyFont="1" applyAlignment="1">
      <alignment horizontal="center" vertical="center"/>
    </xf>
    <xf numFmtId="0" fontId="50" fillId="6" borderId="0" xfId="6" applyFont="1" applyFill="1" applyAlignment="1">
      <alignment vertical="center"/>
    </xf>
    <xf numFmtId="0" fontId="88" fillId="0" borderId="0" xfId="9" applyFont="1" applyAlignment="1">
      <alignment vertical="center"/>
    </xf>
    <xf numFmtId="0" fontId="89" fillId="0" borderId="0" xfId="9" applyFont="1" applyAlignment="1">
      <alignment vertical="center"/>
    </xf>
    <xf numFmtId="0" fontId="12" fillId="0" borderId="0" xfId="9" applyFont="1" applyAlignment="1">
      <alignment vertical="center"/>
    </xf>
    <xf numFmtId="0" fontId="28" fillId="0" borderId="0" xfId="6" applyFont="1" applyBorder="1" applyAlignment="1">
      <alignment vertical="center"/>
    </xf>
    <xf numFmtId="0" fontId="0" fillId="0" borderId="6" xfId="0" applyBorder="1"/>
    <xf numFmtId="0" fontId="11" fillId="0" borderId="7" xfId="10" applyFont="1" applyBorder="1"/>
    <xf numFmtId="0" fontId="0" fillId="0" borderId="17" xfId="0" applyBorder="1"/>
    <xf numFmtId="0" fontId="29" fillId="0" borderId="0" xfId="4" applyFont="1" applyAlignment="1"/>
    <xf numFmtId="0" fontId="30" fillId="0" borderId="0" xfId="4" applyFont="1" applyAlignment="1">
      <alignment vertical="top"/>
    </xf>
    <xf numFmtId="0" fontId="29" fillId="0" borderId="0" xfId="4" applyFont="1" applyAlignment="1">
      <alignment vertical="top"/>
    </xf>
    <xf numFmtId="0" fontId="3" fillId="0" borderId="6" xfId="6" applyFont="1" applyBorder="1" applyAlignment="1">
      <alignment horizontal="left"/>
    </xf>
    <xf numFmtId="0" fontId="0" fillId="0" borderId="0" xfId="0" applyFill="1"/>
    <xf numFmtId="4" fontId="0" fillId="0" borderId="0" xfId="20" applyNumberFormat="1" applyFont="1" applyAlignment="1">
      <alignment vertical="top"/>
    </xf>
    <xf numFmtId="4" fontId="2" fillId="0" borderId="0" xfId="20" applyNumberFormat="1" applyFont="1" applyAlignment="1">
      <alignment vertical="top"/>
    </xf>
    <xf numFmtId="170" fontId="0" fillId="0" borderId="0" xfId="0" applyNumberFormat="1" applyAlignment="1">
      <alignment vertical="top"/>
    </xf>
    <xf numFmtId="3" fontId="0" fillId="0" borderId="0" xfId="20" applyNumberFormat="1" applyFont="1" applyAlignment="1">
      <alignment vertical="top"/>
    </xf>
    <xf numFmtId="4" fontId="0" fillId="0" borderId="0" xfId="0" applyNumberFormat="1" applyAlignment="1">
      <alignment vertical="top"/>
    </xf>
    <xf numFmtId="0" fontId="0" fillId="0" borderId="0" xfId="0" applyAlignment="1">
      <alignment vertical="top"/>
    </xf>
    <xf numFmtId="0" fontId="2" fillId="0" borderId="0" xfId="0" applyFont="1" applyFill="1" applyAlignment="1">
      <alignment horizontal="left" vertical="top" wrapText="1"/>
    </xf>
    <xf numFmtId="0" fontId="0" fillId="0" borderId="0" xfId="0" applyFill="1" applyAlignment="1">
      <alignment horizontal="left" vertical="top"/>
    </xf>
    <xf numFmtId="0" fontId="2" fillId="0" borderId="0" xfId="0" applyFont="1" applyFill="1"/>
    <xf numFmtId="0" fontId="15" fillId="3" borderId="0" xfId="9" applyFont="1" applyFill="1" applyAlignment="1">
      <alignment vertical="center"/>
    </xf>
    <xf numFmtId="0" fontId="13" fillId="3" borderId="0" xfId="6" applyFont="1" applyFill="1" applyAlignment="1">
      <alignment vertical="center" wrapText="1"/>
    </xf>
    <xf numFmtId="43" fontId="0" fillId="0" borderId="0" xfId="20" applyFont="1"/>
    <xf numFmtId="0" fontId="0" fillId="0" borderId="0" xfId="21" applyNumberFormat="1" applyFont="1"/>
    <xf numFmtId="0" fontId="0" fillId="0" borderId="31" xfId="0" applyFill="1" applyBorder="1"/>
    <xf numFmtId="0" fontId="0" fillId="0" borderId="31" xfId="0" applyFill="1" applyBorder="1" applyAlignment="1">
      <alignment horizontal="center"/>
    </xf>
    <xf numFmtId="0" fontId="1" fillId="0" borderId="0" xfId="0" applyFont="1"/>
    <xf numFmtId="0" fontId="1" fillId="0" borderId="0" xfId="0" applyFont="1" applyAlignment="1">
      <alignment vertical="top"/>
    </xf>
    <xf numFmtId="0" fontId="92" fillId="0" borderId="34"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93" fillId="0" borderId="34" xfId="0" applyFont="1" applyFill="1" applyBorder="1" applyAlignment="1">
      <alignment horizontal="center" vertical="center" wrapText="1"/>
    </xf>
    <xf numFmtId="0" fontId="23" fillId="0" borderId="0" xfId="3" applyFont="1" applyFill="1" applyBorder="1" applyAlignment="1">
      <alignment horizontal="center" vertical="center" wrapText="1"/>
    </xf>
    <xf numFmtId="0" fontId="23" fillId="0" borderId="0" xfId="3" applyNumberFormat="1" applyFont="1" applyFill="1" applyBorder="1" applyAlignment="1" applyProtection="1">
      <alignment horizontal="center" vertical="center" wrapText="1"/>
    </xf>
    <xf numFmtId="0" fontId="14" fillId="0" borderId="8" xfId="6" applyFont="1" applyBorder="1" applyAlignment="1">
      <alignment horizontal="center" vertical="center"/>
    </xf>
    <xf numFmtId="0" fontId="14" fillId="0" borderId="5" xfId="6" applyFont="1" applyBorder="1" applyAlignment="1">
      <alignment horizontal="center" vertical="center"/>
    </xf>
    <xf numFmtId="0" fontId="14" fillId="0" borderId="9" xfId="6" applyFont="1" applyBorder="1" applyAlignment="1">
      <alignment horizontal="center" vertical="center"/>
    </xf>
    <xf numFmtId="0" fontId="14" fillId="0" borderId="10" xfId="6" applyFont="1" applyBorder="1" applyAlignment="1">
      <alignment horizontal="center" vertical="center"/>
    </xf>
    <xf numFmtId="0" fontId="14" fillId="0" borderId="0" xfId="6" applyFont="1" applyAlignment="1">
      <alignment horizontal="center" vertical="center"/>
    </xf>
    <xf numFmtId="0" fontId="14" fillId="0" borderId="21" xfId="6" applyFont="1" applyBorder="1" applyAlignment="1">
      <alignment horizontal="center" vertical="center"/>
    </xf>
    <xf numFmtId="0" fontId="14" fillId="0" borderId="11" xfId="6" applyFont="1" applyBorder="1" applyAlignment="1">
      <alignment horizontal="center" vertical="center"/>
    </xf>
    <xf numFmtId="0" fontId="14" fillId="0" borderId="7" xfId="6" applyFont="1" applyBorder="1" applyAlignment="1">
      <alignment horizontal="center" vertical="center"/>
    </xf>
    <xf numFmtId="0" fontId="14" fillId="0" borderId="12" xfId="6" applyFont="1" applyBorder="1" applyAlignment="1">
      <alignment horizontal="center" vertical="center"/>
    </xf>
    <xf numFmtId="0" fontId="8" fillId="0" borderId="0" xfId="6" applyFont="1" applyAlignment="1">
      <alignment horizontal="center" vertical="center"/>
    </xf>
    <xf numFmtId="0" fontId="69" fillId="0" borderId="53" xfId="6" applyFont="1" applyBorder="1" applyAlignment="1">
      <alignment horizontal="center" vertical="center"/>
    </xf>
    <xf numFmtId="0" fontId="69" fillId="0" borderId="54" xfId="6" applyFont="1" applyBorder="1" applyAlignment="1">
      <alignment horizontal="center" vertical="center"/>
    </xf>
    <xf numFmtId="0" fontId="69" fillId="0" borderId="55" xfId="6" applyFont="1" applyBorder="1" applyAlignment="1">
      <alignment horizontal="center" vertical="center"/>
    </xf>
    <xf numFmtId="0" fontId="75" fillId="0" borderId="0" xfId="0" applyFont="1" applyAlignment="1">
      <alignment horizontal="right" vertical="center" readingOrder="2"/>
    </xf>
    <xf numFmtId="0" fontId="8" fillId="8" borderId="1" xfId="6" applyFont="1" applyFill="1" applyBorder="1" applyAlignment="1">
      <alignment horizontal="center" vertical="center" wrapText="1"/>
    </xf>
    <xf numFmtId="0" fontId="8" fillId="8" borderId="2" xfId="6" applyFont="1" applyFill="1" applyBorder="1" applyAlignment="1">
      <alignment horizontal="center" vertical="center" wrapText="1"/>
    </xf>
    <xf numFmtId="0" fontId="8" fillId="8" borderId="14" xfId="6" applyFont="1" applyFill="1" applyBorder="1" applyAlignment="1">
      <alignment horizontal="center" vertical="center" wrapText="1"/>
    </xf>
    <xf numFmtId="0" fontId="8" fillId="8" borderId="18" xfId="6" applyFont="1" applyFill="1" applyBorder="1" applyAlignment="1">
      <alignment horizontal="center" vertical="center" wrapText="1"/>
    </xf>
    <xf numFmtId="0" fontId="8" fillId="8" borderId="19" xfId="6" applyFont="1" applyFill="1" applyBorder="1" applyAlignment="1">
      <alignment horizontal="center" vertical="center" wrapText="1"/>
    </xf>
    <xf numFmtId="0" fontId="8" fillId="8" borderId="20" xfId="6" applyFont="1" applyFill="1" applyBorder="1" applyAlignment="1">
      <alignment horizontal="center" vertical="center" wrapText="1"/>
    </xf>
    <xf numFmtId="0" fontId="74" fillId="8" borderId="1" xfId="0" applyFont="1" applyFill="1" applyBorder="1" applyAlignment="1">
      <alignment horizontal="center" vertical="center" wrapText="1"/>
    </xf>
    <xf numFmtId="0" fontId="74" fillId="8" borderId="2" xfId="0" applyFont="1" applyFill="1" applyBorder="1" applyAlignment="1">
      <alignment horizontal="center" vertical="center"/>
    </xf>
    <xf numFmtId="0" fontId="74" fillId="8" borderId="14" xfId="0" applyFont="1" applyFill="1" applyBorder="1" applyAlignment="1">
      <alignment horizontal="center" vertical="center"/>
    </xf>
    <xf numFmtId="0" fontId="74" fillId="8" borderId="3" xfId="0" applyFont="1" applyFill="1" applyBorder="1" applyAlignment="1">
      <alignment horizontal="center" vertical="center"/>
    </xf>
    <xf numFmtId="0" fontId="74" fillId="8" borderId="0" xfId="0" applyFont="1" applyFill="1" applyAlignment="1">
      <alignment horizontal="center" vertical="center"/>
    </xf>
    <xf numFmtId="0" fontId="74" fillId="8" borderId="15" xfId="0" applyFont="1" applyFill="1" applyBorder="1" applyAlignment="1">
      <alignment horizontal="center" vertical="center"/>
    </xf>
    <xf numFmtId="0" fontId="74" fillId="8" borderId="18" xfId="0" applyFont="1" applyFill="1" applyBorder="1" applyAlignment="1">
      <alignment horizontal="center" vertical="center"/>
    </xf>
    <xf numFmtId="0" fontId="74" fillId="8" borderId="19" xfId="0" applyFont="1" applyFill="1" applyBorder="1" applyAlignment="1">
      <alignment horizontal="center" vertical="center"/>
    </xf>
    <xf numFmtId="0" fontId="74" fillId="8" borderId="20" xfId="0" applyFont="1" applyFill="1" applyBorder="1" applyAlignment="1">
      <alignment horizontal="center" vertical="center"/>
    </xf>
    <xf numFmtId="0" fontId="23" fillId="8" borderId="1" xfId="6" applyFont="1" applyFill="1" applyBorder="1" applyAlignment="1">
      <alignment horizontal="center" vertical="center" wrapText="1"/>
    </xf>
    <xf numFmtId="0" fontId="23" fillId="8" borderId="2" xfId="6" applyFont="1" applyFill="1" applyBorder="1" applyAlignment="1">
      <alignment horizontal="center" vertical="center" wrapText="1"/>
    </xf>
    <xf numFmtId="0" fontId="23" fillId="8" borderId="14" xfId="6" applyFont="1" applyFill="1" applyBorder="1" applyAlignment="1">
      <alignment horizontal="center" vertical="center" wrapText="1"/>
    </xf>
    <xf numFmtId="0" fontId="23" fillId="8" borderId="3" xfId="6" applyFont="1" applyFill="1" applyBorder="1" applyAlignment="1">
      <alignment horizontal="center" vertical="center" wrapText="1"/>
    </xf>
    <xf numFmtId="0" fontId="23" fillId="8" borderId="0" xfId="6" applyFont="1" applyFill="1" applyAlignment="1">
      <alignment horizontal="center" vertical="center" wrapText="1"/>
    </xf>
    <xf numFmtId="0" fontId="23" fillId="8" borderId="15" xfId="6" applyFont="1" applyFill="1" applyBorder="1" applyAlignment="1">
      <alignment horizontal="center" vertical="center" wrapText="1"/>
    </xf>
    <xf numFmtId="0" fontId="23" fillId="8" borderId="18" xfId="6" applyFont="1" applyFill="1" applyBorder="1" applyAlignment="1">
      <alignment horizontal="center" vertical="center" wrapText="1"/>
    </xf>
    <xf numFmtId="0" fontId="23" fillId="8" borderId="19" xfId="6" applyFont="1" applyFill="1" applyBorder="1" applyAlignment="1">
      <alignment horizontal="center" vertical="center" wrapText="1"/>
    </xf>
    <xf numFmtId="0" fontId="23" fillId="8" borderId="20" xfId="6" applyFont="1" applyFill="1" applyBorder="1" applyAlignment="1">
      <alignment horizontal="center" vertical="center" wrapText="1"/>
    </xf>
    <xf numFmtId="0" fontId="5" fillId="8" borderId="1" xfId="6" applyFont="1" applyFill="1" applyBorder="1" applyAlignment="1">
      <alignment horizontal="center" vertical="center" wrapText="1"/>
    </xf>
    <xf numFmtId="0" fontId="5" fillId="8" borderId="2" xfId="6" applyFont="1" applyFill="1" applyBorder="1" applyAlignment="1">
      <alignment horizontal="center" vertical="center" wrapText="1"/>
    </xf>
    <xf numFmtId="0" fontId="5" fillId="8" borderId="14" xfId="6" applyFont="1" applyFill="1" applyBorder="1" applyAlignment="1">
      <alignment horizontal="center" vertical="center" wrapText="1"/>
    </xf>
    <xf numFmtId="0" fontId="5" fillId="8" borderId="18" xfId="6" applyFont="1" applyFill="1" applyBorder="1" applyAlignment="1">
      <alignment horizontal="center" vertical="center" wrapText="1"/>
    </xf>
    <xf numFmtId="0" fontId="5" fillId="8" borderId="19" xfId="6" applyFont="1" applyFill="1" applyBorder="1" applyAlignment="1">
      <alignment horizontal="center" vertical="center" wrapText="1"/>
    </xf>
    <xf numFmtId="0" fontId="5" fillId="8" borderId="20" xfId="6" applyFont="1" applyFill="1" applyBorder="1" applyAlignment="1">
      <alignment horizontal="center" vertical="center" wrapText="1"/>
    </xf>
    <xf numFmtId="0" fontId="14" fillId="6" borderId="1" xfId="8" applyFont="1" applyFill="1" applyBorder="1" applyAlignment="1">
      <alignment horizontal="center"/>
    </xf>
    <xf numFmtId="0" fontId="14" fillId="6" borderId="2" xfId="8" applyFont="1" applyFill="1" applyBorder="1" applyAlignment="1">
      <alignment horizontal="center"/>
    </xf>
    <xf numFmtId="0" fontId="14" fillId="6" borderId="14" xfId="8" applyFont="1" applyFill="1" applyBorder="1" applyAlignment="1">
      <alignment horizontal="center"/>
    </xf>
    <xf numFmtId="0" fontId="14" fillId="6" borderId="3" xfId="8" applyFont="1" applyFill="1" applyBorder="1" applyAlignment="1">
      <alignment horizontal="center"/>
    </xf>
    <xf numFmtId="0" fontId="14" fillId="6" borderId="0" xfId="8" applyFont="1" applyFill="1" applyAlignment="1">
      <alignment horizontal="center"/>
    </xf>
    <xf numFmtId="0" fontId="14" fillId="6" borderId="15" xfId="8" applyFont="1" applyFill="1" applyBorder="1" applyAlignment="1">
      <alignment horizontal="center"/>
    </xf>
    <xf numFmtId="0" fontId="5" fillId="6" borderId="1" xfId="8" applyFont="1" applyFill="1" applyBorder="1" applyAlignment="1">
      <alignment horizontal="center" vertical="center" wrapText="1"/>
    </xf>
    <xf numFmtId="0" fontId="5" fillId="6" borderId="2" xfId="8" applyFont="1" applyFill="1" applyBorder="1" applyAlignment="1">
      <alignment horizontal="center" vertical="center" wrapText="1"/>
    </xf>
    <xf numFmtId="0" fontId="5" fillId="6" borderId="14" xfId="8" applyFont="1" applyFill="1" applyBorder="1" applyAlignment="1">
      <alignment horizontal="center" vertical="center" wrapText="1"/>
    </xf>
    <xf numFmtId="0" fontId="5" fillId="6" borderId="3" xfId="8" applyFont="1" applyFill="1" applyBorder="1" applyAlignment="1">
      <alignment horizontal="center" vertical="center" wrapText="1"/>
    </xf>
    <xf numFmtId="0" fontId="5" fillId="6" borderId="0" xfId="8" applyFont="1" applyFill="1" applyAlignment="1">
      <alignment horizontal="center" vertical="center" wrapText="1"/>
    </xf>
    <xf numFmtId="0" fontId="5" fillId="6" borderId="15" xfId="8" applyFont="1" applyFill="1" applyBorder="1" applyAlignment="1">
      <alignment horizontal="center" vertical="center" wrapText="1"/>
    </xf>
    <xf numFmtId="0" fontId="5" fillId="6" borderId="18" xfId="8" applyFont="1" applyFill="1" applyBorder="1" applyAlignment="1">
      <alignment horizontal="center" vertical="center" wrapText="1"/>
    </xf>
    <xf numFmtId="0" fontId="5" fillId="6" borderId="19" xfId="8" applyFont="1" applyFill="1" applyBorder="1" applyAlignment="1">
      <alignment horizontal="center" vertical="center" wrapText="1"/>
    </xf>
    <xf numFmtId="0" fontId="5" fillId="6" borderId="20" xfId="8" applyFont="1" applyFill="1" applyBorder="1" applyAlignment="1">
      <alignment horizontal="center" vertical="center" wrapText="1"/>
    </xf>
    <xf numFmtId="0" fontId="5" fillId="0" borderId="1" xfId="8" applyFont="1" applyBorder="1" applyAlignment="1">
      <alignment horizontal="center" vertical="center" wrapText="1"/>
    </xf>
    <xf numFmtId="0" fontId="5" fillId="0" borderId="2" xfId="8" applyFont="1" applyBorder="1" applyAlignment="1">
      <alignment horizontal="center" vertical="center" wrapText="1"/>
    </xf>
    <xf numFmtId="0" fontId="5" fillId="0" borderId="14" xfId="8" applyFont="1" applyBorder="1" applyAlignment="1">
      <alignment horizontal="center" vertical="center" wrapText="1"/>
    </xf>
    <xf numFmtId="0" fontId="5" fillId="0" borderId="3" xfId="8" applyFont="1" applyBorder="1" applyAlignment="1">
      <alignment horizontal="center" vertical="center" wrapText="1"/>
    </xf>
    <xf numFmtId="0" fontId="5" fillId="0" borderId="0" xfId="8" applyFont="1" applyAlignment="1">
      <alignment horizontal="center" vertical="center" wrapText="1"/>
    </xf>
    <xf numFmtId="0" fontId="5" fillId="0" borderId="15" xfId="8" applyFont="1" applyBorder="1" applyAlignment="1">
      <alignment horizontal="center" vertical="center" wrapText="1"/>
    </xf>
    <xf numFmtId="0" fontId="5" fillId="0" borderId="18" xfId="8" applyFont="1" applyBorder="1" applyAlignment="1">
      <alignment horizontal="center" vertical="center" wrapText="1"/>
    </xf>
    <xf numFmtId="0" fontId="5" fillId="0" borderId="19" xfId="8" applyFont="1" applyBorder="1" applyAlignment="1">
      <alignment horizontal="center" vertical="center" wrapText="1"/>
    </xf>
    <xf numFmtId="0" fontId="5" fillId="0" borderId="20" xfId="8" applyFont="1" applyBorder="1" applyAlignment="1">
      <alignment horizontal="center" vertical="center" wrapText="1"/>
    </xf>
    <xf numFmtId="0" fontId="23" fillId="0" borderId="0" xfId="8" applyFont="1" applyAlignment="1">
      <alignment horizontal="center" wrapText="1"/>
    </xf>
    <xf numFmtId="0" fontId="73" fillId="0" borderId="0" xfId="8" applyFont="1" applyAlignment="1">
      <alignment horizontal="center"/>
    </xf>
    <xf numFmtId="0" fontId="5" fillId="0" borderId="53" xfId="8" applyFont="1" applyBorder="1" applyAlignment="1">
      <alignment horizontal="center" vertical="center"/>
    </xf>
    <xf numFmtId="0" fontId="5" fillId="0" borderId="55" xfId="8" applyFont="1" applyBorder="1" applyAlignment="1">
      <alignment horizontal="center" vertical="center"/>
    </xf>
    <xf numFmtId="0" fontId="5" fillId="0" borderId="54" xfId="8" applyFont="1" applyBorder="1" applyAlignment="1">
      <alignment horizontal="center" vertical="center"/>
    </xf>
    <xf numFmtId="0" fontId="5" fillId="0" borderId="0" xfId="8" applyFont="1" applyAlignment="1">
      <alignment horizontal="center" vertical="center"/>
    </xf>
    <xf numFmtId="0" fontId="5" fillId="6" borderId="1" xfId="8" applyFont="1" applyFill="1" applyBorder="1" applyAlignment="1">
      <alignment horizontal="center" vertical="center"/>
    </xf>
    <xf numFmtId="0" fontId="5" fillId="6" borderId="2" xfId="8" applyFont="1" applyFill="1" applyBorder="1" applyAlignment="1">
      <alignment horizontal="center" vertical="center"/>
    </xf>
    <xf numFmtId="0" fontId="5" fillId="6" borderId="14" xfId="8" applyFont="1" applyFill="1" applyBorder="1" applyAlignment="1">
      <alignment horizontal="center" vertical="center"/>
    </xf>
    <xf numFmtId="0" fontId="5" fillId="6" borderId="18" xfId="8" applyFont="1" applyFill="1" applyBorder="1" applyAlignment="1">
      <alignment horizontal="center" vertical="center"/>
    </xf>
    <xf numFmtId="0" fontId="5" fillId="6" borderId="19" xfId="8" applyFont="1" applyFill="1" applyBorder="1" applyAlignment="1">
      <alignment horizontal="center" vertical="center"/>
    </xf>
    <xf numFmtId="0" fontId="5" fillId="6" borderId="20" xfId="8" applyFont="1" applyFill="1" applyBorder="1" applyAlignment="1">
      <alignment horizontal="center" vertical="center"/>
    </xf>
    <xf numFmtId="0" fontId="71" fillId="0" borderId="1" xfId="4" applyFont="1" applyBorder="1" applyAlignment="1">
      <alignment horizontal="center" vertical="center" wrapText="1"/>
    </xf>
    <xf numFmtId="0" fontId="71" fillId="0" borderId="2" xfId="4" applyFont="1" applyBorder="1" applyAlignment="1">
      <alignment horizontal="center" vertical="center" wrapText="1"/>
    </xf>
    <xf numFmtId="0" fontId="71" fillId="0" borderId="14" xfId="4" applyFont="1" applyBorder="1" applyAlignment="1">
      <alignment horizontal="center" vertical="center" wrapText="1"/>
    </xf>
    <xf numFmtId="0" fontId="71" fillId="0" borderId="3" xfId="4" applyFont="1" applyBorder="1" applyAlignment="1">
      <alignment horizontal="center" vertical="center" wrapText="1"/>
    </xf>
    <xf numFmtId="0" fontId="71" fillId="0" borderId="0" xfId="4" applyFont="1" applyAlignment="1">
      <alignment horizontal="center" vertical="center" wrapText="1"/>
    </xf>
    <xf numFmtId="0" fontId="71" fillId="0" borderId="15" xfId="4" applyFont="1" applyBorder="1" applyAlignment="1">
      <alignment horizontal="center" vertical="center" wrapText="1"/>
    </xf>
    <xf numFmtId="0" fontId="71" fillId="0" borderId="18" xfId="4" applyFont="1" applyBorder="1" applyAlignment="1">
      <alignment horizontal="center" vertical="center" wrapText="1"/>
    </xf>
    <xf numFmtId="0" fontId="71" fillId="0" borderId="19" xfId="4" applyFont="1" applyBorder="1" applyAlignment="1">
      <alignment horizontal="center" vertical="center" wrapText="1"/>
    </xf>
    <xf numFmtId="0" fontId="71" fillId="0" borderId="20" xfId="4" applyFont="1" applyBorder="1" applyAlignment="1">
      <alignment horizontal="center" vertical="center" wrapText="1"/>
    </xf>
    <xf numFmtId="0" fontId="70" fillId="0" borderId="0" xfId="6" applyFont="1" applyAlignment="1">
      <alignment horizontal="center" vertical="center"/>
    </xf>
    <xf numFmtId="0" fontId="71" fillId="0" borderId="1" xfId="8" applyFont="1" applyBorder="1" applyAlignment="1">
      <alignment horizontal="center" vertical="center"/>
    </xf>
    <xf numFmtId="0" fontId="71" fillId="0" borderId="2" xfId="8" applyFont="1" applyBorder="1" applyAlignment="1">
      <alignment horizontal="center" vertical="center"/>
    </xf>
    <xf numFmtId="0" fontId="71" fillId="0" borderId="14" xfId="8" applyFont="1" applyBorder="1" applyAlignment="1">
      <alignment horizontal="center" vertical="center"/>
    </xf>
    <xf numFmtId="0" fontId="71" fillId="0" borderId="18" xfId="8" applyFont="1" applyBorder="1" applyAlignment="1">
      <alignment horizontal="center" vertical="center"/>
    </xf>
    <xf numFmtId="0" fontId="71" fillId="0" borderId="19" xfId="8" applyFont="1" applyBorder="1" applyAlignment="1">
      <alignment horizontal="center" vertical="center"/>
    </xf>
    <xf numFmtId="0" fontId="71" fillId="0" borderId="20" xfId="8" applyFont="1" applyBorder="1" applyAlignment="1">
      <alignment horizontal="center" vertical="center"/>
    </xf>
    <xf numFmtId="0" fontId="45" fillId="0" borderId="7" xfId="5" applyFont="1" applyBorder="1" applyAlignment="1">
      <alignment horizontal="left" vertical="center"/>
    </xf>
    <xf numFmtId="0" fontId="12" fillId="0" borderId="31" xfId="5" applyFont="1" applyBorder="1" applyAlignment="1">
      <alignment horizontal="center" vertical="center"/>
    </xf>
    <xf numFmtId="0" fontId="12" fillId="0" borderId="31" xfId="5" quotePrefix="1" applyFont="1" applyBorder="1" applyAlignment="1">
      <alignment horizontal="center" vertical="center"/>
    </xf>
    <xf numFmtId="0" fontId="11" fillId="0" borderId="0" xfId="5" quotePrefix="1" applyFont="1" applyAlignment="1">
      <alignment horizontal="center" vertical="center"/>
    </xf>
    <xf numFmtId="0" fontId="11" fillId="0" borderId="0" xfId="5" applyFont="1" applyAlignment="1">
      <alignment horizontal="center" vertical="center"/>
    </xf>
    <xf numFmtId="0" fontId="13" fillId="0" borderId="25" xfId="5" applyFont="1" applyBorder="1" applyAlignment="1">
      <alignment horizontal="center" vertical="center"/>
    </xf>
    <xf numFmtId="0" fontId="13" fillId="0" borderId="27" xfId="5" applyFont="1" applyBorder="1" applyAlignment="1">
      <alignment horizontal="center" vertical="center"/>
    </xf>
    <xf numFmtId="0" fontId="11" fillId="0" borderId="10" xfId="5" applyFont="1" applyBorder="1" applyAlignment="1">
      <alignment horizontal="center" vertical="center"/>
    </xf>
    <xf numFmtId="0" fontId="11" fillId="0" borderId="25" xfId="5" applyFont="1" applyBorder="1" applyAlignment="1">
      <alignment horizontal="center" vertical="center"/>
    </xf>
    <xf numFmtId="0" fontId="11" fillId="0" borderId="27" xfId="5" applyFont="1" applyBorder="1" applyAlignment="1">
      <alignment horizontal="center" vertical="center"/>
    </xf>
    <xf numFmtId="0" fontId="11" fillId="0" borderId="10" xfId="5" applyFont="1" applyBorder="1" applyAlignment="1">
      <alignment horizontal="left" vertical="center"/>
    </xf>
    <xf numFmtId="0" fontId="11" fillId="0" borderId="0" xfId="5" applyFont="1" applyAlignment="1">
      <alignment horizontal="left" vertical="center"/>
    </xf>
    <xf numFmtId="0" fontId="12" fillId="0" borderId="0" xfId="5" applyFont="1" applyAlignment="1">
      <alignment horizontal="center" vertical="center"/>
    </xf>
    <xf numFmtId="0" fontId="15" fillId="0" borderId="0" xfId="5" applyFont="1" applyAlignment="1">
      <alignment horizontal="center" vertical="center"/>
    </xf>
    <xf numFmtId="0" fontId="13" fillId="5" borderId="1" xfId="5" applyFont="1" applyFill="1" applyBorder="1" applyAlignment="1">
      <alignment horizontal="center" vertical="center" wrapText="1"/>
    </xf>
    <xf numFmtId="0" fontId="13" fillId="5" borderId="2" xfId="5" applyFont="1" applyFill="1" applyBorder="1" applyAlignment="1">
      <alignment horizontal="center" vertical="center"/>
    </xf>
    <xf numFmtId="0" fontId="13" fillId="5" borderId="14" xfId="5" applyFont="1" applyFill="1" applyBorder="1" applyAlignment="1">
      <alignment horizontal="center" vertical="center"/>
    </xf>
    <xf numFmtId="0" fontId="13" fillId="5" borderId="6" xfId="5" applyFont="1" applyFill="1" applyBorder="1" applyAlignment="1">
      <alignment horizontal="center" vertical="center"/>
    </xf>
    <xf numFmtId="0" fontId="13" fillId="5" borderId="7" xfId="5" applyFont="1" applyFill="1" applyBorder="1" applyAlignment="1">
      <alignment horizontal="center" vertical="center"/>
    </xf>
    <xf numFmtId="0" fontId="13" fillId="5" borderId="17" xfId="5" applyFont="1" applyFill="1" applyBorder="1" applyAlignment="1">
      <alignment horizontal="center" vertical="center"/>
    </xf>
    <xf numFmtId="0" fontId="3" fillId="0" borderId="0" xfId="6" applyFont="1" applyAlignment="1">
      <alignment horizontal="center"/>
    </xf>
    <xf numFmtId="0" fontId="19" fillId="5" borderId="3" xfId="6" applyFont="1" applyFill="1" applyBorder="1" applyAlignment="1">
      <alignment horizontal="center" vertical="center"/>
    </xf>
    <xf numFmtId="0" fontId="9" fillId="5" borderId="0" xfId="6" applyFont="1" applyFill="1" applyAlignment="1">
      <alignment horizontal="center" vertical="center"/>
    </xf>
    <xf numFmtId="0" fontId="9" fillId="5" borderId="15" xfId="6" applyFont="1" applyFill="1" applyBorder="1" applyAlignment="1">
      <alignment horizontal="center" vertical="center"/>
    </xf>
    <xf numFmtId="0" fontId="12" fillId="0" borderId="0" xfId="6" applyFont="1" applyAlignment="1">
      <alignment horizontal="right"/>
    </xf>
    <xf numFmtId="0" fontId="12" fillId="0" borderId="0" xfId="6" quotePrefix="1" applyFont="1" applyAlignment="1">
      <alignment horizontal="right" vertical="center"/>
    </xf>
    <xf numFmtId="0" fontId="12" fillId="0" borderId="0" xfId="6" applyFont="1" applyAlignment="1">
      <alignment horizontal="right" vertical="center"/>
    </xf>
    <xf numFmtId="0" fontId="12" fillId="0" borderId="0" xfId="6" applyFont="1" applyAlignment="1">
      <alignment horizontal="center" vertical="center"/>
    </xf>
    <xf numFmtId="0" fontId="3" fillId="0" borderId="52" xfId="6" applyFont="1" applyBorder="1" applyAlignment="1">
      <alignment horizontal="center"/>
    </xf>
    <xf numFmtId="0" fontId="50" fillId="0" borderId="8" xfId="6" applyFont="1" applyBorder="1" applyAlignment="1">
      <alignment horizontal="center" vertical="center"/>
    </xf>
    <xf numFmtId="0" fontId="50" fillId="0" borderId="5" xfId="6" applyFont="1" applyBorder="1" applyAlignment="1">
      <alignment horizontal="center" vertical="center"/>
    </xf>
    <xf numFmtId="0" fontId="50" fillId="0" borderId="9" xfId="6" applyFont="1" applyBorder="1" applyAlignment="1">
      <alignment horizontal="center" vertical="center"/>
    </xf>
    <xf numFmtId="0" fontId="50" fillId="0" borderId="11" xfId="6" applyFont="1" applyBorder="1" applyAlignment="1">
      <alignment horizontal="center" vertical="center"/>
    </xf>
    <xf numFmtId="0" fontId="50" fillId="0" borderId="7" xfId="6" applyFont="1" applyBorder="1" applyAlignment="1">
      <alignment horizontal="center" vertical="center"/>
    </xf>
    <xf numFmtId="0" fontId="50" fillId="0" borderId="12" xfId="6" applyFont="1" applyBorder="1" applyAlignment="1">
      <alignment horizontal="center" vertical="center"/>
    </xf>
    <xf numFmtId="0" fontId="3" fillId="0" borderId="8" xfId="6" applyFont="1" applyBorder="1" applyAlignment="1">
      <alignment horizontal="center" vertical="center"/>
    </xf>
    <xf numFmtId="0" fontId="3" fillId="0" borderId="5" xfId="6" applyFont="1" applyBorder="1" applyAlignment="1">
      <alignment horizontal="center" vertical="center"/>
    </xf>
    <xf numFmtId="0" fontId="3" fillId="0" borderId="9" xfId="6" applyFont="1" applyBorder="1" applyAlignment="1">
      <alignment horizontal="center" vertical="center"/>
    </xf>
    <xf numFmtId="0" fontId="3" fillId="0" borderId="11" xfId="6" applyFont="1" applyBorder="1" applyAlignment="1">
      <alignment horizontal="center" vertical="center"/>
    </xf>
    <xf numFmtId="0" fontId="3" fillId="0" borderId="7" xfId="6" applyFont="1" applyBorder="1" applyAlignment="1">
      <alignment horizontal="center" vertical="center"/>
    </xf>
    <xf numFmtId="0" fontId="3" fillId="0" borderId="12" xfId="6" applyFont="1" applyBorder="1" applyAlignment="1">
      <alignment horizontal="center" vertical="center"/>
    </xf>
    <xf numFmtId="0" fontId="50" fillId="0" borderId="50" xfId="6" applyFont="1" applyBorder="1" applyAlignment="1">
      <alignment horizontal="center" vertical="center"/>
    </xf>
    <xf numFmtId="0" fontId="50" fillId="0" borderId="51" xfId="6" applyFont="1" applyBorder="1" applyAlignment="1">
      <alignment horizontal="center" vertical="center"/>
    </xf>
    <xf numFmtId="0" fontId="50" fillId="0" borderId="23" xfId="6" applyFont="1" applyBorder="1" applyAlignment="1">
      <alignment horizontal="center" vertical="center"/>
    </xf>
    <xf numFmtId="0" fontId="50" fillId="0" borderId="24" xfId="6" applyFont="1" applyBorder="1" applyAlignment="1">
      <alignment horizontal="center" vertical="center"/>
    </xf>
    <xf numFmtId="0" fontId="50" fillId="8" borderId="31" xfId="6" applyFont="1" applyFill="1" applyBorder="1" applyAlignment="1">
      <alignment horizontal="center" vertical="center"/>
    </xf>
    <xf numFmtId="0" fontId="28" fillId="5" borderId="1" xfId="6" applyFont="1" applyFill="1" applyBorder="1" applyAlignment="1">
      <alignment horizontal="center" vertical="center"/>
    </xf>
    <xf numFmtId="0" fontId="28" fillId="5" borderId="2" xfId="6" applyFont="1" applyFill="1" applyBorder="1" applyAlignment="1">
      <alignment horizontal="center" vertical="center"/>
    </xf>
    <xf numFmtId="0" fontId="28" fillId="5" borderId="14" xfId="6" applyFont="1" applyFill="1" applyBorder="1" applyAlignment="1">
      <alignment horizontal="center" vertical="center"/>
    </xf>
    <xf numFmtId="0" fontId="28" fillId="5" borderId="3" xfId="6" applyFont="1" applyFill="1" applyBorder="1" applyAlignment="1">
      <alignment horizontal="center" vertical="center"/>
    </xf>
    <xf numFmtId="0" fontId="28" fillId="5" borderId="0" xfId="6" applyFont="1" applyFill="1" applyAlignment="1">
      <alignment horizontal="center" vertical="center"/>
    </xf>
    <xf numFmtId="0" fontId="28" fillId="5" borderId="15" xfId="6" applyFont="1" applyFill="1" applyBorder="1" applyAlignment="1">
      <alignment horizontal="center" vertical="center"/>
    </xf>
    <xf numFmtId="0" fontId="15" fillId="0" borderId="0" xfId="6" applyFont="1" applyAlignment="1">
      <alignment horizontal="left" vertical="center" wrapText="1"/>
    </xf>
    <xf numFmtId="0" fontId="13" fillId="5" borderId="0" xfId="6" applyFont="1" applyFill="1" applyAlignment="1">
      <alignment horizontal="left" vertical="center" wrapText="1"/>
    </xf>
    <xf numFmtId="0" fontId="13" fillId="0" borderId="8" xfId="6" applyFont="1" applyBorder="1" applyAlignment="1">
      <alignment horizontal="center" vertical="center"/>
    </xf>
    <xf numFmtId="0" fontId="28" fillId="0" borderId="5" xfId="6" applyFont="1" applyBorder="1" applyAlignment="1">
      <alignment horizontal="center" vertical="center"/>
    </xf>
    <xf numFmtId="0" fontId="28" fillId="0" borderId="9" xfId="6" applyFont="1" applyBorder="1" applyAlignment="1">
      <alignment horizontal="center" vertical="center"/>
    </xf>
    <xf numFmtId="0" fontId="28" fillId="0" borderId="10" xfId="6" applyFont="1" applyBorder="1" applyAlignment="1">
      <alignment horizontal="center" vertical="center"/>
    </xf>
    <xf numFmtId="0" fontId="28" fillId="0" borderId="0" xfId="6" applyFont="1" applyAlignment="1">
      <alignment horizontal="center" vertical="center"/>
    </xf>
    <xf numFmtId="0" fontId="28" fillId="0" borderId="21" xfId="6" applyFont="1" applyBorder="1" applyAlignment="1">
      <alignment horizontal="center" vertical="center"/>
    </xf>
    <xf numFmtId="0" fontId="28" fillId="0" borderId="11" xfId="6" applyFont="1" applyBorder="1" applyAlignment="1">
      <alignment horizontal="center" vertical="center"/>
    </xf>
    <xf numFmtId="0" fontId="28" fillId="0" borderId="7" xfId="6" applyFont="1" applyBorder="1" applyAlignment="1">
      <alignment horizontal="center" vertical="center"/>
    </xf>
    <xf numFmtId="0" fontId="28" fillId="0" borderId="12" xfId="6" applyFont="1" applyBorder="1" applyAlignment="1">
      <alignment horizontal="center" vertical="center"/>
    </xf>
    <xf numFmtId="0" fontId="11" fillId="0" borderId="8" xfId="6" applyFont="1" applyBorder="1" applyAlignment="1">
      <alignment horizontal="center" vertical="center"/>
    </xf>
    <xf numFmtId="0" fontId="11" fillId="0" borderId="5" xfId="6" applyFont="1" applyBorder="1" applyAlignment="1">
      <alignment horizontal="center" vertical="center"/>
    </xf>
    <xf numFmtId="0" fontId="11" fillId="0" borderId="9" xfId="6" applyFont="1" applyBorder="1" applyAlignment="1">
      <alignment horizontal="center" vertical="center"/>
    </xf>
    <xf numFmtId="0" fontId="11" fillId="0" borderId="11" xfId="6" applyFont="1" applyBorder="1" applyAlignment="1">
      <alignment horizontal="center" vertical="center"/>
    </xf>
    <xf numFmtId="0" fontId="11" fillId="0" borderId="7" xfId="6" applyFont="1" applyBorder="1" applyAlignment="1">
      <alignment horizontal="center" vertical="center"/>
    </xf>
    <xf numFmtId="0" fontId="11" fillId="0" borderId="12" xfId="6" applyFont="1" applyBorder="1" applyAlignment="1">
      <alignment horizontal="center" vertical="center"/>
    </xf>
    <xf numFmtId="0" fontId="50" fillId="0" borderId="10" xfId="6" applyFont="1" applyBorder="1" applyAlignment="1">
      <alignment horizontal="center" vertical="center"/>
    </xf>
    <xf numFmtId="0" fontId="50" fillId="0" borderId="0" xfId="6" applyFont="1" applyAlignment="1">
      <alignment horizontal="center" vertical="center"/>
    </xf>
    <xf numFmtId="0" fontId="50" fillId="0" borderId="21" xfId="6" applyFont="1" applyBorder="1" applyAlignment="1">
      <alignment horizontal="center" vertical="center"/>
    </xf>
    <xf numFmtId="0" fontId="12" fillId="0" borderId="0" xfId="6" applyFont="1" applyAlignment="1">
      <alignment horizontal="center"/>
    </xf>
    <xf numFmtId="0" fontId="15" fillId="0" borderId="0" xfId="6" applyFont="1" applyAlignment="1">
      <alignment horizontal="center"/>
    </xf>
    <xf numFmtId="0" fontId="8" fillId="5" borderId="3" xfId="6" applyFont="1" applyFill="1" applyBorder="1" applyAlignment="1">
      <alignment horizontal="center" vertical="center"/>
    </xf>
    <xf numFmtId="0" fontId="41" fillId="0" borderId="0" xfId="0" applyFont="1" applyAlignment="1" applyProtection="1">
      <alignment horizontal="right" vertical="center"/>
      <protection locked="0"/>
    </xf>
    <xf numFmtId="0" fontId="12" fillId="5" borderId="0" xfId="9" quotePrefix="1" applyFont="1" applyFill="1" applyAlignment="1">
      <alignment horizontal="center" vertical="center"/>
    </xf>
    <xf numFmtId="0" fontId="12" fillId="5" borderId="0" xfId="9" applyFont="1" applyFill="1" applyAlignment="1">
      <alignment horizontal="center" vertical="center"/>
    </xf>
    <xf numFmtId="0" fontId="12" fillId="5" borderId="0" xfId="9" quotePrefix="1" applyFont="1" applyFill="1" applyAlignment="1">
      <alignment horizontal="left" vertical="center"/>
    </xf>
    <xf numFmtId="0" fontId="12" fillId="5" borderId="0" xfId="9" applyFont="1" applyFill="1" applyAlignment="1">
      <alignment horizontal="left" vertical="center"/>
    </xf>
    <xf numFmtId="0" fontId="41" fillId="0" borderId="0" xfId="0" applyFont="1" applyAlignment="1">
      <alignment horizontal="center" vertical="center" wrapText="1"/>
    </xf>
    <xf numFmtId="0" fontId="43" fillId="0" borderId="0" xfId="0" applyFont="1" applyAlignment="1">
      <alignment horizontal="center"/>
    </xf>
    <xf numFmtId="0" fontId="5" fillId="0" borderId="8" xfId="6" applyFont="1" applyBorder="1" applyAlignment="1">
      <alignment horizontal="center" vertical="center"/>
    </xf>
    <xf numFmtId="0" fontId="5" fillId="0" borderId="5" xfId="6" applyFont="1" applyBorder="1" applyAlignment="1">
      <alignment horizontal="center" vertical="center"/>
    </xf>
    <xf numFmtId="0" fontId="5" fillId="0" borderId="50" xfId="6" applyFont="1" applyBorder="1" applyAlignment="1">
      <alignment horizontal="center" vertical="center"/>
    </xf>
    <xf numFmtId="0" fontId="5" fillId="0" borderId="11" xfId="6" applyFont="1" applyBorder="1" applyAlignment="1">
      <alignment horizontal="center" vertical="center"/>
    </xf>
    <xf numFmtId="0" fontId="5" fillId="0" borderId="7" xfId="6" applyFont="1" applyBorder="1" applyAlignment="1">
      <alignment horizontal="center" vertical="center"/>
    </xf>
    <xf numFmtId="0" fontId="5" fillId="0" borderId="51" xfId="6" applyFont="1" applyBorder="1" applyAlignment="1">
      <alignment horizontal="center" vertical="center"/>
    </xf>
    <xf numFmtId="0" fontId="5" fillId="0" borderId="23" xfId="6" applyFont="1" applyBorder="1" applyAlignment="1">
      <alignment horizontal="center" vertical="center"/>
    </xf>
    <xf numFmtId="0" fontId="5" fillId="0" borderId="9" xfId="6" applyFont="1" applyBorder="1" applyAlignment="1">
      <alignment horizontal="center" vertical="center"/>
    </xf>
    <xf numFmtId="0" fontId="5" fillId="0" borderId="24" xfId="6" applyFont="1" applyBorder="1" applyAlignment="1">
      <alignment horizontal="center" vertical="center"/>
    </xf>
    <xf numFmtId="0" fontId="5" fillId="0" borderId="12" xfId="6" applyFont="1" applyBorder="1" applyAlignment="1">
      <alignment horizontal="center" vertical="center"/>
    </xf>
    <xf numFmtId="0" fontId="8" fillId="0" borderId="0" xfId="6" applyFont="1" applyAlignment="1">
      <alignment horizontal="left" vertical="center" wrapText="1"/>
    </xf>
    <xf numFmtId="0" fontId="8" fillId="0" borderId="0" xfId="6" applyFont="1" applyAlignment="1">
      <alignment horizontal="left"/>
    </xf>
    <xf numFmtId="0" fontId="19" fillId="0" borderId="0" xfId="6" applyFont="1" applyAlignment="1">
      <alignment horizontal="left"/>
    </xf>
    <xf numFmtId="0" fontId="12" fillId="5" borderId="7" xfId="9" quotePrefix="1" applyFont="1" applyFill="1" applyBorder="1" applyAlignment="1">
      <alignment horizontal="right"/>
    </xf>
    <xf numFmtId="0" fontId="12" fillId="5" borderId="7" xfId="9" applyFont="1" applyFill="1" applyBorder="1" applyAlignment="1">
      <alignment horizontal="right"/>
    </xf>
    <xf numFmtId="0" fontId="12" fillId="5" borderId="0" xfId="9" applyFont="1" applyFill="1" applyAlignment="1">
      <alignment horizontal="right"/>
    </xf>
    <xf numFmtId="0" fontId="12" fillId="0" borderId="8" xfId="9" applyFont="1" applyBorder="1" applyAlignment="1">
      <alignment horizontal="center" vertical="center"/>
    </xf>
    <xf numFmtId="0" fontId="12" fillId="0" borderId="5" xfId="9" applyFont="1" applyBorder="1" applyAlignment="1">
      <alignment horizontal="center" vertical="center"/>
    </xf>
    <xf numFmtId="0" fontId="12" fillId="0" borderId="9" xfId="9" applyFont="1" applyBorder="1" applyAlignment="1">
      <alignment horizontal="center" vertical="center"/>
    </xf>
    <xf numFmtId="0" fontId="12" fillId="0" borderId="11" xfId="9" applyFont="1" applyBorder="1" applyAlignment="1">
      <alignment horizontal="center" vertical="center"/>
    </xf>
    <xf numFmtId="0" fontId="12" fillId="0" borderId="7" xfId="9" applyFont="1" applyBorder="1" applyAlignment="1">
      <alignment horizontal="center" vertical="center"/>
    </xf>
    <xf numFmtId="0" fontId="12" fillId="0" borderId="12" xfId="9" applyFont="1" applyBorder="1" applyAlignment="1">
      <alignment horizontal="center" vertical="center"/>
    </xf>
    <xf numFmtId="2" fontId="20" fillId="0" borderId="0" xfId="4" quotePrefix="1" applyNumberFormat="1" applyFont="1" applyAlignment="1">
      <alignment horizontal="center" vertical="center"/>
    </xf>
    <xf numFmtId="2" fontId="20" fillId="0" borderId="0" xfId="4" applyNumberFormat="1" applyFont="1" applyAlignment="1">
      <alignment horizontal="center" vertical="center"/>
    </xf>
    <xf numFmtId="0" fontId="12" fillId="0" borderId="0" xfId="9" quotePrefix="1" applyFont="1" applyAlignment="1">
      <alignment horizontal="center" vertical="center"/>
    </xf>
    <xf numFmtId="0" fontId="12" fillId="0" borderId="0" xfId="9" applyFont="1" applyAlignment="1">
      <alignment horizontal="center" vertical="center"/>
    </xf>
    <xf numFmtId="0" fontId="13" fillId="2" borderId="2" xfId="6" applyFont="1" applyFill="1" applyBorder="1" applyAlignment="1">
      <alignment horizontal="left" wrapText="1"/>
    </xf>
    <xf numFmtId="0" fontId="13" fillId="2" borderId="2" xfId="6" applyFont="1" applyFill="1" applyBorder="1" applyAlignment="1">
      <alignment horizontal="left"/>
    </xf>
    <xf numFmtId="0" fontId="13" fillId="2" borderId="0" xfId="6" applyFont="1" applyFill="1" applyAlignment="1">
      <alignment horizontal="left"/>
    </xf>
    <xf numFmtId="0" fontId="12" fillId="5" borderId="0" xfId="9" quotePrefix="1" applyFont="1" applyFill="1" applyAlignment="1">
      <alignment horizontal="right"/>
    </xf>
    <xf numFmtId="0" fontId="26" fillId="0" borderId="8" xfId="4" applyFont="1" applyBorder="1" applyAlignment="1">
      <alignment horizontal="center" vertical="center"/>
    </xf>
    <xf numFmtId="0" fontId="26" fillId="0" borderId="5" xfId="4" applyFont="1" applyBorder="1" applyAlignment="1">
      <alignment horizontal="center" vertical="center"/>
    </xf>
    <xf numFmtId="0" fontId="26" fillId="0" borderId="9" xfId="4" applyFont="1" applyBorder="1" applyAlignment="1">
      <alignment horizontal="center" vertical="center"/>
    </xf>
    <xf numFmtId="0" fontId="26" fillId="0" borderId="11" xfId="4" applyFont="1" applyBorder="1" applyAlignment="1">
      <alignment horizontal="center" vertical="center"/>
    </xf>
    <xf numFmtId="0" fontId="26" fillId="0" borderId="7" xfId="4" applyFont="1" applyBorder="1" applyAlignment="1">
      <alignment horizontal="center" vertical="center"/>
    </xf>
    <xf numFmtId="0" fontId="26" fillId="0" borderId="12" xfId="4" applyFont="1" applyBorder="1" applyAlignment="1">
      <alignment horizontal="center" vertical="center"/>
    </xf>
    <xf numFmtId="0" fontId="20" fillId="0" borderId="0" xfId="4" applyFont="1" applyAlignment="1">
      <alignment horizontal="center" vertical="center"/>
    </xf>
    <xf numFmtId="0" fontId="13" fillId="5" borderId="2" xfId="6" applyFont="1" applyFill="1" applyBorder="1" applyAlignment="1">
      <alignment horizontal="left" vertical="center" wrapText="1"/>
    </xf>
    <xf numFmtId="0" fontId="13" fillId="5" borderId="2" xfId="6" applyFont="1" applyFill="1" applyBorder="1" applyAlignment="1">
      <alignment horizontal="left" vertical="center"/>
    </xf>
    <xf numFmtId="0" fontId="13" fillId="5" borderId="0" xfId="6" applyFont="1" applyFill="1" applyAlignment="1">
      <alignment horizontal="left" vertical="center"/>
    </xf>
    <xf numFmtId="0" fontId="15" fillId="5" borderId="0" xfId="9" quotePrefix="1" applyFont="1" applyFill="1" applyAlignment="1">
      <alignment horizontal="center" vertical="center"/>
    </xf>
    <xf numFmtId="0" fontId="15" fillId="5" borderId="0" xfId="9" applyFont="1" applyFill="1" applyAlignment="1">
      <alignment horizontal="center" vertical="center"/>
    </xf>
    <xf numFmtId="0" fontId="50" fillId="8" borderId="8" xfId="6" applyFont="1" applyFill="1" applyBorder="1" applyAlignment="1">
      <alignment horizontal="center" vertical="center"/>
    </xf>
    <xf numFmtId="0" fontId="50" fillId="8" borderId="5" xfId="6" applyFont="1" applyFill="1" applyBorder="1" applyAlignment="1">
      <alignment horizontal="center" vertical="center"/>
    </xf>
    <xf numFmtId="0" fontId="50" fillId="8" borderId="9" xfId="6" applyFont="1" applyFill="1" applyBorder="1" applyAlignment="1">
      <alignment horizontal="center" vertical="center"/>
    </xf>
    <xf numFmtId="0" fontId="50" fillId="8" borderId="11" xfId="6" applyFont="1" applyFill="1" applyBorder="1" applyAlignment="1">
      <alignment horizontal="center" vertical="center"/>
    </xf>
    <xf numFmtId="0" fontId="50" fillId="8" borderId="7" xfId="6" applyFont="1" applyFill="1" applyBorder="1" applyAlignment="1">
      <alignment horizontal="center" vertical="center"/>
    </xf>
    <xf numFmtId="0" fontId="50" fillId="8" borderId="12" xfId="6" applyFont="1" applyFill="1" applyBorder="1" applyAlignment="1">
      <alignment horizontal="center" vertical="center"/>
    </xf>
    <xf numFmtId="0" fontId="12" fillId="0" borderId="0" xfId="6" applyFont="1" applyAlignment="1">
      <alignment horizontal="left" vertical="center" wrapText="1"/>
    </xf>
    <xf numFmtId="0" fontId="23" fillId="0" borderId="0" xfId="6" applyFont="1" applyAlignment="1">
      <alignment horizontal="left" vertical="center"/>
    </xf>
    <xf numFmtId="0" fontId="13" fillId="2" borderId="0" xfId="6" applyFont="1" applyFill="1" applyAlignment="1">
      <alignment horizontal="left" vertical="center" wrapText="1"/>
    </xf>
    <xf numFmtId="0" fontId="13" fillId="2" borderId="0" xfId="6" applyFont="1" applyFill="1" applyAlignment="1">
      <alignment horizontal="left" vertical="center"/>
    </xf>
    <xf numFmtId="0" fontId="12" fillId="2" borderId="0" xfId="9" applyFont="1" applyFill="1" applyAlignment="1">
      <alignment horizontal="left" vertical="center"/>
    </xf>
    <xf numFmtId="0" fontId="50" fillId="8" borderId="1" xfId="6" applyFont="1" applyFill="1" applyBorder="1" applyAlignment="1">
      <alignment horizontal="center" vertical="center"/>
    </xf>
    <xf numFmtId="0" fontId="50" fillId="8" borderId="2" xfId="6" applyFont="1" applyFill="1" applyBorder="1" applyAlignment="1">
      <alignment horizontal="center" vertical="center"/>
    </xf>
    <xf numFmtId="0" fontId="50" fillId="8" borderId="14" xfId="6" applyFont="1" applyFill="1" applyBorder="1" applyAlignment="1">
      <alignment horizontal="center" vertical="center"/>
    </xf>
    <xf numFmtId="0" fontId="50" fillId="8" borderId="18" xfId="6" applyFont="1" applyFill="1" applyBorder="1" applyAlignment="1">
      <alignment horizontal="center" vertical="center"/>
    </xf>
    <xf numFmtId="0" fontId="50" fillId="8" borderId="19" xfId="6" applyFont="1" applyFill="1" applyBorder="1" applyAlignment="1">
      <alignment horizontal="center" vertical="center"/>
    </xf>
    <xf numFmtId="0" fontId="50" fillId="8" borderId="20" xfId="6" applyFont="1" applyFill="1" applyBorder="1" applyAlignment="1">
      <alignment horizontal="center" vertical="center"/>
    </xf>
    <xf numFmtId="0" fontId="11" fillId="0" borderId="8" xfId="9" applyFont="1" applyBorder="1" applyAlignment="1">
      <alignment horizontal="center" vertical="center"/>
    </xf>
    <xf numFmtId="0" fontId="11" fillId="0" borderId="5" xfId="9" applyFont="1" applyBorder="1" applyAlignment="1">
      <alignment horizontal="center" vertical="center"/>
    </xf>
    <xf numFmtId="0" fontId="11" fillId="0" borderId="9" xfId="9" applyFont="1" applyBorder="1" applyAlignment="1">
      <alignment horizontal="center" vertical="center"/>
    </xf>
    <xf numFmtId="0" fontId="11" fillId="0" borderId="11" xfId="9" applyFont="1" applyBorder="1" applyAlignment="1">
      <alignment horizontal="center" vertical="center"/>
    </xf>
    <xf numFmtId="0" fontId="11" fillId="0" borderId="7" xfId="9" applyFont="1" applyBorder="1" applyAlignment="1">
      <alignment horizontal="center" vertical="center"/>
    </xf>
    <xf numFmtId="0" fontId="11" fillId="0" borderId="12" xfId="9" applyFont="1" applyBorder="1" applyAlignment="1">
      <alignment horizontal="center" vertical="center"/>
    </xf>
    <xf numFmtId="0" fontId="12" fillId="0" borderId="0" xfId="9" applyFont="1" applyAlignment="1">
      <alignment horizontal="left" vertical="center"/>
    </xf>
    <xf numFmtId="0" fontId="12" fillId="0" borderId="21" xfId="9" applyFont="1" applyBorder="1" applyAlignment="1">
      <alignment horizontal="left" vertical="center"/>
    </xf>
    <xf numFmtId="0" fontId="12" fillId="0" borderId="0" xfId="9" quotePrefix="1" applyFont="1" applyAlignment="1">
      <alignment horizontal="left" vertical="center"/>
    </xf>
    <xf numFmtId="0" fontId="11" fillId="0" borderId="0" xfId="9" applyFont="1" applyAlignment="1">
      <alignment horizontal="left" vertical="center"/>
    </xf>
    <xf numFmtId="0" fontId="37" fillId="7" borderId="0" xfId="6" applyFont="1" applyFill="1" applyAlignment="1">
      <alignment horizontal="left" wrapText="1"/>
    </xf>
    <xf numFmtId="0" fontId="23" fillId="0" borderId="1" xfId="9" applyFont="1" applyBorder="1" applyAlignment="1">
      <alignment horizontal="center" vertical="center"/>
    </xf>
    <xf numFmtId="0" fontId="23" fillId="0" borderId="2" xfId="9" applyFont="1" applyBorder="1" applyAlignment="1">
      <alignment horizontal="center" vertical="center"/>
    </xf>
    <xf numFmtId="0" fontId="23" fillId="0" borderId="18" xfId="9" applyFont="1" applyBorder="1" applyAlignment="1">
      <alignment horizontal="center" vertical="center"/>
    </xf>
    <xf numFmtId="0" fontId="23" fillId="0" borderId="19" xfId="9" applyFont="1" applyBorder="1" applyAlignment="1">
      <alignment horizontal="center" vertical="center"/>
    </xf>
    <xf numFmtId="0" fontId="23" fillId="0" borderId="46" xfId="9" applyFont="1" applyBorder="1" applyAlignment="1">
      <alignment horizontal="center" vertical="center"/>
    </xf>
    <xf numFmtId="0" fontId="23" fillId="0" borderId="48" xfId="9" applyFont="1" applyBorder="1" applyAlignment="1">
      <alignment horizontal="center" vertical="center"/>
    </xf>
    <xf numFmtId="0" fontId="23" fillId="0" borderId="47" xfId="9" applyFont="1" applyBorder="1" applyAlignment="1">
      <alignment horizontal="center" vertical="center"/>
    </xf>
    <xf numFmtId="0" fontId="23" fillId="0" borderId="49" xfId="9" applyFont="1" applyBorder="1" applyAlignment="1">
      <alignment horizontal="center" vertical="center"/>
    </xf>
    <xf numFmtId="0" fontId="23" fillId="0" borderId="14" xfId="9" applyFont="1" applyBorder="1" applyAlignment="1">
      <alignment horizontal="center" vertical="center"/>
    </xf>
    <xf numFmtId="0" fontId="23" fillId="0" borderId="20" xfId="9" applyFont="1" applyBorder="1" applyAlignment="1">
      <alignment horizontal="center" vertical="center"/>
    </xf>
    <xf numFmtId="0" fontId="12" fillId="0" borderId="0" xfId="8" applyFont="1" applyAlignment="1">
      <alignment horizontal="left" vertical="center"/>
    </xf>
    <xf numFmtId="0" fontId="12" fillId="0" borderId="0" xfId="8" applyFont="1" applyAlignment="1">
      <alignment horizontal="center" vertical="center"/>
    </xf>
    <xf numFmtId="0" fontId="15" fillId="0" borderId="0" xfId="8" applyFont="1" applyAlignment="1">
      <alignment horizontal="center" vertical="center"/>
    </xf>
    <xf numFmtId="0" fontId="12" fillId="0" borderId="0" xfId="8" quotePrefix="1" applyFont="1" applyAlignment="1">
      <alignment horizontal="center"/>
    </xf>
    <xf numFmtId="0" fontId="12" fillId="0" borderId="0" xfId="8" applyFont="1" applyAlignment="1">
      <alignment horizontal="center"/>
    </xf>
    <xf numFmtId="0" fontId="12" fillId="0" borderId="7" xfId="8" applyFont="1" applyBorder="1" applyAlignment="1">
      <alignment horizontal="right" vertical="top"/>
    </xf>
    <xf numFmtId="0" fontId="11" fillId="8" borderId="1" xfId="6" applyFont="1" applyFill="1" applyBorder="1" applyAlignment="1">
      <alignment horizontal="center"/>
    </xf>
    <xf numFmtId="0" fontId="11" fillId="8" borderId="2" xfId="6" applyFont="1" applyFill="1" applyBorder="1" applyAlignment="1">
      <alignment horizontal="center"/>
    </xf>
    <xf numFmtId="0" fontId="11" fillId="8" borderId="14" xfId="6" applyFont="1" applyFill="1" applyBorder="1" applyAlignment="1">
      <alignment horizontal="center"/>
    </xf>
    <xf numFmtId="0" fontId="11" fillId="8" borderId="18" xfId="6" applyFont="1" applyFill="1" applyBorder="1" applyAlignment="1">
      <alignment horizontal="center"/>
    </xf>
    <xf numFmtId="0" fontId="11" fillId="8" borderId="19" xfId="6" applyFont="1" applyFill="1" applyBorder="1" applyAlignment="1">
      <alignment horizontal="center"/>
    </xf>
    <xf numFmtId="0" fontId="11" fillId="8" borderId="20" xfId="6" applyFont="1" applyFill="1" applyBorder="1" applyAlignment="1">
      <alignment horizontal="center"/>
    </xf>
    <xf numFmtId="0" fontId="15" fillId="0" borderId="0" xfId="9" quotePrefix="1" applyFont="1" applyAlignment="1">
      <alignment horizontal="center" vertical="center"/>
    </xf>
    <xf numFmtId="0" fontId="15" fillId="0" borderId="0" xfId="9" applyFont="1" applyAlignment="1">
      <alignment horizontal="center" vertical="center"/>
    </xf>
    <xf numFmtId="0" fontId="11" fillId="0" borderId="0" xfId="9" quotePrefix="1" applyFont="1" applyAlignment="1">
      <alignment horizontal="center" vertical="center"/>
    </xf>
    <xf numFmtId="0" fontId="11" fillId="0" borderId="0" xfId="9" applyFont="1" applyAlignment="1">
      <alignment horizontal="center" vertical="center"/>
    </xf>
    <xf numFmtId="0" fontId="12" fillId="0" borderId="42" xfId="17" applyFont="1" applyBorder="1" applyAlignment="1">
      <alignment horizontal="center" vertical="center" wrapText="1"/>
    </xf>
    <xf numFmtId="0" fontId="12" fillId="0" borderId="43" xfId="17" applyFont="1" applyBorder="1" applyAlignment="1">
      <alignment horizontal="center" vertical="center" wrapText="1"/>
    </xf>
    <xf numFmtId="0" fontId="12" fillId="0" borderId="44" xfId="17" applyFont="1" applyBorder="1" applyAlignment="1">
      <alignment horizontal="center" vertical="center" wrapText="1"/>
    </xf>
    <xf numFmtId="0" fontId="12" fillId="0" borderId="25" xfId="17" applyFont="1" applyBorder="1" applyAlignment="1">
      <alignment horizontal="center" vertical="center" wrapText="1"/>
    </xf>
    <xf numFmtId="0" fontId="12" fillId="0" borderId="26" xfId="17" applyFont="1" applyBorder="1" applyAlignment="1">
      <alignment horizontal="center" vertical="center" wrapText="1"/>
    </xf>
    <xf numFmtId="0" fontId="12" fillId="0" borderId="27" xfId="17" applyFont="1" applyBorder="1" applyAlignment="1">
      <alignment horizontal="center" vertical="center" wrapText="1"/>
    </xf>
    <xf numFmtId="0" fontId="37" fillId="0" borderId="31" xfId="17" applyFont="1" applyBorder="1" applyAlignment="1">
      <alignment horizontal="center" vertical="center" wrapText="1"/>
    </xf>
    <xf numFmtId="0" fontId="12" fillId="0" borderId="31" xfId="17" quotePrefix="1" applyFont="1" applyBorder="1" applyAlignment="1">
      <alignment horizontal="center" vertical="center" wrapText="1"/>
    </xf>
    <xf numFmtId="0" fontId="12" fillId="0" borderId="31" xfId="17" applyFont="1" applyBorder="1" applyAlignment="1">
      <alignment horizontal="center" vertical="center" wrapText="1"/>
    </xf>
    <xf numFmtId="0" fontId="12" fillId="0" borderId="25" xfId="17" quotePrefix="1" applyFont="1" applyBorder="1" applyAlignment="1">
      <alignment horizontal="center" vertical="center" wrapText="1"/>
    </xf>
    <xf numFmtId="0" fontId="37" fillId="5" borderId="0" xfId="17" applyFont="1" applyFill="1" applyAlignment="1">
      <alignment horizontal="left" wrapText="1"/>
    </xf>
    <xf numFmtId="0" fontId="45" fillId="5" borderId="0" xfId="17" applyFont="1" applyFill="1" applyAlignment="1">
      <alignment horizontal="left" wrapText="1"/>
    </xf>
    <xf numFmtId="0" fontId="45" fillId="5" borderId="21" xfId="17" applyFont="1" applyFill="1" applyBorder="1" applyAlignment="1">
      <alignment horizontal="left" wrapText="1"/>
    </xf>
    <xf numFmtId="0" fontId="12" fillId="0" borderId="33" xfId="17" quotePrefix="1" applyFont="1" applyBorder="1" applyAlignment="1">
      <alignment horizontal="center" vertical="center"/>
    </xf>
    <xf numFmtId="0" fontId="12" fillId="0" borderId="33" xfId="17" applyFont="1" applyBorder="1" applyAlignment="1">
      <alignment horizontal="center" vertical="center"/>
    </xf>
    <xf numFmtId="0" fontId="12" fillId="0" borderId="8" xfId="17" quotePrefix="1" applyFont="1" applyBorder="1" applyAlignment="1">
      <alignment horizontal="center"/>
    </xf>
    <xf numFmtId="0" fontId="12" fillId="0" borderId="10" xfId="17" applyFont="1" applyBorder="1" applyAlignment="1">
      <alignment horizontal="center"/>
    </xf>
    <xf numFmtId="169" fontId="37" fillId="0" borderId="9" xfId="1" applyNumberFormat="1" applyFont="1" applyBorder="1" applyAlignment="1">
      <alignment horizontal="center" wrapText="1"/>
    </xf>
    <xf numFmtId="169" fontId="37" fillId="0" borderId="21" xfId="1" applyNumberFormat="1" applyFont="1" applyBorder="1" applyAlignment="1">
      <alignment horizontal="center" wrapText="1"/>
    </xf>
    <xf numFmtId="0" fontId="12" fillId="0" borderId="8" xfId="17" applyFont="1" applyBorder="1" applyAlignment="1">
      <alignment horizontal="center" vertical="center"/>
    </xf>
    <xf numFmtId="0" fontId="12" fillId="0" borderId="10" xfId="17" applyFont="1" applyBorder="1" applyAlignment="1">
      <alignment horizontal="center" vertical="center"/>
    </xf>
    <xf numFmtId="0" fontId="12" fillId="0" borderId="11" xfId="17" applyFont="1" applyBorder="1" applyAlignment="1">
      <alignment horizontal="center" vertical="center"/>
    </xf>
    <xf numFmtId="0" fontId="12" fillId="0" borderId="8" xfId="17" applyFont="1" applyBorder="1" applyAlignment="1">
      <alignment horizontal="center"/>
    </xf>
    <xf numFmtId="0" fontId="12" fillId="0" borderId="30" xfId="17" applyFont="1" applyBorder="1" applyAlignment="1">
      <alignment horizontal="center"/>
    </xf>
    <xf numFmtId="0" fontId="37" fillId="0" borderId="33" xfId="17" applyFont="1" applyBorder="1" applyAlignment="1">
      <alignment horizontal="center" vertical="center" wrapText="1"/>
    </xf>
    <xf numFmtId="0" fontId="37" fillId="0" borderId="34" xfId="17" applyFont="1" applyBorder="1" applyAlignment="1">
      <alignment horizontal="center" vertical="center" wrapText="1"/>
    </xf>
    <xf numFmtId="0" fontId="12" fillId="0" borderId="32" xfId="17" applyFont="1" applyBorder="1" applyAlignment="1">
      <alignment horizontal="center" vertical="center"/>
    </xf>
    <xf numFmtId="0" fontId="12" fillId="0" borderId="34" xfId="17" applyFont="1" applyBorder="1" applyAlignment="1">
      <alignment horizontal="center" vertical="center"/>
    </xf>
    <xf numFmtId="0" fontId="38" fillId="5" borderId="0" xfId="17" applyFont="1" applyFill="1" applyAlignment="1">
      <alignment horizontal="left" wrapText="1"/>
    </xf>
    <xf numFmtId="0" fontId="12" fillId="0" borderId="0" xfId="17" applyFont="1" applyAlignment="1">
      <alignment horizontal="center" vertical="center" wrapText="1"/>
    </xf>
    <xf numFmtId="0" fontId="12" fillId="0" borderId="0" xfId="17" applyFont="1" applyAlignment="1">
      <alignment horizontal="center"/>
    </xf>
    <xf numFmtId="0" fontId="12" fillId="11" borderId="0" xfId="11" applyFont="1" applyAlignment="1">
      <alignment horizontal="center" vertical="center" textRotation="180"/>
    </xf>
    <xf numFmtId="0" fontId="37" fillId="5" borderId="21" xfId="17" applyFont="1" applyFill="1" applyBorder="1" applyAlignment="1">
      <alignment horizontal="left" vertical="center" wrapText="1"/>
    </xf>
    <xf numFmtId="0" fontId="38" fillId="5" borderId="21" xfId="17" applyFont="1" applyFill="1" applyBorder="1" applyAlignment="1">
      <alignment horizontal="left" vertical="center" wrapText="1"/>
    </xf>
    <xf numFmtId="169" fontId="38" fillId="0" borderId="21" xfId="1" applyNumberFormat="1" applyFont="1" applyBorder="1" applyAlignment="1">
      <alignment horizontal="center" vertical="top" wrapText="1"/>
    </xf>
    <xf numFmtId="169" fontId="38" fillId="0" borderId="12" xfId="1" applyNumberFormat="1" applyFont="1" applyBorder="1" applyAlignment="1">
      <alignment horizontal="center" vertical="top" wrapText="1"/>
    </xf>
    <xf numFmtId="0" fontId="12" fillId="0" borderId="8" xfId="17" quotePrefix="1" applyFont="1" applyBorder="1" applyAlignment="1">
      <alignment horizontal="center" vertical="center"/>
    </xf>
    <xf numFmtId="0" fontId="45" fillId="0" borderId="32" xfId="1" applyNumberFormat="1" applyFont="1" applyFill="1" applyBorder="1" applyAlignment="1">
      <alignment horizontal="center" vertical="center" wrapText="1"/>
    </xf>
    <xf numFmtId="0" fontId="45" fillId="0" borderId="33" xfId="1" applyNumberFormat="1" applyFont="1" applyFill="1" applyBorder="1" applyAlignment="1">
      <alignment horizontal="center" vertical="center" wrapText="1"/>
    </xf>
    <xf numFmtId="0" fontId="45" fillId="0" borderId="34" xfId="1" applyNumberFormat="1" applyFont="1" applyFill="1" applyBorder="1" applyAlignment="1">
      <alignment horizontal="center" vertical="center" wrapText="1"/>
    </xf>
    <xf numFmtId="0" fontId="45" fillId="0" borderId="32" xfId="1" applyNumberFormat="1" applyFont="1" applyFill="1" applyBorder="1" applyAlignment="1">
      <alignment horizontal="center" vertical="center"/>
    </xf>
    <xf numFmtId="0" fontId="45" fillId="0" borderId="33" xfId="1" applyNumberFormat="1" applyFont="1" applyFill="1" applyBorder="1" applyAlignment="1">
      <alignment horizontal="center" vertical="center"/>
    </xf>
    <xf numFmtId="0" fontId="45" fillId="0" borderId="34" xfId="1" applyNumberFormat="1" applyFont="1" applyFill="1" applyBorder="1" applyAlignment="1">
      <alignment horizontal="center" vertical="center"/>
    </xf>
    <xf numFmtId="0" fontId="45" fillId="5" borderId="32" xfId="1" applyNumberFormat="1" applyFont="1" applyFill="1" applyBorder="1" applyAlignment="1">
      <alignment horizontal="center" vertical="center"/>
    </xf>
    <xf numFmtId="0" fontId="45" fillId="5" borderId="33" xfId="1" applyNumberFormat="1" applyFont="1" applyFill="1" applyBorder="1" applyAlignment="1">
      <alignment horizontal="center" vertical="center"/>
    </xf>
    <xf numFmtId="0" fontId="45" fillId="5" borderId="34" xfId="1" applyNumberFormat="1" applyFont="1" applyFill="1" applyBorder="1" applyAlignment="1">
      <alignment horizontal="center" vertical="center"/>
    </xf>
    <xf numFmtId="0" fontId="12" fillId="0" borderId="10" xfId="17" applyFont="1" applyBorder="1" applyAlignment="1">
      <alignment horizontal="center" vertical="center" wrapText="1"/>
    </xf>
    <xf numFmtId="0" fontId="12" fillId="0" borderId="11" xfId="17" applyFont="1" applyBorder="1" applyAlignment="1">
      <alignment horizontal="center" vertical="center" wrapText="1"/>
    </xf>
    <xf numFmtId="0" fontId="35" fillId="0" borderId="33" xfId="17" applyFont="1" applyBorder="1" applyAlignment="1">
      <alignment horizontal="center" vertical="center" wrapText="1"/>
    </xf>
    <xf numFmtId="0" fontId="35" fillId="0" borderId="34" xfId="17" applyFont="1" applyBorder="1" applyAlignment="1">
      <alignment horizontal="center" vertical="center" wrapText="1"/>
    </xf>
    <xf numFmtId="169" fontId="37" fillId="0" borderId="35" xfId="1" applyNumberFormat="1" applyFont="1" applyFill="1" applyBorder="1" applyAlignment="1">
      <alignment horizontal="left" vertical="center" wrapText="1"/>
    </xf>
    <xf numFmtId="169" fontId="37" fillId="0" borderId="36" xfId="1" applyNumberFormat="1" applyFont="1" applyFill="1" applyBorder="1" applyAlignment="1">
      <alignment horizontal="left" vertical="center" wrapText="1"/>
    </xf>
    <xf numFmtId="169" fontId="37" fillId="0" borderId="37" xfId="1" applyNumberFormat="1" applyFont="1" applyFill="1" applyBorder="1" applyAlignment="1">
      <alignment horizontal="left" vertical="center" wrapText="1"/>
    </xf>
    <xf numFmtId="169" fontId="37" fillId="0" borderId="35" xfId="1" applyNumberFormat="1" applyFont="1" applyFill="1" applyBorder="1" applyAlignment="1">
      <alignment horizontal="left" vertical="center"/>
    </xf>
    <xf numFmtId="169" fontId="37" fillId="0" borderId="36" xfId="1" applyNumberFormat="1" applyFont="1" applyFill="1" applyBorder="1" applyAlignment="1">
      <alignment horizontal="left" vertical="center"/>
    </xf>
    <xf numFmtId="169" fontId="37" fillId="0" borderId="37" xfId="1" applyNumberFormat="1" applyFont="1" applyFill="1" applyBorder="1" applyAlignment="1">
      <alignment horizontal="left" vertical="center"/>
    </xf>
    <xf numFmtId="169" fontId="37" fillId="0" borderId="35" xfId="1" applyNumberFormat="1" applyFont="1" applyFill="1" applyBorder="1" applyAlignment="1">
      <alignment horizontal="center" vertical="center" wrapText="1"/>
    </xf>
    <xf numFmtId="169" fontId="37" fillId="0" borderId="36" xfId="1" applyNumberFormat="1" applyFont="1" applyFill="1" applyBorder="1" applyAlignment="1">
      <alignment horizontal="center" vertical="center" wrapText="1"/>
    </xf>
    <xf numFmtId="169" fontId="37" fillId="0" borderId="45" xfId="1" applyNumberFormat="1" applyFont="1" applyFill="1" applyBorder="1" applyAlignment="1">
      <alignment horizontal="center" vertical="center" wrapText="1"/>
    </xf>
    <xf numFmtId="0" fontId="12" fillId="0" borderId="9" xfId="17" applyFont="1" applyBorder="1" applyAlignment="1">
      <alignment horizontal="center" vertical="center"/>
    </xf>
    <xf numFmtId="0" fontId="12" fillId="0" borderId="21" xfId="17" applyFont="1" applyBorder="1" applyAlignment="1">
      <alignment horizontal="center" vertical="center"/>
    </xf>
    <xf numFmtId="0" fontId="12" fillId="0" borderId="30" xfId="17" applyFont="1" applyBorder="1" applyAlignment="1">
      <alignment horizontal="center" vertical="center"/>
    </xf>
    <xf numFmtId="0" fontId="12" fillId="0" borderId="29" xfId="17" applyFont="1" applyBorder="1" applyAlignment="1">
      <alignment horizontal="center" vertical="center"/>
    </xf>
    <xf numFmtId="0" fontId="12" fillId="0" borderId="9" xfId="17" applyFont="1" applyBorder="1" applyAlignment="1">
      <alignment horizontal="center"/>
    </xf>
    <xf numFmtId="0" fontId="12" fillId="0" borderId="21" xfId="17" applyFont="1" applyBorder="1" applyAlignment="1">
      <alignment horizontal="center"/>
    </xf>
    <xf numFmtId="0" fontId="12" fillId="0" borderId="29" xfId="17" applyFont="1" applyBorder="1" applyAlignment="1">
      <alignment horizontal="center"/>
    </xf>
    <xf numFmtId="0" fontId="37" fillId="5" borderId="0" xfId="17" applyFont="1" applyFill="1" applyAlignment="1">
      <alignment horizontal="left" vertical="center" wrapText="1"/>
    </xf>
    <xf numFmtId="0" fontId="12" fillId="0" borderId="5" xfId="17" applyFont="1" applyBorder="1" applyAlignment="1">
      <alignment horizontal="center" vertical="center"/>
    </xf>
    <xf numFmtId="0" fontId="12" fillId="0" borderId="0" xfId="17" applyFont="1" applyAlignment="1">
      <alignment horizontal="center" vertical="center"/>
    </xf>
    <xf numFmtId="0" fontId="12" fillId="0" borderId="7" xfId="17" applyFont="1" applyBorder="1" applyAlignment="1">
      <alignment horizontal="center" vertical="center"/>
    </xf>
    <xf numFmtId="0" fontId="12" fillId="0" borderId="12" xfId="17" applyFont="1" applyBorder="1" applyAlignment="1">
      <alignment horizontal="center" vertical="center"/>
    </xf>
    <xf numFmtId="169" fontId="37" fillId="2" borderId="32" xfId="1" applyNumberFormat="1" applyFont="1" applyFill="1" applyBorder="1" applyAlignment="1">
      <alignment horizontal="center"/>
    </xf>
    <xf numFmtId="169" fontId="37" fillId="2" borderId="33" xfId="1" applyNumberFormat="1" applyFont="1" applyFill="1" applyBorder="1" applyAlignment="1">
      <alignment horizontal="center"/>
    </xf>
    <xf numFmtId="169" fontId="37" fillId="2" borderId="34" xfId="1" applyNumberFormat="1" applyFont="1" applyFill="1" applyBorder="1" applyAlignment="1">
      <alignment horizontal="center"/>
    </xf>
    <xf numFmtId="169" fontId="37" fillId="2" borderId="32" xfId="1" applyNumberFormat="1" applyFont="1" applyFill="1" applyBorder="1" applyAlignment="1" applyProtection="1">
      <alignment horizontal="center"/>
    </xf>
    <xf numFmtId="169" fontId="37" fillId="2" borderId="33" xfId="1" applyNumberFormat="1" applyFont="1" applyFill="1" applyBorder="1" applyAlignment="1" applyProtection="1">
      <alignment horizontal="center"/>
    </xf>
    <xf numFmtId="169" fontId="37" fillId="2" borderId="39" xfId="1" applyNumberFormat="1" applyFont="1" applyFill="1" applyBorder="1" applyAlignment="1" applyProtection="1">
      <alignment horizontal="center"/>
    </xf>
    <xf numFmtId="0" fontId="37" fillId="0" borderId="32" xfId="1" applyNumberFormat="1" applyFont="1" applyFill="1" applyBorder="1" applyAlignment="1">
      <alignment horizontal="center" vertical="center"/>
    </xf>
    <xf numFmtId="0" fontId="37" fillId="0" borderId="33" xfId="1" applyNumberFormat="1" applyFont="1" applyFill="1" applyBorder="1" applyAlignment="1">
      <alignment horizontal="center" vertical="center"/>
    </xf>
    <xf numFmtId="0" fontId="37" fillId="0" borderId="34" xfId="1" applyNumberFormat="1" applyFont="1" applyFill="1" applyBorder="1" applyAlignment="1">
      <alignment horizontal="center" vertical="center"/>
    </xf>
    <xf numFmtId="169" fontId="37" fillId="0" borderId="32" xfId="1" applyNumberFormat="1" applyFont="1" applyFill="1" applyBorder="1" applyAlignment="1">
      <alignment horizontal="center" vertical="center" wrapText="1"/>
    </xf>
    <xf numFmtId="169" fontId="37" fillId="0" borderId="33" xfId="1" applyNumberFormat="1" applyFont="1" applyFill="1" applyBorder="1" applyAlignment="1">
      <alignment horizontal="center" vertical="center" wrapText="1"/>
    </xf>
    <xf numFmtId="169" fontId="37" fillId="0" borderId="39" xfId="1" applyNumberFormat="1" applyFont="1" applyFill="1" applyBorder="1" applyAlignment="1">
      <alignment horizontal="center" vertical="center" wrapText="1"/>
    </xf>
    <xf numFmtId="0" fontId="12" fillId="5" borderId="8" xfId="17" applyFont="1" applyFill="1" applyBorder="1" applyAlignment="1">
      <alignment horizontal="center" vertical="center"/>
    </xf>
    <xf numFmtId="0" fontId="12" fillId="5" borderId="9" xfId="17" applyFont="1" applyFill="1" applyBorder="1" applyAlignment="1">
      <alignment horizontal="center" vertical="center"/>
    </xf>
    <xf numFmtId="0" fontId="12" fillId="5" borderId="10" xfId="17" applyFont="1" applyFill="1" applyBorder="1" applyAlignment="1">
      <alignment horizontal="center" vertical="center"/>
    </xf>
    <xf numFmtId="0" fontId="12" fillId="5" borderId="21" xfId="17" applyFont="1" applyFill="1" applyBorder="1" applyAlignment="1">
      <alignment horizontal="center" vertical="center"/>
    </xf>
    <xf numFmtId="0" fontId="12" fillId="5" borderId="11" xfId="17" applyFont="1" applyFill="1" applyBorder="1" applyAlignment="1">
      <alignment horizontal="center" vertical="center"/>
    </xf>
    <xf numFmtId="0" fontId="12" fillId="5" borderId="12" xfId="17" applyFont="1" applyFill="1" applyBorder="1" applyAlignment="1">
      <alignment horizontal="center" vertical="center"/>
    </xf>
    <xf numFmtId="0" fontId="12" fillId="0" borderId="7" xfId="17" applyFont="1" applyBorder="1" applyAlignment="1">
      <alignment horizontal="center" vertical="center" wrapText="1"/>
    </xf>
    <xf numFmtId="0" fontId="12" fillId="0" borderId="8" xfId="12" quotePrefix="1" applyFont="1" applyFill="1" applyBorder="1" applyAlignment="1">
      <alignment horizontal="center" vertical="center"/>
    </xf>
    <xf numFmtId="0" fontId="12" fillId="0" borderId="5" xfId="12" applyFont="1" applyFill="1" applyBorder="1" applyAlignment="1">
      <alignment horizontal="center" vertical="center"/>
    </xf>
    <xf numFmtId="0" fontId="12" fillId="0" borderId="9" xfId="12" applyFont="1" applyFill="1" applyBorder="1" applyAlignment="1">
      <alignment horizontal="center" vertical="center"/>
    </xf>
    <xf numFmtId="0" fontId="45" fillId="10" borderId="31" xfId="12" applyFont="1" applyBorder="1" applyAlignment="1">
      <alignment horizontal="center" vertical="center" wrapText="1"/>
    </xf>
    <xf numFmtId="0" fontId="12" fillId="0" borderId="8" xfId="12" quotePrefix="1" applyFont="1" applyFill="1" applyBorder="1" applyAlignment="1">
      <alignment horizontal="center" vertical="center" wrapText="1"/>
    </xf>
    <xf numFmtId="0" fontId="12" fillId="0" borderId="5" xfId="12" applyFont="1" applyFill="1" applyBorder="1" applyAlignment="1">
      <alignment horizontal="center" vertical="center" wrapText="1"/>
    </xf>
    <xf numFmtId="0" fontId="12" fillId="0" borderId="9" xfId="12" applyFont="1" applyFill="1" applyBorder="1" applyAlignment="1">
      <alignment horizontal="center" vertical="center" wrapText="1"/>
    </xf>
    <xf numFmtId="0" fontId="56" fillId="0" borderId="25" xfId="0" quotePrefix="1" applyFont="1" applyBorder="1" applyAlignment="1">
      <alignment horizontal="center" vertical="center"/>
    </xf>
    <xf numFmtId="0" fontId="56" fillId="0" borderId="26" xfId="0" applyFont="1" applyBorder="1" applyAlignment="1">
      <alignment horizontal="center" vertical="center"/>
    </xf>
    <xf numFmtId="0" fontId="56" fillId="0" borderId="27" xfId="0" applyFont="1" applyBorder="1" applyAlignment="1">
      <alignment horizontal="center" vertical="center"/>
    </xf>
    <xf numFmtId="0" fontId="56" fillId="0" borderId="7" xfId="0" quotePrefix="1" applyFont="1" applyBorder="1" applyAlignment="1">
      <alignment horizontal="center" vertical="center"/>
    </xf>
    <xf numFmtId="0" fontId="56" fillId="0" borderId="7" xfId="0" applyFont="1" applyBorder="1" applyAlignment="1">
      <alignment horizontal="center" vertical="center"/>
    </xf>
    <xf numFmtId="0" fontId="56" fillId="0" borderId="17" xfId="0" applyFont="1" applyBorder="1" applyAlignment="1">
      <alignment horizontal="center" vertical="center"/>
    </xf>
    <xf numFmtId="0" fontId="37" fillId="5" borderId="0" xfId="12" applyFont="1" applyFill="1" applyAlignment="1">
      <alignment horizontal="left" vertical="top" wrapText="1"/>
    </xf>
    <xf numFmtId="0" fontId="37" fillId="5" borderId="21" xfId="12" applyFont="1" applyFill="1" applyBorder="1" applyAlignment="1">
      <alignment horizontal="left" vertical="top" wrapText="1"/>
    </xf>
    <xf numFmtId="0" fontId="38" fillId="5" borderId="0" xfId="12" applyFont="1" applyFill="1" applyAlignment="1">
      <alignment horizontal="left" vertical="top" wrapText="1"/>
    </xf>
    <xf numFmtId="0" fontId="37" fillId="5" borderId="0" xfId="12" applyFont="1" applyFill="1" applyAlignment="1">
      <alignment horizontal="left" vertical="top"/>
    </xf>
    <xf numFmtId="0" fontId="37" fillId="5" borderId="21" xfId="12" applyFont="1" applyFill="1" applyBorder="1" applyAlignment="1">
      <alignment horizontal="left" vertical="top"/>
    </xf>
    <xf numFmtId="0" fontId="38" fillId="5" borderId="21" xfId="12" applyFont="1" applyFill="1" applyBorder="1" applyAlignment="1">
      <alignment horizontal="left" vertical="top" wrapText="1"/>
    </xf>
    <xf numFmtId="0" fontId="20" fillId="0" borderId="31" xfId="0" applyFont="1" applyBorder="1" applyAlignment="1">
      <alignment horizontal="center" vertical="center"/>
    </xf>
    <xf numFmtId="0" fontId="20" fillId="0" borderId="38" xfId="0" applyFont="1" applyBorder="1" applyAlignment="1">
      <alignment horizontal="center" vertical="center"/>
    </xf>
    <xf numFmtId="0" fontId="0" fillId="2" borderId="8" xfId="0" applyFill="1" applyBorder="1" applyAlignment="1">
      <alignment horizontal="center"/>
    </xf>
    <xf numFmtId="0" fontId="0" fillId="2" borderId="5" xfId="0" applyFill="1" applyBorder="1" applyAlignment="1">
      <alignment horizontal="center"/>
    </xf>
    <xf numFmtId="0" fontId="0" fillId="2" borderId="16" xfId="0" applyFill="1" applyBorder="1" applyAlignment="1">
      <alignment horizontal="center"/>
    </xf>
    <xf numFmtId="0" fontId="0" fillId="2" borderId="10" xfId="0" applyFill="1" applyBorder="1" applyAlignment="1">
      <alignment horizontal="center"/>
    </xf>
    <xf numFmtId="0" fontId="0" fillId="2" borderId="0" xfId="0" applyFill="1" applyAlignment="1">
      <alignment horizontal="center"/>
    </xf>
    <xf numFmtId="0" fontId="0" fillId="2" borderId="15" xfId="0" applyFill="1" applyBorder="1" applyAlignment="1">
      <alignment horizontal="center"/>
    </xf>
    <xf numFmtId="0" fontId="0" fillId="2" borderId="11" xfId="0" applyFill="1" applyBorder="1" applyAlignment="1">
      <alignment horizontal="center"/>
    </xf>
    <xf numFmtId="0" fontId="0" fillId="2" borderId="7" xfId="0" applyFill="1" applyBorder="1" applyAlignment="1">
      <alignment horizontal="center"/>
    </xf>
    <xf numFmtId="0" fontId="0" fillId="2" borderId="17" xfId="0" applyFill="1" applyBorder="1" applyAlignment="1">
      <alignment horizontal="center"/>
    </xf>
    <xf numFmtId="0" fontId="20" fillId="0" borderId="3" xfId="0" quotePrefix="1" applyFont="1" applyBorder="1" applyAlignment="1">
      <alignment horizontal="center" vertical="center"/>
    </xf>
    <xf numFmtId="0" fontId="20" fillId="0" borderId="0" xfId="0" applyFont="1" applyAlignment="1">
      <alignment horizontal="center" vertical="center"/>
    </xf>
    <xf numFmtId="0" fontId="20" fillId="0" borderId="21" xfId="0" applyFont="1" applyBorder="1" applyAlignment="1">
      <alignment horizontal="center" vertical="center"/>
    </xf>
    <xf numFmtId="0" fontId="20" fillId="0" borderId="3"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12" xfId="0" applyFont="1" applyBorder="1" applyAlignment="1">
      <alignment horizontal="center" vertical="center"/>
    </xf>
    <xf numFmtId="0" fontId="20" fillId="0" borderId="8" xfId="0" applyFont="1" applyBorder="1" applyAlignment="1">
      <alignment horizontal="center" vertical="center"/>
    </xf>
    <xf numFmtId="0" fontId="20" fillId="0" borderId="5"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1" xfId="0" applyFont="1" applyBorder="1" applyAlignment="1">
      <alignment horizontal="center" vertical="center"/>
    </xf>
    <xf numFmtId="0" fontId="20" fillId="0" borderId="16" xfId="0" applyFont="1" applyBorder="1" applyAlignment="1">
      <alignment horizontal="center" vertical="center"/>
    </xf>
    <xf numFmtId="0" fontId="20" fillId="0" borderId="15" xfId="0" applyFont="1" applyBorder="1" applyAlignment="1">
      <alignment horizontal="center" vertical="center"/>
    </xf>
    <xf numFmtId="0" fontId="20" fillId="0" borderId="17" xfId="0" applyFont="1" applyBorder="1" applyAlignment="1">
      <alignment horizontal="center" vertical="center"/>
    </xf>
    <xf numFmtId="0" fontId="37" fillId="10" borderId="31" xfId="12" applyFont="1" applyBorder="1" applyAlignment="1">
      <alignment horizontal="center" vertical="center" wrapText="1"/>
    </xf>
    <xf numFmtId="0" fontId="12" fillId="10" borderId="0" xfId="12" applyFont="1" applyAlignment="1">
      <alignment horizontal="center"/>
    </xf>
    <xf numFmtId="0" fontId="37" fillId="5" borderId="0" xfId="12" quotePrefix="1" applyFont="1" applyFill="1" applyAlignment="1">
      <alignment horizontal="center" vertical="top"/>
    </xf>
    <xf numFmtId="0" fontId="37" fillId="5" borderId="0" xfId="12" applyFont="1" applyFill="1" applyAlignment="1">
      <alignment horizontal="center" vertical="top"/>
    </xf>
    <xf numFmtId="0" fontId="12" fillId="10" borderId="33" xfId="12" quotePrefix="1" applyFont="1" applyBorder="1" applyAlignment="1">
      <alignment horizontal="center" vertical="center"/>
    </xf>
    <xf numFmtId="0" fontId="12" fillId="10" borderId="21" xfId="12" applyFont="1" applyBorder="1" applyAlignment="1">
      <alignment horizontal="center" vertical="center"/>
    </xf>
    <xf numFmtId="0" fontId="12" fillId="10" borderId="12" xfId="12" applyFont="1" applyBorder="1" applyAlignment="1">
      <alignment horizontal="center" vertical="center"/>
    </xf>
    <xf numFmtId="0" fontId="12" fillId="10" borderId="21" xfId="12" quotePrefix="1" applyFont="1" applyBorder="1" applyAlignment="1">
      <alignment horizontal="center" vertical="center"/>
    </xf>
    <xf numFmtId="0" fontId="54" fillId="0" borderId="12" xfId="4" applyBorder="1"/>
    <xf numFmtId="0" fontId="12" fillId="10" borderId="33" xfId="12" applyFont="1" applyBorder="1" applyAlignment="1">
      <alignment horizontal="center" vertical="center"/>
    </xf>
    <xf numFmtId="0" fontId="12" fillId="10" borderId="32" xfId="12" quotePrefix="1" applyFont="1" applyBorder="1" applyAlignment="1">
      <alignment horizontal="center" vertical="center"/>
    </xf>
    <xf numFmtId="0" fontId="12" fillId="10" borderId="34" xfId="12" applyFont="1" applyBorder="1" applyAlignment="1">
      <alignment horizontal="center" vertical="center"/>
    </xf>
    <xf numFmtId="0" fontId="12" fillId="0" borderId="21" xfId="12" quotePrefix="1" applyFont="1" applyFill="1" applyBorder="1" applyAlignment="1">
      <alignment horizontal="center" vertical="center"/>
    </xf>
    <xf numFmtId="0" fontId="12" fillId="0" borderId="12" xfId="12" applyFont="1" applyFill="1" applyBorder="1" applyAlignment="1">
      <alignment horizontal="center" vertical="center"/>
    </xf>
    <xf numFmtId="0" fontId="12" fillId="10" borderId="33" xfId="12" quotePrefix="1" applyFont="1" applyBorder="1" applyAlignment="1">
      <alignment horizontal="center" vertical="center" wrapText="1"/>
    </xf>
    <xf numFmtId="0" fontId="12" fillId="10" borderId="33" xfId="12" applyFont="1" applyBorder="1" applyAlignment="1">
      <alignment horizontal="center" vertical="center" wrapText="1"/>
    </xf>
    <xf numFmtId="0" fontId="12" fillId="10" borderId="39" xfId="12" applyFont="1" applyBorder="1" applyAlignment="1">
      <alignment horizontal="center" vertical="center" wrapText="1"/>
    </xf>
    <xf numFmtId="0" fontId="45" fillId="10" borderId="35" xfId="1" applyNumberFormat="1" applyFont="1" applyFill="1" applyBorder="1" applyAlignment="1">
      <alignment horizontal="center" vertical="center" wrapText="1"/>
    </xf>
    <xf numFmtId="0" fontId="45" fillId="10" borderId="36" xfId="1" applyNumberFormat="1" applyFont="1" applyFill="1" applyBorder="1" applyAlignment="1">
      <alignment horizontal="center" vertical="center" wrapText="1"/>
    </xf>
    <xf numFmtId="0" fontId="45" fillId="10" borderId="37" xfId="1" applyNumberFormat="1" applyFont="1" applyFill="1" applyBorder="1" applyAlignment="1">
      <alignment horizontal="center" vertical="center" wrapText="1"/>
    </xf>
    <xf numFmtId="0" fontId="45" fillId="10" borderId="38" xfId="1" applyNumberFormat="1" applyFont="1" applyFill="1" applyBorder="1" applyAlignment="1">
      <alignment horizontal="center" vertical="center" wrapText="1"/>
    </xf>
    <xf numFmtId="169" fontId="45" fillId="5" borderId="38" xfId="1" applyNumberFormat="1" applyFont="1" applyFill="1" applyBorder="1" applyAlignment="1">
      <alignment horizontal="center" vertical="center" wrapText="1"/>
    </xf>
    <xf numFmtId="37" fontId="45" fillId="10" borderId="38" xfId="1" applyNumberFormat="1" applyFont="1" applyFill="1" applyBorder="1" applyAlignment="1">
      <alignment horizontal="center" vertical="center" wrapText="1"/>
    </xf>
    <xf numFmtId="37" fontId="45" fillId="10" borderId="41" xfId="1" applyNumberFormat="1" applyFont="1" applyFill="1" applyBorder="1" applyAlignment="1">
      <alignment horizontal="center" vertical="center" wrapText="1"/>
    </xf>
    <xf numFmtId="0" fontId="37" fillId="5" borderId="5" xfId="12" quotePrefix="1" applyFont="1" applyFill="1" applyBorder="1" applyAlignment="1">
      <alignment horizontal="center"/>
    </xf>
    <xf numFmtId="0" fontId="37" fillId="5" borderId="5" xfId="12" applyFont="1" applyFill="1" applyBorder="1" applyAlignment="1">
      <alignment horizontal="center"/>
    </xf>
    <xf numFmtId="0" fontId="37" fillId="5" borderId="0" xfId="12" applyFont="1" applyFill="1" applyAlignment="1">
      <alignment horizontal="center"/>
    </xf>
    <xf numFmtId="0" fontId="37" fillId="5" borderId="0" xfId="12" quotePrefix="1" applyFont="1" applyFill="1" applyAlignment="1">
      <alignment horizontal="center"/>
    </xf>
    <xf numFmtId="0" fontId="37" fillId="0" borderId="35" xfId="12" applyFont="1" applyFill="1" applyBorder="1" applyAlignment="1">
      <alignment horizontal="center" vertical="center" wrapText="1"/>
    </xf>
    <xf numFmtId="0" fontId="37" fillId="0" borderId="36" xfId="12" applyFont="1" applyFill="1" applyBorder="1" applyAlignment="1">
      <alignment horizontal="center" vertical="center" wrapText="1"/>
    </xf>
    <xf numFmtId="0" fontId="37" fillId="0" borderId="37" xfId="12" applyFont="1" applyFill="1" applyBorder="1" applyAlignment="1">
      <alignment horizontal="center" vertical="center" wrapText="1"/>
    </xf>
    <xf numFmtId="0" fontId="55" fillId="5" borderId="35" xfId="12" applyFont="1" applyFill="1" applyBorder="1" applyAlignment="1">
      <alignment horizontal="center" vertical="center" wrapText="1"/>
    </xf>
    <xf numFmtId="0" fontId="55" fillId="5" borderId="36" xfId="12" applyFont="1" applyFill="1" applyBorder="1" applyAlignment="1">
      <alignment horizontal="center" vertical="center" wrapText="1"/>
    </xf>
    <xf numFmtId="0" fontId="55" fillId="5" borderId="37" xfId="12" applyFont="1" applyFill="1" applyBorder="1" applyAlignment="1">
      <alignment horizontal="center" vertical="center" wrapText="1"/>
    </xf>
    <xf numFmtId="0" fontId="45" fillId="0" borderId="38" xfId="12" applyFont="1" applyFill="1" applyBorder="1" applyAlignment="1">
      <alignment horizontal="center" vertical="center" wrapText="1"/>
    </xf>
    <xf numFmtId="0" fontId="37" fillId="0" borderId="0" xfId="12" applyFont="1" applyFill="1" applyAlignment="1">
      <alignment horizontal="left" vertical="top" wrapText="1"/>
    </xf>
    <xf numFmtId="0" fontId="12" fillId="10" borderId="3" xfId="12" quotePrefix="1" applyFont="1" applyBorder="1" applyAlignment="1">
      <alignment horizontal="center" vertical="center"/>
    </xf>
    <xf numFmtId="0" fontId="12" fillId="10" borderId="0" xfId="12" applyFont="1" applyAlignment="1">
      <alignment horizontal="center" vertical="center"/>
    </xf>
    <xf numFmtId="0" fontId="12" fillId="10" borderId="3" xfId="12" applyFont="1" applyBorder="1" applyAlignment="1">
      <alignment horizontal="center" vertical="center"/>
    </xf>
    <xf numFmtId="0" fontId="12" fillId="10" borderId="6" xfId="12" applyFont="1" applyBorder="1" applyAlignment="1">
      <alignment horizontal="center" vertical="center"/>
    </xf>
    <xf numFmtId="0" fontId="12" fillId="10" borderId="7" xfId="12" applyFont="1" applyBorder="1" applyAlignment="1">
      <alignment horizontal="center" vertical="center"/>
    </xf>
    <xf numFmtId="0" fontId="12" fillId="10" borderId="18" xfId="12" applyFont="1" applyBorder="1" applyAlignment="1">
      <alignment horizontal="center" vertical="center"/>
    </xf>
    <xf numFmtId="0" fontId="12" fillId="10" borderId="19" xfId="12" applyFont="1" applyBorder="1" applyAlignment="1">
      <alignment horizontal="center" vertical="center"/>
    </xf>
    <xf numFmtId="0" fontId="12" fillId="10" borderId="29" xfId="12" applyFont="1" applyBorder="1" applyAlignment="1">
      <alignment horizontal="center" vertical="center"/>
    </xf>
    <xf numFmtId="0" fontId="12" fillId="0" borderId="3" xfId="12" quotePrefix="1" applyFont="1" applyFill="1" applyBorder="1" applyAlignment="1">
      <alignment horizontal="center" vertical="center"/>
    </xf>
    <xf numFmtId="0" fontId="12" fillId="0" borderId="0" xfId="12" applyFont="1" applyFill="1" applyAlignment="1">
      <alignment horizontal="center" vertical="center"/>
    </xf>
    <xf numFmtId="0" fontId="12" fillId="0" borderId="21" xfId="12" applyFont="1" applyFill="1" applyBorder="1" applyAlignment="1">
      <alignment horizontal="center" vertical="center"/>
    </xf>
    <xf numFmtId="0" fontId="12" fillId="0" borderId="6" xfId="12" applyFont="1" applyFill="1" applyBorder="1" applyAlignment="1">
      <alignment horizontal="center" vertical="center"/>
    </xf>
    <xf numFmtId="0" fontId="12" fillId="0" borderId="7" xfId="12" applyFont="1" applyFill="1" applyBorder="1" applyAlignment="1">
      <alignment horizontal="center" vertical="center"/>
    </xf>
    <xf numFmtId="0" fontId="20" fillId="0" borderId="30" xfId="0" applyFont="1" applyBorder="1" applyAlignment="1">
      <alignment horizontal="center" vertical="center"/>
    </xf>
    <xf numFmtId="0" fontId="20" fillId="0" borderId="19" xfId="0" applyFont="1" applyBorder="1" applyAlignment="1">
      <alignment horizontal="center" vertical="center"/>
    </xf>
    <xf numFmtId="0" fontId="20" fillId="0" borderId="29" xfId="0" applyFont="1" applyBorder="1" applyAlignment="1">
      <alignment horizontal="center" vertical="center"/>
    </xf>
    <xf numFmtId="0" fontId="20" fillId="0" borderId="20" xfId="0" applyFont="1" applyBorder="1" applyAlignment="1">
      <alignment horizontal="center" vertical="center"/>
    </xf>
    <xf numFmtId="0" fontId="5" fillId="0" borderId="2" xfId="12" applyFont="1" applyFill="1" applyBorder="1" applyAlignment="1">
      <alignment horizontal="left" vertical="center" wrapText="1"/>
    </xf>
    <xf numFmtId="0" fontId="5" fillId="0" borderId="14" xfId="12" applyFont="1" applyFill="1" applyBorder="1" applyAlignment="1">
      <alignment horizontal="left" vertical="center" wrapText="1"/>
    </xf>
    <xf numFmtId="0" fontId="5" fillId="0" borderId="0" xfId="12" applyFont="1" applyFill="1" applyAlignment="1">
      <alignment horizontal="left" vertical="center" wrapText="1"/>
    </xf>
    <xf numFmtId="0" fontId="5" fillId="0" borderId="15" xfId="12" applyFont="1" applyFill="1" applyBorder="1" applyAlignment="1">
      <alignment horizontal="left" vertical="center" wrapText="1"/>
    </xf>
    <xf numFmtId="0" fontId="5" fillId="0" borderId="7" xfId="12" applyFont="1" applyFill="1" applyBorder="1" applyAlignment="1">
      <alignment horizontal="left" vertical="center" wrapText="1"/>
    </xf>
    <xf numFmtId="0" fontId="5" fillId="0" borderId="17" xfId="12" applyFont="1" applyFill="1" applyBorder="1" applyAlignment="1">
      <alignment horizontal="left" vertical="center" wrapText="1"/>
    </xf>
    <xf numFmtId="0" fontId="13" fillId="0" borderId="0" xfId="12" applyFont="1" applyFill="1" applyAlignment="1">
      <alignment horizontal="left" vertical="center" wrapText="1"/>
    </xf>
    <xf numFmtId="0" fontId="13" fillId="0" borderId="15" xfId="12" applyFont="1" applyFill="1" applyBorder="1" applyAlignment="1">
      <alignment horizontal="left" vertical="center" wrapText="1"/>
    </xf>
    <xf numFmtId="0" fontId="56" fillId="0" borderId="8" xfId="0" applyFont="1" applyBorder="1" applyAlignment="1">
      <alignment horizontal="center" vertical="center" wrapText="1"/>
    </xf>
    <xf numFmtId="0" fontId="56" fillId="0" borderId="5" xfId="0" applyFont="1" applyBorder="1" applyAlignment="1">
      <alignment horizontal="center" vertical="center"/>
    </xf>
    <xf numFmtId="0" fontId="56" fillId="0" borderId="9" xfId="0" applyFont="1" applyBorder="1" applyAlignment="1">
      <alignment horizontal="center" vertical="center"/>
    </xf>
    <xf numFmtId="0" fontId="56" fillId="0" borderId="10" xfId="0" applyFont="1" applyBorder="1" applyAlignment="1">
      <alignment horizontal="center" vertical="center"/>
    </xf>
    <xf numFmtId="0" fontId="56" fillId="0" borderId="0" xfId="0" applyFont="1" applyAlignment="1">
      <alignment horizontal="center" vertical="center"/>
    </xf>
    <xf numFmtId="0" fontId="56" fillId="0" borderId="21" xfId="0" applyFont="1" applyBorder="1" applyAlignment="1">
      <alignment horizontal="center" vertical="center"/>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56" fillId="0" borderId="5" xfId="0" applyFont="1" applyBorder="1" applyAlignment="1">
      <alignment horizontal="center" vertical="center" wrapText="1"/>
    </xf>
    <xf numFmtId="0" fontId="56" fillId="0" borderId="10" xfId="0" applyFont="1" applyBorder="1" applyAlignment="1">
      <alignment horizontal="center" vertical="center" wrapText="1"/>
    </xf>
    <xf numFmtId="0" fontId="56" fillId="0" borderId="0" xfId="0" applyFont="1" applyAlignment="1">
      <alignment horizontal="center" vertical="center" wrapText="1"/>
    </xf>
    <xf numFmtId="0" fontId="56" fillId="0" borderId="11" xfId="0" applyFont="1" applyBorder="1" applyAlignment="1">
      <alignment horizontal="center" vertical="center" wrapText="1"/>
    </xf>
    <xf numFmtId="0" fontId="56" fillId="0" borderId="7" xfId="0" applyFont="1" applyBorder="1" applyAlignment="1">
      <alignment horizontal="center" vertical="center" wrapText="1"/>
    </xf>
    <xf numFmtId="0" fontId="56" fillId="0" borderId="16" xfId="0" applyFont="1" applyBorder="1" applyAlignment="1">
      <alignment horizontal="center" vertical="center" wrapText="1"/>
    </xf>
    <xf numFmtId="0" fontId="56" fillId="0" borderId="15" xfId="0" applyFont="1" applyBorder="1" applyAlignment="1">
      <alignment horizontal="center" vertical="center" wrapText="1"/>
    </xf>
    <xf numFmtId="0" fontId="56" fillId="0" borderId="17" xfId="0" applyFont="1" applyBorder="1" applyAlignment="1">
      <alignment horizontal="center" vertical="center" wrapText="1"/>
    </xf>
    <xf numFmtId="0" fontId="37" fillId="0" borderId="8" xfId="12" applyFont="1" applyFill="1" applyBorder="1" applyAlignment="1">
      <alignment horizontal="center" vertical="center" wrapText="1"/>
    </xf>
    <xf numFmtId="0" fontId="37" fillId="0" borderId="5" xfId="12" applyFont="1" applyFill="1" applyBorder="1" applyAlignment="1">
      <alignment horizontal="center" vertical="center" wrapText="1"/>
    </xf>
    <xf numFmtId="0" fontId="37" fillId="0" borderId="16" xfId="12" applyFont="1" applyFill="1" applyBorder="1" applyAlignment="1">
      <alignment horizontal="center" vertical="center" wrapText="1"/>
    </xf>
    <xf numFmtId="0" fontId="37" fillId="0" borderId="10" xfId="12" applyFont="1" applyFill="1" applyBorder="1" applyAlignment="1">
      <alignment horizontal="center" vertical="center" wrapText="1"/>
    </xf>
    <xf numFmtId="0" fontId="37" fillId="0" borderId="0" xfId="12" applyFont="1" applyFill="1" applyAlignment="1">
      <alignment horizontal="center" vertical="center" wrapText="1"/>
    </xf>
    <xf numFmtId="0" fontId="37" fillId="0" borderId="15" xfId="12" applyFont="1" applyFill="1" applyBorder="1" applyAlignment="1">
      <alignment horizontal="center" vertical="center" wrapText="1"/>
    </xf>
    <xf numFmtId="0" fontId="45" fillId="0" borderId="31" xfId="4" applyFont="1" applyBorder="1" applyAlignment="1">
      <alignment horizontal="center" vertical="center"/>
    </xf>
    <xf numFmtId="0" fontId="37" fillId="5" borderId="0" xfId="12" applyFont="1" applyFill="1" applyAlignment="1">
      <alignment horizontal="left" wrapText="1"/>
    </xf>
    <xf numFmtId="0" fontId="54" fillId="5" borderId="0" xfId="4" applyFill="1"/>
    <xf numFmtId="0" fontId="54" fillId="5" borderId="21" xfId="4" applyFill="1" applyBorder="1"/>
    <xf numFmtId="0" fontId="45" fillId="10" borderId="31" xfId="12" applyFont="1" applyBorder="1" applyAlignment="1">
      <alignment horizontal="center" vertical="center"/>
    </xf>
    <xf numFmtId="0" fontId="55" fillId="10" borderId="31" xfId="12" applyFont="1" applyBorder="1" applyAlignment="1">
      <alignment horizontal="center" vertical="center" wrapText="1"/>
    </xf>
    <xf numFmtId="0" fontId="37" fillId="0" borderId="7" xfId="12" applyFont="1" applyFill="1" applyBorder="1" applyAlignment="1">
      <alignment horizontal="center" vertical="center" wrapText="1"/>
    </xf>
    <xf numFmtId="0" fontId="37" fillId="0" borderId="9" xfId="12" applyFont="1" applyFill="1" applyBorder="1" applyAlignment="1">
      <alignment horizontal="center" vertical="center" wrapText="1"/>
    </xf>
    <xf numFmtId="0" fontId="37" fillId="0" borderId="21" xfId="12" applyFont="1" applyFill="1" applyBorder="1" applyAlignment="1">
      <alignment horizontal="center" vertical="center" wrapText="1"/>
    </xf>
    <xf numFmtId="0" fontId="37" fillId="0" borderId="11" xfId="12" applyFont="1" applyFill="1" applyBorder="1" applyAlignment="1">
      <alignment horizontal="center" vertical="center" wrapText="1"/>
    </xf>
    <xf numFmtId="0" fontId="37" fillId="0" borderId="12" xfId="12" applyFont="1" applyFill="1" applyBorder="1" applyAlignment="1">
      <alignment horizontal="center" vertical="center" wrapText="1"/>
    </xf>
    <xf numFmtId="0" fontId="38" fillId="5" borderId="0" xfId="12" applyFont="1" applyFill="1" applyAlignment="1">
      <alignment horizontal="left" vertical="top"/>
    </xf>
    <xf numFmtId="0" fontId="38" fillId="5" borderId="21" xfId="12" applyFont="1" applyFill="1" applyBorder="1" applyAlignment="1">
      <alignment horizontal="left" vertical="top"/>
    </xf>
    <xf numFmtId="0" fontId="37" fillId="5" borderId="0" xfId="12" applyFont="1" applyFill="1" applyAlignment="1">
      <alignment horizontal="left" vertical="center" wrapText="1"/>
    </xf>
    <xf numFmtId="0" fontId="37" fillId="5" borderId="21" xfId="12" applyFont="1" applyFill="1" applyBorder="1" applyAlignment="1">
      <alignment horizontal="left" vertical="center" wrapText="1"/>
    </xf>
    <xf numFmtId="0" fontId="38" fillId="5" borderId="0" xfId="12" applyFont="1" applyFill="1" applyAlignment="1">
      <alignment horizontal="left" vertical="center" wrapText="1"/>
    </xf>
    <xf numFmtId="0" fontId="38" fillId="5" borderId="21" xfId="12" applyFont="1" applyFill="1" applyBorder="1" applyAlignment="1">
      <alignment horizontal="left" vertical="center" wrapText="1"/>
    </xf>
    <xf numFmtId="0" fontId="12" fillId="10" borderId="4" xfId="12" quotePrefix="1" applyFont="1" applyBorder="1" applyAlignment="1">
      <alignment horizontal="center" vertical="center"/>
    </xf>
    <xf numFmtId="0" fontId="12" fillId="10" borderId="5" xfId="12" applyFont="1" applyBorder="1" applyAlignment="1">
      <alignment horizontal="center" vertical="center"/>
    </xf>
    <xf numFmtId="0" fontId="12" fillId="10" borderId="9" xfId="12" applyFont="1" applyBorder="1" applyAlignment="1">
      <alignment horizontal="center" vertical="center"/>
    </xf>
    <xf numFmtId="0" fontId="45" fillId="10" borderId="8" xfId="12" applyFont="1" applyBorder="1" applyAlignment="1">
      <alignment horizontal="center" vertical="center" wrapText="1"/>
    </xf>
    <xf numFmtId="0" fontId="45" fillId="10" borderId="5" xfId="12" applyFont="1" applyBorder="1" applyAlignment="1">
      <alignment horizontal="center" vertical="center" wrapText="1"/>
    </xf>
    <xf numFmtId="0" fontId="45" fillId="10" borderId="9" xfId="12" applyFont="1" applyBorder="1" applyAlignment="1">
      <alignment horizontal="center" vertical="center" wrapText="1"/>
    </xf>
    <xf numFmtId="0" fontId="45" fillId="10" borderId="10" xfId="12" applyFont="1" applyBorder="1" applyAlignment="1">
      <alignment horizontal="center" vertical="center" wrapText="1"/>
    </xf>
    <xf numFmtId="0" fontId="45" fillId="10" borderId="0" xfId="12" applyFont="1" applyAlignment="1">
      <alignment horizontal="center" vertical="center" wrapText="1"/>
    </xf>
    <xf numFmtId="0" fontId="45" fillId="10" borderId="21" xfId="12" applyFont="1" applyBorder="1" applyAlignment="1">
      <alignment horizontal="center" vertical="center" wrapText="1"/>
    </xf>
    <xf numFmtId="0" fontId="45" fillId="10" borderId="11" xfId="12" applyFont="1" applyBorder="1" applyAlignment="1">
      <alignment horizontal="center" vertical="center" wrapText="1"/>
    </xf>
    <xf numFmtId="0" fontId="45" fillId="10" borderId="7" xfId="12" applyFont="1" applyBorder="1" applyAlignment="1">
      <alignment horizontal="center" vertical="center" wrapText="1"/>
    </xf>
    <xf numFmtId="0" fontId="45" fillId="10" borderId="12" xfId="12" applyFont="1" applyBorder="1" applyAlignment="1">
      <alignment horizontal="center" vertical="center" wrapText="1"/>
    </xf>
    <xf numFmtId="0" fontId="37" fillId="5" borderId="0" xfId="12" applyFont="1" applyFill="1" applyAlignment="1">
      <alignment horizontal="left" vertical="center" wrapText="1" indent="1"/>
    </xf>
    <xf numFmtId="0" fontId="37" fillId="5" borderId="0" xfId="12" applyFont="1" applyFill="1" applyAlignment="1">
      <alignment horizontal="left" vertical="center" indent="1"/>
    </xf>
    <xf numFmtId="0" fontId="37" fillId="5" borderId="5" xfId="12" applyFont="1" applyFill="1" applyBorder="1" applyAlignment="1">
      <alignment horizontal="left" wrapText="1"/>
    </xf>
    <xf numFmtId="0" fontId="37" fillId="5" borderId="9" xfId="12" applyFont="1" applyFill="1" applyBorder="1" applyAlignment="1">
      <alignment horizontal="left" wrapText="1"/>
    </xf>
    <xf numFmtId="0" fontId="37" fillId="5" borderId="21" xfId="12" applyFont="1" applyFill="1" applyBorder="1" applyAlignment="1">
      <alignment horizontal="left" wrapText="1"/>
    </xf>
    <xf numFmtId="0" fontId="45" fillId="10" borderId="40" xfId="12" applyFont="1" applyBorder="1" applyAlignment="1">
      <alignment horizontal="center" vertical="center" wrapText="1"/>
    </xf>
    <xf numFmtId="0" fontId="52" fillId="0" borderId="0" xfId="15" applyFont="1" applyAlignment="1">
      <alignment horizontal="left" vertical="center" wrapText="1"/>
    </xf>
    <xf numFmtId="0" fontId="12" fillId="0" borderId="0" xfId="15" applyFont="1" applyAlignment="1">
      <alignment horizontal="center" vertical="center"/>
    </xf>
    <xf numFmtId="0" fontId="15" fillId="0" borderId="0" xfId="15" applyFont="1" applyAlignment="1">
      <alignment horizontal="center" vertical="center"/>
    </xf>
    <xf numFmtId="0" fontId="12" fillId="0" borderId="0" xfId="15" applyFont="1" applyAlignment="1">
      <alignment horizontal="center"/>
    </xf>
    <xf numFmtId="0" fontId="15" fillId="0" borderId="0" xfId="15" applyFont="1" applyAlignment="1">
      <alignment horizontal="center"/>
    </xf>
    <xf numFmtId="0" fontId="51" fillId="0" borderId="0" xfId="15" applyFont="1" applyAlignment="1">
      <alignment horizontal="left" vertical="center" wrapText="1"/>
    </xf>
    <xf numFmtId="0" fontId="51" fillId="0" borderId="0" xfId="15" applyFont="1" applyAlignment="1">
      <alignment horizontal="left" vertical="center"/>
    </xf>
    <xf numFmtId="0" fontId="11" fillId="0" borderId="0" xfId="15" applyFont="1" applyAlignment="1">
      <alignment horizontal="right" vertical="center" wrapText="1"/>
    </xf>
    <xf numFmtId="171" fontId="12" fillId="0" borderId="8" xfId="9" applyNumberFormat="1" applyFont="1" applyBorder="1" applyAlignment="1">
      <alignment horizontal="center" vertical="center"/>
    </xf>
    <xf numFmtId="171" fontId="12" fillId="0" borderId="8" xfId="20" applyNumberFormat="1" applyFont="1" applyBorder="1" applyAlignment="1">
      <alignment horizontal="center" vertical="center"/>
    </xf>
    <xf numFmtId="171" fontId="12" fillId="0" borderId="5" xfId="20" applyNumberFormat="1" applyFont="1" applyBorder="1" applyAlignment="1">
      <alignment horizontal="center" vertical="center"/>
    </xf>
    <xf numFmtId="171" fontId="12" fillId="0" borderId="9" xfId="20" applyNumberFormat="1" applyFont="1" applyBorder="1" applyAlignment="1">
      <alignment horizontal="center" vertical="center"/>
    </xf>
    <xf numFmtId="171" fontId="12" fillId="0" borderId="11" xfId="20" applyNumberFormat="1" applyFont="1" applyBorder="1" applyAlignment="1">
      <alignment horizontal="center" vertical="center"/>
    </xf>
    <xf numFmtId="171" fontId="12" fillId="0" borderId="7" xfId="20" applyNumberFormat="1" applyFont="1" applyBorder="1" applyAlignment="1">
      <alignment horizontal="center" vertical="center"/>
    </xf>
    <xf numFmtId="171" fontId="12" fillId="0" borderId="12" xfId="20" applyNumberFormat="1" applyFont="1" applyBorder="1" applyAlignment="1">
      <alignment horizontal="center" vertical="center"/>
    </xf>
    <xf numFmtId="0" fontId="12" fillId="0" borderId="8" xfId="9" applyFont="1" applyBorder="1" applyAlignment="1">
      <alignment horizontal="center" vertical="center" wrapText="1"/>
    </xf>
    <xf numFmtId="0" fontId="12" fillId="0" borderId="5" xfId="9" applyFont="1" applyBorder="1" applyAlignment="1">
      <alignment horizontal="center" vertical="center" wrapText="1"/>
    </xf>
    <xf numFmtId="0" fontId="12" fillId="0" borderId="9" xfId="9" applyFont="1" applyBorder="1" applyAlignment="1">
      <alignment horizontal="center" vertical="center" wrapText="1"/>
    </xf>
    <xf numFmtId="0" fontId="12" fillId="0" borderId="11" xfId="9" applyFont="1" applyBorder="1" applyAlignment="1">
      <alignment horizontal="center" vertical="center" wrapText="1"/>
    </xf>
    <xf numFmtId="0" fontId="12" fillId="0" borderId="7" xfId="9" applyFont="1" applyBorder="1" applyAlignment="1">
      <alignment horizontal="center" vertical="center" wrapText="1"/>
    </xf>
    <xf numFmtId="0" fontId="12" fillId="0" borderId="12" xfId="9" applyFont="1" applyBorder="1" applyAlignment="1">
      <alignment horizontal="center" vertical="center" wrapText="1"/>
    </xf>
    <xf numFmtId="171" fontId="12" fillId="0" borderId="1" xfId="20" applyNumberFormat="1" applyFont="1" applyBorder="1" applyAlignment="1">
      <alignment horizontal="center" vertical="center"/>
    </xf>
    <xf numFmtId="171" fontId="12" fillId="0" borderId="2" xfId="20" applyNumberFormat="1" applyFont="1" applyBorder="1" applyAlignment="1">
      <alignment horizontal="center" vertical="center"/>
    </xf>
    <xf numFmtId="171" fontId="12" fillId="0" borderId="14" xfId="20" applyNumberFormat="1" applyFont="1" applyBorder="1" applyAlignment="1">
      <alignment horizontal="center" vertical="center"/>
    </xf>
    <xf numFmtId="171" fontId="12" fillId="0" borderId="18" xfId="20" applyNumberFormat="1" applyFont="1" applyBorder="1" applyAlignment="1">
      <alignment horizontal="center" vertical="center"/>
    </xf>
    <xf numFmtId="171" fontId="12" fillId="0" borderId="19" xfId="20" applyNumberFormat="1" applyFont="1" applyBorder="1" applyAlignment="1">
      <alignment horizontal="center" vertical="center"/>
    </xf>
    <xf numFmtId="171" fontId="12" fillId="0" borderId="20" xfId="20" applyNumberFormat="1" applyFont="1" applyBorder="1" applyAlignment="1">
      <alignment horizontal="center" vertical="center"/>
    </xf>
    <xf numFmtId="0" fontId="12" fillId="0" borderId="0" xfId="10" applyFont="1" applyAlignment="1">
      <alignment horizontal="center" vertical="center"/>
    </xf>
    <xf numFmtId="0" fontId="37" fillId="0" borderId="0" xfId="6" applyFont="1" applyAlignment="1">
      <alignment horizontal="center" vertical="center"/>
    </xf>
    <xf numFmtId="0" fontId="10" fillId="0" borderId="0" xfId="6" applyFont="1" applyAlignment="1">
      <alignment horizontal="center" vertical="center"/>
    </xf>
    <xf numFmtId="0" fontId="8" fillId="5" borderId="0" xfId="6" applyFont="1" applyFill="1" applyAlignment="1">
      <alignment horizontal="left" vertical="center" wrapText="1"/>
    </xf>
    <xf numFmtId="0" fontId="12" fillId="5" borderId="0" xfId="6" applyFont="1" applyFill="1" applyAlignment="1">
      <alignment horizontal="left" vertical="center" wrapText="1"/>
    </xf>
    <xf numFmtId="0" fontId="12" fillId="5" borderId="0" xfId="6" applyFont="1" applyFill="1" applyAlignment="1">
      <alignment horizontal="left" vertical="center"/>
    </xf>
    <xf numFmtId="0" fontId="12" fillId="0" borderId="10" xfId="9" applyFont="1" applyBorder="1" applyAlignment="1">
      <alignment horizontal="center" vertical="center"/>
    </xf>
    <xf numFmtId="0" fontId="12" fillId="0" borderId="19" xfId="9" applyFont="1" applyBorder="1" applyAlignment="1">
      <alignment horizontal="left" vertical="center"/>
    </xf>
    <xf numFmtId="0" fontId="12" fillId="8" borderId="1" xfId="6" applyFont="1" applyFill="1" applyBorder="1" applyAlignment="1">
      <alignment horizontal="center" vertical="center"/>
    </xf>
    <xf numFmtId="0" fontId="12" fillId="8" borderId="2" xfId="6" applyFont="1" applyFill="1" applyBorder="1" applyAlignment="1">
      <alignment horizontal="center" vertical="center"/>
    </xf>
    <xf numFmtId="0" fontId="12" fillId="8" borderId="14" xfId="6" applyFont="1" applyFill="1" applyBorder="1" applyAlignment="1">
      <alignment horizontal="center" vertical="center"/>
    </xf>
    <xf numFmtId="0" fontId="12" fillId="8" borderId="18" xfId="6" applyFont="1" applyFill="1" applyBorder="1" applyAlignment="1">
      <alignment horizontal="center" vertical="center"/>
    </xf>
    <xf numFmtId="0" fontId="12" fillId="8" borderId="19" xfId="6" applyFont="1" applyFill="1" applyBorder="1" applyAlignment="1">
      <alignment horizontal="center" vertical="center"/>
    </xf>
    <xf numFmtId="0" fontId="12" fillId="8" borderId="20" xfId="6" applyFont="1" applyFill="1" applyBorder="1" applyAlignment="1">
      <alignment horizontal="center" vertical="center"/>
    </xf>
    <xf numFmtId="0" fontId="12" fillId="0" borderId="0" xfId="9" applyFont="1" applyAlignment="1">
      <alignment vertical="center"/>
    </xf>
    <xf numFmtId="0" fontId="8" fillId="9" borderId="2" xfId="6" applyFont="1" applyFill="1" applyBorder="1" applyAlignment="1">
      <alignment horizontal="left" vertical="center" wrapText="1"/>
    </xf>
    <xf numFmtId="0" fontId="8" fillId="9" borderId="0" xfId="6" applyFont="1" applyFill="1" applyAlignment="1">
      <alignment horizontal="left" vertical="center" wrapText="1"/>
    </xf>
    <xf numFmtId="0" fontId="12" fillId="2" borderId="0" xfId="6" applyFont="1" applyFill="1" applyAlignment="1">
      <alignment horizontal="left" vertical="center" wrapText="1"/>
    </xf>
    <xf numFmtId="0" fontId="35" fillId="0" borderId="0" xfId="15" applyFont="1" applyAlignment="1">
      <alignment horizontal="center"/>
    </xf>
    <xf numFmtId="1" fontId="20" fillId="0" borderId="0" xfId="4" applyNumberFormat="1" applyFont="1" applyAlignment="1">
      <alignment horizontal="left" vertical="center"/>
    </xf>
    <xf numFmtId="165" fontId="12" fillId="0" borderId="0" xfId="9" applyNumberFormat="1" applyFont="1" applyAlignment="1">
      <alignment horizontal="right"/>
    </xf>
    <xf numFmtId="0" fontId="12" fillId="0" borderId="21" xfId="9" applyFont="1" applyBorder="1" applyAlignment="1">
      <alignment horizontal="center" vertical="center"/>
    </xf>
    <xf numFmtId="0" fontId="12" fillId="0" borderId="7" xfId="8" quotePrefix="1" applyFont="1" applyBorder="1" applyAlignment="1">
      <alignment horizontal="right"/>
    </xf>
    <xf numFmtId="0" fontId="12" fillId="0" borderId="7" xfId="8" applyFont="1" applyBorder="1" applyAlignment="1">
      <alignment horizontal="right"/>
    </xf>
    <xf numFmtId="0" fontId="12" fillId="0" borderId="0" xfId="9" applyFont="1" applyAlignment="1">
      <alignment horizontal="right" vertical="center"/>
    </xf>
    <xf numFmtId="166" fontId="20" fillId="0" borderId="0" xfId="4" quotePrefix="1" applyNumberFormat="1" applyFont="1" applyAlignment="1">
      <alignment horizontal="left" vertical="center"/>
    </xf>
    <xf numFmtId="166" fontId="20" fillId="0" borderId="0" xfId="4" applyNumberFormat="1" applyFont="1" applyAlignment="1">
      <alignment horizontal="left" vertical="center"/>
    </xf>
    <xf numFmtId="0" fontId="12" fillId="0" borderId="8" xfId="8" applyFont="1" applyBorder="1" applyAlignment="1">
      <alignment horizontal="center"/>
    </xf>
    <xf numFmtId="0" fontId="12" fillId="0" borderId="5" xfId="8" applyFont="1" applyBorder="1" applyAlignment="1">
      <alignment horizontal="center"/>
    </xf>
    <xf numFmtId="0" fontId="12" fillId="0" borderId="9" xfId="8" applyFont="1" applyBorder="1" applyAlignment="1">
      <alignment horizontal="center"/>
    </xf>
    <xf numFmtId="0" fontId="12" fillId="0" borderId="11" xfId="8" applyFont="1" applyBorder="1" applyAlignment="1">
      <alignment horizontal="center"/>
    </xf>
    <xf numFmtId="0" fontId="12" fillId="0" borderId="7" xfId="8" applyFont="1" applyBorder="1" applyAlignment="1">
      <alignment horizontal="center"/>
    </xf>
    <xf numFmtId="0" fontId="12" fillId="0" borderId="12" xfId="8" applyFont="1" applyBorder="1" applyAlignment="1">
      <alignment horizontal="center"/>
    </xf>
    <xf numFmtId="0" fontId="46" fillId="0" borderId="0" xfId="5" applyFont="1" applyAlignment="1">
      <alignment horizontal="right" vertical="center"/>
    </xf>
    <xf numFmtId="0" fontId="12" fillId="0" borderId="0" xfId="7" quotePrefix="1" applyFont="1" applyAlignment="1">
      <alignment horizontal="right"/>
    </xf>
    <xf numFmtId="0" fontId="12" fillId="0" borderId="0" xfId="7" applyFont="1" applyAlignment="1">
      <alignment horizontal="right"/>
    </xf>
    <xf numFmtId="0" fontId="12" fillId="0" borderId="25" xfId="14" quotePrefix="1" applyFont="1" applyBorder="1" applyAlignment="1">
      <alignment horizontal="center" vertical="center"/>
    </xf>
    <xf numFmtId="0" fontId="12" fillId="0" borderId="26" xfId="14" applyFont="1" applyBorder="1" applyAlignment="1">
      <alignment horizontal="center" vertical="center"/>
    </xf>
    <xf numFmtId="0" fontId="12" fillId="0" borderId="27" xfId="14" applyFont="1" applyBorder="1" applyAlignment="1">
      <alignment horizontal="center" vertical="center"/>
    </xf>
    <xf numFmtId="0" fontId="12" fillId="0" borderId="0" xfId="7" applyFont="1" applyAlignment="1">
      <alignment horizontal="center" vertical="center"/>
    </xf>
    <xf numFmtId="0" fontId="37" fillId="0" borderId="21" xfId="14" quotePrefix="1" applyFont="1" applyBorder="1" applyAlignment="1">
      <alignment horizontal="center" vertical="center"/>
    </xf>
    <xf numFmtId="0" fontId="37" fillId="0" borderId="21" xfId="14" applyFont="1" applyBorder="1" applyAlignment="1">
      <alignment horizontal="center" vertical="center"/>
    </xf>
    <xf numFmtId="0" fontId="12" fillId="0" borderId="8" xfId="14" quotePrefix="1" applyFont="1" applyBorder="1" applyAlignment="1">
      <alignment horizontal="center" vertical="center"/>
    </xf>
    <xf numFmtId="0" fontId="12" fillId="0" borderId="9" xfId="14" applyFont="1" applyBorder="1" applyAlignment="1">
      <alignment horizontal="center" vertical="center"/>
    </xf>
    <xf numFmtId="0" fontId="12" fillId="0" borderId="10" xfId="14" applyFont="1" applyBorder="1" applyAlignment="1">
      <alignment horizontal="center" vertical="center"/>
    </xf>
    <xf numFmtId="0" fontId="12" fillId="0" borderId="21" xfId="14" applyFont="1" applyBorder="1" applyAlignment="1">
      <alignment horizontal="center" vertical="center"/>
    </xf>
    <xf numFmtId="0" fontId="12" fillId="0" borderId="11" xfId="14" applyFont="1" applyBorder="1" applyAlignment="1">
      <alignment horizontal="center" vertical="center"/>
    </xf>
    <xf numFmtId="0" fontId="12" fillId="0" borderId="12" xfId="14" applyFont="1" applyBorder="1" applyAlignment="1">
      <alignment horizontal="center" vertical="center"/>
    </xf>
    <xf numFmtId="0" fontId="12" fillId="0" borderId="5" xfId="14" applyFont="1" applyBorder="1" applyAlignment="1">
      <alignment horizontal="center" vertical="center"/>
    </xf>
    <xf numFmtId="0" fontId="12" fillId="0" borderId="0" xfId="14" applyFont="1" applyAlignment="1">
      <alignment horizontal="center" vertical="center"/>
    </xf>
    <xf numFmtId="0" fontId="12" fillId="0" borderId="7" xfId="14" applyFont="1" applyBorder="1" applyAlignment="1">
      <alignment horizontal="center" vertical="center"/>
    </xf>
    <xf numFmtId="0" fontId="12" fillId="0" borderId="8" xfId="14" applyFont="1" applyBorder="1" applyAlignment="1">
      <alignment horizontal="left" vertical="center" wrapText="1" indent="1"/>
    </xf>
    <xf numFmtId="0" fontId="12" fillId="0" borderId="5" xfId="14" applyFont="1" applyBorder="1" applyAlignment="1">
      <alignment horizontal="left" vertical="center" wrapText="1" indent="1"/>
    </xf>
    <xf numFmtId="0" fontId="12" fillId="0" borderId="9" xfId="14" applyFont="1" applyBorder="1" applyAlignment="1">
      <alignment horizontal="left" vertical="center" wrapText="1" indent="1"/>
    </xf>
    <xf numFmtId="0" fontId="12" fillId="0" borderId="10" xfId="14" applyFont="1" applyBorder="1" applyAlignment="1">
      <alignment horizontal="left" vertical="center" wrapText="1" indent="1"/>
    </xf>
    <xf numFmtId="0" fontId="12" fillId="0" borderId="0" xfId="14" applyFont="1" applyAlignment="1">
      <alignment horizontal="left" vertical="center" wrapText="1" indent="1"/>
    </xf>
    <xf numFmtId="0" fontId="12" fillId="0" borderId="21" xfId="14" applyFont="1" applyBorder="1" applyAlignment="1">
      <alignment horizontal="left" vertical="center" wrapText="1" indent="1"/>
    </xf>
    <xf numFmtId="0" fontId="12" fillId="0" borderId="11" xfId="14" applyFont="1" applyBorder="1" applyAlignment="1">
      <alignment horizontal="left" vertical="center" wrapText="1" indent="1"/>
    </xf>
    <xf numFmtId="0" fontId="12" fillId="0" borderId="7" xfId="14" applyFont="1" applyBorder="1" applyAlignment="1">
      <alignment horizontal="left" vertical="center" wrapText="1" indent="1"/>
    </xf>
    <xf numFmtId="0" fontId="12" fillId="0" borderId="12" xfId="14" applyFont="1" applyBorder="1" applyAlignment="1">
      <alignment horizontal="left" vertical="center" wrapText="1" indent="1"/>
    </xf>
    <xf numFmtId="0" fontId="12" fillId="0" borderId="8" xfId="14" applyFont="1" applyBorder="1" applyAlignment="1">
      <alignment horizontal="center" vertical="center"/>
    </xf>
    <xf numFmtId="0" fontId="12" fillId="9" borderId="8" xfId="7" applyFont="1" applyFill="1" applyBorder="1" applyAlignment="1">
      <alignment horizontal="left" vertical="center" wrapText="1" indent="3"/>
    </xf>
    <xf numFmtId="0" fontId="12" fillId="9" borderId="5" xfId="7" applyFont="1" applyFill="1" applyBorder="1" applyAlignment="1">
      <alignment horizontal="left" vertical="center" wrapText="1" indent="3"/>
    </xf>
    <xf numFmtId="0" fontId="12" fillId="9" borderId="10" xfId="7" applyFont="1" applyFill="1" applyBorder="1" applyAlignment="1">
      <alignment horizontal="left" vertical="center" wrapText="1" indent="3"/>
    </xf>
    <xf numFmtId="0" fontId="12" fillId="9" borderId="0" xfId="7" applyFont="1" applyFill="1" applyAlignment="1">
      <alignment horizontal="left" vertical="center" wrapText="1" indent="3"/>
    </xf>
    <xf numFmtId="0" fontId="12" fillId="9" borderId="11" xfId="7" applyFont="1" applyFill="1" applyBorder="1" applyAlignment="1">
      <alignment horizontal="left" vertical="center" wrapText="1" indent="3"/>
    </xf>
    <xf numFmtId="0" fontId="12" fillId="9" borderId="7" xfId="7" applyFont="1" applyFill="1" applyBorder="1" applyAlignment="1">
      <alignment horizontal="left" vertical="center" wrapText="1" indent="3"/>
    </xf>
    <xf numFmtId="0" fontId="12" fillId="0" borderId="0" xfId="14" quotePrefix="1" applyFont="1" applyAlignment="1">
      <alignment horizontal="left" vertical="center" wrapText="1"/>
    </xf>
    <xf numFmtId="0" fontId="12" fillId="0" borderId="0" xfId="14" applyFont="1" applyAlignment="1">
      <alignment horizontal="left" vertical="center" wrapText="1"/>
    </xf>
    <xf numFmtId="0" fontId="37" fillId="8" borderId="8" xfId="7" applyFont="1" applyFill="1" applyBorder="1" applyAlignment="1">
      <alignment horizontal="center" vertical="center"/>
    </xf>
    <xf numFmtId="0" fontId="37" fillId="8" borderId="9" xfId="7" applyFont="1" applyFill="1" applyBorder="1" applyAlignment="1">
      <alignment horizontal="center" vertical="center"/>
    </xf>
    <xf numFmtId="0" fontId="37" fillId="8" borderId="11" xfId="7" applyFont="1" applyFill="1" applyBorder="1" applyAlignment="1">
      <alignment horizontal="center" vertical="center"/>
    </xf>
    <xf numFmtId="0" fontId="37" fillId="8" borderId="12" xfId="7" applyFont="1" applyFill="1" applyBorder="1" applyAlignment="1">
      <alignment horizontal="center" vertical="center"/>
    </xf>
    <xf numFmtId="0" fontId="45" fillId="0" borderId="31" xfId="7" applyFont="1" applyBorder="1" applyAlignment="1">
      <alignment horizontal="left" vertical="center"/>
    </xf>
    <xf numFmtId="0" fontId="45" fillId="0" borderId="31" xfId="7" applyFont="1" applyBorder="1" applyAlignment="1">
      <alignment horizontal="center" vertical="center"/>
    </xf>
    <xf numFmtId="0" fontId="12" fillId="0" borderId="8" xfId="14" applyFont="1" applyBorder="1" applyAlignment="1">
      <alignment horizontal="center" vertical="center" wrapText="1"/>
    </xf>
    <xf numFmtId="0" fontId="12" fillId="0" borderId="9" xfId="14" applyFont="1" applyBorder="1" applyAlignment="1">
      <alignment horizontal="center" vertical="center" wrapText="1"/>
    </xf>
    <xf numFmtId="0" fontId="12" fillId="0" borderId="10" xfId="14" applyFont="1" applyBorder="1" applyAlignment="1">
      <alignment horizontal="center" vertical="center" wrapText="1"/>
    </xf>
    <xf numFmtId="0" fontId="12" fillId="0" borderId="21" xfId="14" applyFont="1" applyBorder="1" applyAlignment="1">
      <alignment horizontal="center" vertical="center" wrapText="1"/>
    </xf>
    <xf numFmtId="0" fontId="12" fillId="0" borderId="11" xfId="14" applyFont="1" applyBorder="1" applyAlignment="1">
      <alignment horizontal="center" vertical="center" wrapText="1"/>
    </xf>
    <xf numFmtId="0" fontId="12" fillId="0" borderId="12" xfId="14" applyFont="1" applyBorder="1" applyAlignment="1">
      <alignment horizontal="center" vertical="center" wrapText="1"/>
    </xf>
    <xf numFmtId="0" fontId="12" fillId="0" borderId="5" xfId="14" applyFont="1" applyBorder="1" applyAlignment="1">
      <alignment horizontal="center" vertical="center" wrapText="1"/>
    </xf>
    <xf numFmtId="0" fontId="12" fillId="0" borderId="0" xfId="14" applyFont="1" applyAlignment="1">
      <alignment horizontal="center" vertical="center" wrapText="1"/>
    </xf>
    <xf numFmtId="0" fontId="12" fillId="0" borderId="7" xfId="14" applyFont="1" applyBorder="1" applyAlignment="1">
      <alignment horizontal="center" vertical="center" wrapText="1"/>
    </xf>
    <xf numFmtId="165" fontId="12" fillId="0" borderId="0" xfId="6" applyNumberFormat="1" applyFont="1" applyAlignment="1">
      <alignment horizontal="center" vertical="center"/>
    </xf>
    <xf numFmtId="0" fontId="12" fillId="0" borderId="25" xfId="9" applyFont="1" applyBorder="1" applyAlignment="1">
      <alignment horizontal="center" vertical="center"/>
    </xf>
    <xf numFmtId="0" fontId="12" fillId="0" borderId="26" xfId="9" applyFont="1" applyBorder="1" applyAlignment="1">
      <alignment horizontal="center" vertical="center"/>
    </xf>
    <xf numFmtId="0" fontId="12" fillId="0" borderId="28" xfId="9" applyFont="1" applyBorder="1" applyAlignment="1">
      <alignment horizontal="center" vertical="center"/>
    </xf>
    <xf numFmtId="0" fontId="12" fillId="0" borderId="3" xfId="9" applyFont="1" applyBorder="1" applyAlignment="1">
      <alignment horizontal="center" vertical="center"/>
    </xf>
    <xf numFmtId="0" fontId="12" fillId="0" borderId="0" xfId="9" applyFont="1" applyAlignment="1">
      <alignment vertical="center" wrapText="1"/>
    </xf>
    <xf numFmtId="0" fontId="12" fillId="0" borderId="0" xfId="9" applyFont="1" applyAlignment="1">
      <alignment horizontal="center" vertical="center" wrapText="1"/>
    </xf>
    <xf numFmtId="0" fontId="12" fillId="0" borderId="10" xfId="9" applyFont="1" applyBorder="1" applyAlignment="1">
      <alignment horizontal="center" vertical="center" wrapText="1"/>
    </xf>
    <xf numFmtId="0" fontId="12" fillId="0" borderId="15" xfId="9" applyFont="1" applyBorder="1" applyAlignment="1">
      <alignment horizontal="center" vertical="center" wrapText="1"/>
    </xf>
    <xf numFmtId="0" fontId="12" fillId="0" borderId="17" xfId="9" applyFont="1" applyBorder="1" applyAlignment="1">
      <alignment horizontal="center" vertical="center" wrapText="1"/>
    </xf>
    <xf numFmtId="0" fontId="11" fillId="0" borderId="10" xfId="9" applyFont="1" applyBorder="1" applyAlignment="1">
      <alignment horizontal="center" vertical="center"/>
    </xf>
    <xf numFmtId="0" fontId="11" fillId="0" borderId="21" xfId="9" applyFont="1" applyBorder="1" applyAlignment="1">
      <alignment horizontal="center" vertical="center"/>
    </xf>
    <xf numFmtId="0" fontId="15" fillId="0" borderId="11" xfId="9" applyFont="1" applyBorder="1" applyAlignment="1">
      <alignment horizontal="center" vertical="center"/>
    </xf>
    <xf numFmtId="0" fontId="12" fillId="0" borderId="27" xfId="9" applyFont="1" applyBorder="1" applyAlignment="1">
      <alignment horizontal="center" vertical="center"/>
    </xf>
    <xf numFmtId="0" fontId="12" fillId="0" borderId="3" xfId="9" applyFont="1" applyBorder="1" applyAlignment="1">
      <alignment horizontal="right" vertical="center"/>
    </xf>
    <xf numFmtId="0" fontId="12" fillId="0" borderId="10" xfId="9" quotePrefix="1" applyFont="1" applyBorder="1" applyAlignment="1">
      <alignment horizontal="center" vertical="center" wrapText="1"/>
    </xf>
    <xf numFmtId="0" fontId="12" fillId="0" borderId="21" xfId="9" applyFont="1" applyBorder="1" applyAlignment="1">
      <alignment horizontal="center" vertical="center" wrapText="1"/>
    </xf>
    <xf numFmtId="0" fontId="12" fillId="0" borderId="8" xfId="9" quotePrefix="1" applyFont="1" applyBorder="1" applyAlignment="1">
      <alignment horizontal="center" vertical="center" wrapText="1"/>
    </xf>
    <xf numFmtId="0" fontId="12" fillId="0" borderId="30" xfId="9" applyFont="1" applyBorder="1" applyAlignment="1">
      <alignment horizontal="center" vertical="center" wrapText="1"/>
    </xf>
    <xf numFmtId="0" fontId="12" fillId="0" borderId="29" xfId="9" applyFont="1" applyBorder="1" applyAlignment="1">
      <alignment horizontal="center" vertical="center" wrapText="1"/>
    </xf>
    <xf numFmtId="0" fontId="12" fillId="0" borderId="5" xfId="9" quotePrefix="1" applyFont="1" applyBorder="1" applyAlignment="1">
      <alignment horizontal="center" vertical="center" wrapText="1"/>
    </xf>
    <xf numFmtId="0" fontId="12" fillId="0" borderId="0" xfId="10" quotePrefix="1" applyFont="1" applyAlignment="1">
      <alignment horizontal="center"/>
    </xf>
    <xf numFmtId="0" fontId="12" fillId="0" borderId="0" xfId="10" applyFont="1" applyAlignment="1">
      <alignment horizontal="center"/>
    </xf>
    <xf numFmtId="0" fontId="12" fillId="0" borderId="0" xfId="10" applyFont="1" applyAlignment="1">
      <alignment horizontal="right"/>
    </xf>
    <xf numFmtId="0" fontId="12" fillId="0" borderId="8" xfId="10" applyFont="1" applyBorder="1" applyAlignment="1">
      <alignment horizontal="center"/>
    </xf>
    <xf numFmtId="0" fontId="12" fillId="0" borderId="5" xfId="10" applyFont="1" applyBorder="1" applyAlignment="1">
      <alignment horizontal="center"/>
    </xf>
    <xf numFmtId="0" fontId="12" fillId="0" borderId="9" xfId="10" applyFont="1" applyBorder="1" applyAlignment="1">
      <alignment horizontal="center"/>
    </xf>
    <xf numFmtId="0" fontId="12" fillId="0" borderId="11" xfId="10" applyFont="1" applyBorder="1" applyAlignment="1">
      <alignment horizontal="center"/>
    </xf>
    <xf numFmtId="0" fontId="12" fillId="0" borderId="7" xfId="10" applyFont="1" applyBorder="1" applyAlignment="1">
      <alignment horizontal="center"/>
    </xf>
    <xf numFmtId="0" fontId="12" fillId="0" borderId="12" xfId="10" applyFont="1" applyBorder="1" applyAlignment="1">
      <alignment horizontal="center"/>
    </xf>
    <xf numFmtId="0" fontId="20" fillId="0" borderId="0" xfId="10" quotePrefix="1" applyFont="1" applyAlignment="1">
      <alignment horizontal="right" vertical="center"/>
    </xf>
    <xf numFmtId="0" fontId="20" fillId="0" borderId="0" xfId="10" applyFont="1" applyAlignment="1">
      <alignment horizontal="right" vertical="center"/>
    </xf>
    <xf numFmtId="0" fontId="23" fillId="0" borderId="8" xfId="9" applyFont="1" applyBorder="1" applyAlignment="1">
      <alignment horizontal="center" vertical="center"/>
    </xf>
    <xf numFmtId="0" fontId="23" fillId="0" borderId="5" xfId="9" applyFont="1" applyBorder="1" applyAlignment="1">
      <alignment horizontal="center" vertical="center"/>
    </xf>
    <xf numFmtId="0" fontId="23" fillId="0" borderId="11" xfId="9" applyFont="1" applyBorder="1" applyAlignment="1">
      <alignment horizontal="center" vertical="center"/>
    </xf>
    <xf numFmtId="0" fontId="23" fillId="0" borderId="7" xfId="9" applyFont="1" applyBorder="1" applyAlignment="1">
      <alignment horizontal="center" vertical="center"/>
    </xf>
    <xf numFmtId="0" fontId="23" fillId="0" borderId="23" xfId="9" applyFont="1" applyBorder="1" applyAlignment="1">
      <alignment horizontal="center" vertical="center"/>
    </xf>
    <xf numFmtId="0" fontId="23" fillId="0" borderId="24" xfId="9" applyFont="1" applyBorder="1" applyAlignment="1">
      <alignment horizontal="center" vertical="center"/>
    </xf>
    <xf numFmtId="0" fontId="23" fillId="0" borderId="9" xfId="9" applyFont="1" applyBorder="1" applyAlignment="1">
      <alignment horizontal="center" vertical="center"/>
    </xf>
    <xf numFmtId="0" fontId="23" fillId="0" borderId="12" xfId="9" applyFont="1" applyBorder="1" applyAlignment="1">
      <alignment horizontal="center" vertical="center"/>
    </xf>
    <xf numFmtId="0" fontId="33" fillId="0" borderId="0" xfId="6" applyFont="1" applyAlignment="1">
      <alignment horizontal="left"/>
    </xf>
    <xf numFmtId="0" fontId="33" fillId="0" borderId="0" xfId="6" applyFont="1" applyAlignment="1">
      <alignment horizontal="left" vertical="center"/>
    </xf>
    <xf numFmtId="0" fontId="34" fillId="0" borderId="0" xfId="6" applyFont="1" applyAlignment="1">
      <alignment horizontal="left" vertical="top"/>
    </xf>
    <xf numFmtId="0" fontId="12" fillId="0" borderId="7" xfId="6" applyFont="1" applyBorder="1" applyAlignment="1">
      <alignment horizontal="center" vertical="center"/>
    </xf>
    <xf numFmtId="0" fontId="12" fillId="0" borderId="0" xfId="6" applyFont="1" applyAlignment="1">
      <alignment horizontal="center" vertical="center" wrapText="1"/>
    </xf>
    <xf numFmtId="0" fontId="31" fillId="0" borderId="0" xfId="0" applyFont="1" applyAlignment="1">
      <alignment horizontal="center" vertical="center"/>
    </xf>
    <xf numFmtId="0" fontId="32" fillId="0" borderId="0" xfId="0" applyFont="1" applyAlignment="1">
      <alignment horizontal="center" vertical="top"/>
    </xf>
    <xf numFmtId="0" fontId="31" fillId="0" borderId="0" xfId="0" applyFont="1" applyAlignment="1">
      <alignment horizontal="center" vertical="top"/>
    </xf>
    <xf numFmtId="0" fontId="29" fillId="0" borderId="0" xfId="4" applyFont="1" applyAlignment="1">
      <alignment horizontal="center"/>
    </xf>
    <xf numFmtId="0" fontId="30" fillId="0" borderId="0" xfId="4" applyFont="1" applyAlignment="1">
      <alignment horizontal="center" vertical="top"/>
    </xf>
    <xf numFmtId="0" fontId="29" fillId="0" borderId="0" xfId="4" applyFont="1" applyAlignment="1">
      <alignment horizontal="center" vertical="top"/>
    </xf>
    <xf numFmtId="0" fontId="15" fillId="0" borderId="8" xfId="9" applyFont="1" applyBorder="1" applyAlignment="1">
      <alignment horizontal="center" vertical="top" wrapText="1"/>
    </xf>
    <xf numFmtId="0" fontId="15" fillId="0" borderId="5" xfId="9" applyFont="1" applyBorder="1" applyAlignment="1">
      <alignment horizontal="center" vertical="top" wrapText="1"/>
    </xf>
    <xf numFmtId="0" fontId="15" fillId="0" borderId="9" xfId="9" applyFont="1" applyBorder="1" applyAlignment="1">
      <alignment horizontal="center" vertical="top" wrapText="1"/>
    </xf>
    <xf numFmtId="0" fontId="15" fillId="0" borderId="11" xfId="9" applyFont="1" applyBorder="1" applyAlignment="1">
      <alignment horizontal="center" vertical="top" wrapText="1"/>
    </xf>
    <xf numFmtId="0" fontId="15" fillId="0" borderId="7" xfId="9" applyFont="1" applyBorder="1" applyAlignment="1">
      <alignment horizontal="center" vertical="top" wrapText="1"/>
    </xf>
    <xf numFmtId="0" fontId="15" fillId="0" borderId="12" xfId="9" applyFont="1" applyBorder="1" applyAlignment="1">
      <alignment horizontal="center" vertical="top" wrapText="1"/>
    </xf>
    <xf numFmtId="0" fontId="11" fillId="0" borderId="0" xfId="9" applyFont="1" applyAlignment="1">
      <alignment horizontal="left" vertical="center" wrapText="1"/>
    </xf>
    <xf numFmtId="0" fontId="9" fillId="3" borderId="1" xfId="6" applyFont="1" applyFill="1" applyBorder="1" applyAlignment="1">
      <alignment horizontal="center" vertical="center"/>
    </xf>
    <xf numFmtId="0" fontId="9" fillId="3" borderId="2" xfId="6" applyFont="1" applyFill="1" applyBorder="1" applyAlignment="1">
      <alignment horizontal="center" vertical="center"/>
    </xf>
    <xf numFmtId="0" fontId="9" fillId="3" borderId="14" xfId="6" applyFont="1" applyFill="1" applyBorder="1" applyAlignment="1">
      <alignment horizontal="center" vertical="center"/>
    </xf>
    <xf numFmtId="0" fontId="9" fillId="3" borderId="3" xfId="6" applyFont="1" applyFill="1" applyBorder="1" applyAlignment="1">
      <alignment horizontal="center" vertical="center"/>
    </xf>
    <xf numFmtId="0" fontId="9" fillId="3" borderId="0" xfId="6" applyFont="1" applyFill="1" applyAlignment="1">
      <alignment horizontal="center" vertical="center"/>
    </xf>
    <xf numFmtId="0" fontId="9" fillId="3" borderId="15" xfId="6" applyFont="1" applyFill="1" applyBorder="1" applyAlignment="1">
      <alignment horizontal="center" vertical="center"/>
    </xf>
    <xf numFmtId="0" fontId="14" fillId="3" borderId="8" xfId="6" applyFont="1" applyFill="1" applyBorder="1" applyAlignment="1">
      <alignment horizontal="center" vertical="center"/>
    </xf>
    <xf numFmtId="0" fontId="14" fillId="3" borderId="5" xfId="6" applyFont="1" applyFill="1" applyBorder="1" applyAlignment="1">
      <alignment horizontal="center" vertical="center"/>
    </xf>
    <xf numFmtId="0" fontId="14" fillId="3" borderId="9" xfId="6" applyFont="1" applyFill="1" applyBorder="1" applyAlignment="1">
      <alignment horizontal="center" vertical="center"/>
    </xf>
    <xf numFmtId="0" fontId="14" fillId="3" borderId="11" xfId="6" applyFont="1" applyFill="1" applyBorder="1" applyAlignment="1">
      <alignment horizontal="center" vertical="center"/>
    </xf>
    <xf numFmtId="0" fontId="14" fillId="3" borderId="7" xfId="6" applyFont="1" applyFill="1" applyBorder="1" applyAlignment="1">
      <alignment horizontal="center" vertical="center"/>
    </xf>
    <xf numFmtId="0" fontId="14" fillId="3" borderId="12" xfId="6" applyFont="1" applyFill="1" applyBorder="1" applyAlignment="1">
      <alignment horizontal="center" vertical="center"/>
    </xf>
    <xf numFmtId="0" fontId="5" fillId="0" borderId="8" xfId="6" applyFont="1" applyBorder="1" applyAlignment="1">
      <alignment horizontal="center" vertical="center" wrapText="1"/>
    </xf>
    <xf numFmtId="0" fontId="5" fillId="0" borderId="5" xfId="6" applyFont="1" applyBorder="1" applyAlignment="1">
      <alignment horizontal="center" vertical="center" wrapText="1"/>
    </xf>
    <xf numFmtId="0" fontId="5" fillId="0" borderId="9" xfId="6" applyFont="1" applyBorder="1" applyAlignment="1">
      <alignment horizontal="center" vertical="center" wrapText="1"/>
    </xf>
    <xf numFmtId="0" fontId="5" fillId="0" borderId="11" xfId="6" applyFont="1" applyBorder="1" applyAlignment="1">
      <alignment horizontal="center" vertical="center" wrapText="1"/>
    </xf>
    <xf numFmtId="0" fontId="5" fillId="0" borderId="7" xfId="6" applyFont="1" applyBorder="1" applyAlignment="1">
      <alignment horizontal="center" vertical="center" wrapText="1"/>
    </xf>
    <xf numFmtId="0" fontId="5" fillId="0" borderId="12" xfId="6" applyFont="1" applyBorder="1" applyAlignment="1">
      <alignment horizontal="center" vertical="center" wrapText="1"/>
    </xf>
    <xf numFmtId="0" fontId="24" fillId="3" borderId="0" xfId="6" applyFont="1" applyFill="1" applyAlignment="1">
      <alignment horizontal="center" vertical="center"/>
    </xf>
    <xf numFmtId="0" fontId="12" fillId="3" borderId="3" xfId="6" applyFont="1" applyFill="1" applyBorder="1" applyAlignment="1">
      <alignment horizontal="center" vertical="center"/>
    </xf>
    <xf numFmtId="0" fontId="12" fillId="3" borderId="0" xfId="6" applyFont="1" applyFill="1" applyAlignment="1">
      <alignment horizontal="center" vertical="center"/>
    </xf>
    <xf numFmtId="0" fontId="12" fillId="3" borderId="15" xfId="6" applyFont="1" applyFill="1" applyBorder="1" applyAlignment="1">
      <alignment horizontal="center" vertical="center"/>
    </xf>
    <xf numFmtId="0" fontId="15" fillId="3" borderId="3" xfId="6" applyFont="1" applyFill="1" applyBorder="1" applyAlignment="1">
      <alignment horizontal="center" vertical="center"/>
    </xf>
    <xf numFmtId="0" fontId="15" fillId="3" borderId="0" xfId="6" applyFont="1" applyFill="1" applyAlignment="1">
      <alignment horizontal="center" vertical="center"/>
    </xf>
    <xf numFmtId="0" fontId="15" fillId="3" borderId="15" xfId="6" applyFont="1" applyFill="1" applyBorder="1" applyAlignment="1">
      <alignment horizontal="center" vertical="center"/>
    </xf>
    <xf numFmtId="0" fontId="12" fillId="0" borderId="0" xfId="6" quotePrefix="1" applyFont="1" applyAlignment="1">
      <alignment horizontal="center" vertical="center" wrapText="1"/>
    </xf>
    <xf numFmtId="0" fontId="13" fillId="0" borderId="8" xfId="6" applyFont="1" applyBorder="1" applyAlignment="1">
      <alignment horizontal="center" vertical="center" wrapText="1"/>
    </xf>
    <xf numFmtId="0" fontId="13" fillId="0" borderId="5" xfId="6" applyFont="1" applyBorder="1" applyAlignment="1">
      <alignment horizontal="center" vertical="center" wrapText="1"/>
    </xf>
    <xf numFmtId="0" fontId="13" fillId="0" borderId="9" xfId="6" applyFont="1" applyBorder="1" applyAlignment="1">
      <alignment horizontal="center" vertical="center" wrapText="1"/>
    </xf>
    <xf numFmtId="0" fontId="13" fillId="0" borderId="11" xfId="6" applyFont="1" applyBorder="1" applyAlignment="1">
      <alignment horizontal="center" vertical="center" wrapText="1"/>
    </xf>
    <xf numFmtId="0" fontId="13" fillId="0" borderId="7" xfId="6" applyFont="1" applyBorder="1" applyAlignment="1">
      <alignment horizontal="center" vertical="center" wrapText="1"/>
    </xf>
    <xf numFmtId="0" fontId="13" fillId="0" borderId="12" xfId="6" applyFont="1" applyBorder="1" applyAlignment="1">
      <alignment horizontal="center" vertical="center" wrapText="1"/>
    </xf>
    <xf numFmtId="0" fontId="12" fillId="0" borderId="0" xfId="6" applyFont="1" applyAlignment="1">
      <alignment horizontal="left" vertical="top" wrapText="1"/>
    </xf>
    <xf numFmtId="0" fontId="8" fillId="4" borderId="0" xfId="6" applyFont="1" applyFill="1" applyAlignment="1">
      <alignment horizontal="left" vertical="center"/>
    </xf>
    <xf numFmtId="0" fontId="12" fillId="3" borderId="10" xfId="6" applyFont="1" applyFill="1" applyBorder="1" applyAlignment="1">
      <alignment horizontal="center" vertical="top"/>
    </xf>
    <xf numFmtId="0" fontId="12" fillId="3" borderId="0" xfId="6" applyFont="1" applyFill="1" applyAlignment="1">
      <alignment horizontal="center" vertical="top"/>
    </xf>
    <xf numFmtId="0" fontId="12" fillId="3" borderId="21" xfId="6" applyFont="1" applyFill="1" applyBorder="1" applyAlignment="1">
      <alignment horizontal="center" vertical="top"/>
    </xf>
    <xf numFmtId="0" fontId="15" fillId="3" borderId="10" xfId="6" applyFont="1" applyFill="1" applyBorder="1" applyAlignment="1">
      <alignment horizontal="center" vertical="top"/>
    </xf>
    <xf numFmtId="0" fontId="15" fillId="3" borderId="0" xfId="6" applyFont="1" applyFill="1" applyAlignment="1">
      <alignment horizontal="center" vertical="top"/>
    </xf>
    <xf numFmtId="0" fontId="15" fillId="3" borderId="21" xfId="6" applyFont="1" applyFill="1" applyBorder="1" applyAlignment="1">
      <alignment horizontal="center" vertical="top"/>
    </xf>
    <xf numFmtId="0" fontId="3" fillId="0" borderId="13" xfId="9" applyFont="1" applyBorder="1" applyAlignment="1">
      <alignment horizontal="center" vertical="center"/>
    </xf>
    <xf numFmtId="0" fontId="12" fillId="3" borderId="0" xfId="9" quotePrefix="1" applyFont="1" applyFill="1" applyAlignment="1">
      <alignment horizontal="left" vertical="center"/>
    </xf>
    <xf numFmtId="0" fontId="12" fillId="3" borderId="0" xfId="9" applyFont="1" applyFill="1" applyAlignment="1">
      <alignment horizontal="left" vertical="center"/>
    </xf>
    <xf numFmtId="165" fontId="12" fillId="0" borderId="0" xfId="6" applyNumberFormat="1" applyFont="1" applyAlignment="1">
      <alignment horizontal="right" vertical="center"/>
    </xf>
    <xf numFmtId="165" fontId="12" fillId="0" borderId="0" xfId="9" applyNumberFormat="1" applyFont="1" applyAlignment="1">
      <alignment horizontal="right" vertical="top"/>
    </xf>
    <xf numFmtId="0" fontId="12" fillId="0" borderId="0" xfId="6" quotePrefix="1" applyFont="1" applyAlignment="1">
      <alignment horizontal="left" vertical="center"/>
    </xf>
    <xf numFmtId="0" fontId="12" fillId="0" borderId="0" xfId="6" applyFont="1" applyAlignment="1">
      <alignment horizontal="left" vertical="center"/>
    </xf>
    <xf numFmtId="0" fontId="15" fillId="0" borderId="0" xfId="6" applyFont="1" applyAlignment="1">
      <alignment horizontal="center" vertical="center"/>
    </xf>
    <xf numFmtId="49" fontId="12" fillId="0" borderId="0" xfId="6" applyNumberFormat="1" applyFont="1" applyAlignment="1">
      <alignment horizontal="right" vertical="center"/>
    </xf>
    <xf numFmtId="0" fontId="15" fillId="0" borderId="13" xfId="6" applyFont="1" applyBorder="1" applyAlignment="1">
      <alignment horizontal="center" vertical="center"/>
    </xf>
    <xf numFmtId="0" fontId="12" fillId="0" borderId="21" xfId="6" applyFont="1" applyBorder="1" applyAlignment="1">
      <alignment horizontal="left" vertical="center"/>
    </xf>
    <xf numFmtId="0" fontId="11" fillId="0" borderId="10" xfId="6" applyFont="1" applyBorder="1" applyAlignment="1">
      <alignment horizontal="center" vertical="center"/>
    </xf>
    <xf numFmtId="0" fontId="11" fillId="0" borderId="0" xfId="6" applyFont="1" applyAlignment="1">
      <alignment horizontal="center" vertical="center"/>
    </xf>
    <xf numFmtId="0" fontId="11" fillId="0" borderId="21" xfId="6" applyFont="1" applyBorder="1" applyAlignment="1">
      <alignment horizontal="center" vertical="center"/>
    </xf>
    <xf numFmtId="0" fontId="14" fillId="2" borderId="8" xfId="6" applyFont="1" applyFill="1" applyBorder="1" applyAlignment="1">
      <alignment horizontal="center" vertical="center"/>
    </xf>
    <xf numFmtId="0" fontId="14" fillId="2" borderId="5" xfId="6" applyFont="1" applyFill="1" applyBorder="1" applyAlignment="1">
      <alignment horizontal="center" vertical="center"/>
    </xf>
    <xf numFmtId="0" fontId="14" fillId="2" borderId="9" xfId="6" applyFont="1" applyFill="1" applyBorder="1" applyAlignment="1">
      <alignment horizontal="center" vertical="center"/>
    </xf>
    <xf numFmtId="0" fontId="14" fillId="2" borderId="11" xfId="6" applyFont="1" applyFill="1" applyBorder="1" applyAlignment="1">
      <alignment horizontal="center" vertical="center"/>
    </xf>
    <xf numFmtId="0" fontId="14" fillId="2" borderId="7" xfId="6" applyFont="1" applyFill="1" applyBorder="1" applyAlignment="1">
      <alignment horizontal="center" vertical="center"/>
    </xf>
    <xf numFmtId="0" fontId="14" fillId="2" borderId="12" xfId="6" applyFont="1" applyFill="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12" fillId="0" borderId="0" xfId="6" quotePrefix="1" applyFont="1" applyAlignment="1">
      <alignment horizontal="center" vertical="center"/>
    </xf>
    <xf numFmtId="0" fontId="12" fillId="0" borderId="21" xfId="6" applyFont="1" applyBorder="1" applyAlignment="1">
      <alignment horizontal="center" vertical="center"/>
    </xf>
    <xf numFmtId="0" fontId="12" fillId="0" borderId="7" xfId="6" quotePrefix="1" applyFont="1" applyBorder="1" applyAlignment="1">
      <alignment horizontal="center" vertical="center"/>
    </xf>
    <xf numFmtId="0" fontId="15" fillId="0" borderId="3" xfId="9" applyFont="1" applyBorder="1" applyAlignment="1">
      <alignment horizontal="center" vertical="center"/>
    </xf>
    <xf numFmtId="0" fontId="12" fillId="0" borderId="1" xfId="9" applyFont="1" applyBorder="1" applyAlignment="1">
      <alignment horizontal="center" vertical="center"/>
    </xf>
    <xf numFmtId="0" fontId="12" fillId="0" borderId="2" xfId="9" applyFont="1" applyBorder="1" applyAlignment="1">
      <alignment horizontal="center" vertical="center"/>
    </xf>
    <xf numFmtId="0" fontId="12" fillId="0" borderId="14" xfId="9" applyFont="1" applyBorder="1" applyAlignment="1">
      <alignment horizontal="center" vertical="center"/>
    </xf>
    <xf numFmtId="0" fontId="15" fillId="0" borderId="18" xfId="9" applyFont="1" applyBorder="1" applyAlignment="1">
      <alignment horizontal="center" vertical="center"/>
    </xf>
    <xf numFmtId="0" fontId="15" fillId="0" borderId="19" xfId="9" applyFont="1" applyBorder="1" applyAlignment="1">
      <alignment horizontal="center" vertical="center"/>
    </xf>
    <xf numFmtId="0" fontId="15" fillId="0" borderId="20" xfId="9" applyFont="1" applyBorder="1" applyAlignment="1">
      <alignment horizontal="center" vertical="center"/>
    </xf>
    <xf numFmtId="0" fontId="12" fillId="0" borderId="1" xfId="9" applyFont="1" applyBorder="1" applyAlignment="1">
      <alignment horizontal="center" vertical="center" wrapText="1"/>
    </xf>
    <xf numFmtId="0" fontId="12" fillId="0" borderId="18" xfId="9" applyFont="1" applyBorder="1" applyAlignment="1">
      <alignment horizontal="center" vertical="center"/>
    </xf>
    <xf numFmtId="0" fontId="12" fillId="0" borderId="19" xfId="9" applyFont="1" applyBorder="1" applyAlignment="1">
      <alignment horizontal="center" vertical="center"/>
    </xf>
    <xf numFmtId="0" fontId="12" fillId="3" borderId="1" xfId="9" applyFont="1" applyFill="1" applyBorder="1" applyAlignment="1">
      <alignment horizontal="center" vertical="center"/>
    </xf>
    <xf numFmtId="0" fontId="12" fillId="3" borderId="2" xfId="9" applyFont="1" applyFill="1" applyBorder="1" applyAlignment="1">
      <alignment horizontal="center" vertical="center"/>
    </xf>
    <xf numFmtId="0" fontId="12" fillId="3" borderId="14" xfId="9" applyFont="1" applyFill="1" applyBorder="1" applyAlignment="1">
      <alignment horizontal="center" vertical="center"/>
    </xf>
    <xf numFmtId="0" fontId="12" fillId="3" borderId="3" xfId="9" applyFont="1" applyFill="1" applyBorder="1" applyAlignment="1">
      <alignment horizontal="center" vertical="center"/>
    </xf>
    <xf numFmtId="0" fontId="12" fillId="3" borderId="0" xfId="9" applyFont="1" applyFill="1" applyAlignment="1">
      <alignment horizontal="center" vertical="center"/>
    </xf>
    <xf numFmtId="0" fontId="12" fillId="3" borderId="15" xfId="9" applyFont="1" applyFill="1" applyBorder="1" applyAlignment="1">
      <alignment horizontal="center" vertical="center"/>
    </xf>
    <xf numFmtId="0" fontId="15" fillId="3" borderId="18" xfId="9" applyFont="1" applyFill="1" applyBorder="1" applyAlignment="1">
      <alignment horizontal="center" vertical="center"/>
    </xf>
    <xf numFmtId="0" fontId="15" fillId="3" borderId="19" xfId="9" applyFont="1" applyFill="1" applyBorder="1" applyAlignment="1">
      <alignment horizontal="center" vertical="center"/>
    </xf>
    <xf numFmtId="0" fontId="15" fillId="3" borderId="20" xfId="9" applyFont="1" applyFill="1" applyBorder="1" applyAlignment="1">
      <alignment horizontal="center" vertical="center"/>
    </xf>
    <xf numFmtId="0" fontId="12" fillId="0" borderId="1" xfId="9" applyFont="1" applyBorder="1" applyAlignment="1">
      <alignment horizontal="left" vertical="center"/>
    </xf>
    <xf numFmtId="0" fontId="12" fillId="0" borderId="2" xfId="9" applyFont="1" applyBorder="1" applyAlignment="1">
      <alignment horizontal="left" vertical="center"/>
    </xf>
    <xf numFmtId="0" fontId="12" fillId="0" borderId="18" xfId="9" applyFont="1" applyBorder="1" applyAlignment="1">
      <alignment horizontal="left" vertical="center"/>
    </xf>
    <xf numFmtId="0" fontId="12" fillId="0" borderId="2" xfId="9" quotePrefix="1" applyFont="1" applyBorder="1" applyAlignment="1">
      <alignment horizontal="left" vertical="center"/>
    </xf>
    <xf numFmtId="0" fontId="12" fillId="0" borderId="0" xfId="9" applyFont="1" applyAlignment="1">
      <alignment horizontal="center" vertical="top"/>
    </xf>
    <xf numFmtId="0" fontId="12" fillId="0" borderId="22" xfId="9" applyFont="1" applyBorder="1" applyAlignment="1">
      <alignment horizontal="center" vertical="center"/>
    </xf>
    <xf numFmtId="0" fontId="0" fillId="0" borderId="2" xfId="0" applyBorder="1" applyAlignment="1">
      <alignment horizontal="center"/>
    </xf>
    <xf numFmtId="0" fontId="0" fillId="0" borderId="19" xfId="0" applyBorder="1" applyAlignment="1">
      <alignment horizontal="center"/>
    </xf>
    <xf numFmtId="0" fontId="12" fillId="0" borderId="13" xfId="6" applyFont="1" applyBorder="1" applyAlignment="1">
      <alignment horizontal="center" vertical="center"/>
    </xf>
    <xf numFmtId="0" fontId="12" fillId="0" borderId="0" xfId="9" applyFont="1" applyAlignment="1">
      <alignment horizontal="right" vertical="top"/>
    </xf>
    <xf numFmtId="0" fontId="12" fillId="0" borderId="21" xfId="6" applyFont="1" applyBorder="1" applyAlignment="1">
      <alignment horizontal="center" vertical="center" wrapText="1"/>
    </xf>
    <xf numFmtId="0" fontId="12" fillId="0" borderId="15" xfId="9" applyFont="1" applyBorder="1" applyAlignment="1">
      <alignment horizontal="center" vertical="center"/>
    </xf>
    <xf numFmtId="0" fontId="12" fillId="0" borderId="20" xfId="9" applyFont="1" applyBorder="1" applyAlignment="1">
      <alignment horizontal="center" vertical="center"/>
    </xf>
    <xf numFmtId="0" fontId="5" fillId="2" borderId="3" xfId="6" applyFont="1" applyFill="1" applyBorder="1" applyAlignment="1">
      <alignment horizontal="left" vertical="center"/>
    </xf>
    <xf numFmtId="0" fontId="5" fillId="2" borderId="0" xfId="6" applyFont="1" applyFill="1" applyAlignment="1">
      <alignment horizontal="left" vertical="center"/>
    </xf>
    <xf numFmtId="0" fontId="5" fillId="2" borderId="15" xfId="6" applyFont="1" applyFill="1" applyBorder="1" applyAlignment="1">
      <alignment horizontal="left" vertical="center"/>
    </xf>
    <xf numFmtId="0" fontId="8" fillId="0" borderId="3" xfId="6" applyFont="1" applyBorder="1" applyAlignment="1">
      <alignment horizontal="left" vertical="center"/>
    </xf>
    <xf numFmtId="0" fontId="8" fillId="0" borderId="0" xfId="6" applyFont="1" applyAlignment="1">
      <alignment horizontal="left" vertical="center"/>
    </xf>
    <xf numFmtId="0" fontId="8" fillId="0" borderId="15" xfId="6" applyFont="1" applyBorder="1" applyAlignment="1">
      <alignment horizontal="left" vertical="center"/>
    </xf>
    <xf numFmtId="0" fontId="8" fillId="0" borderId="8" xfId="6" applyFont="1" applyBorder="1" applyAlignment="1">
      <alignment horizontal="center" vertical="center"/>
    </xf>
    <xf numFmtId="0" fontId="8" fillId="0" borderId="9" xfId="6" applyFont="1" applyBorder="1" applyAlignment="1">
      <alignment horizontal="center" vertical="center"/>
    </xf>
    <xf numFmtId="0" fontId="8" fillId="0" borderId="11" xfId="6" applyFont="1" applyBorder="1" applyAlignment="1">
      <alignment horizontal="center" vertical="center"/>
    </xf>
    <xf numFmtId="0" fontId="8" fillId="0" borderId="12" xfId="6" applyFont="1" applyBorder="1" applyAlignment="1">
      <alignment horizontal="center" vertical="center"/>
    </xf>
    <xf numFmtId="0" fontId="8" fillId="0" borderId="10" xfId="6" applyFont="1" applyBorder="1" applyAlignment="1">
      <alignment horizontal="left" vertical="center"/>
    </xf>
  </cellXfs>
  <cellStyles count="22">
    <cellStyle name="Comma" xfId="20" builtinId="3"/>
    <cellStyle name="Comma 2" xfId="1" xr:uid="{00000000-0005-0000-0000-000031000000}"/>
    <cellStyle name="Comma 3" xfId="2" xr:uid="{00000000-0005-0000-0000-000032000000}"/>
    <cellStyle name="Hyperlink 2" xfId="3" xr:uid="{00000000-0005-0000-0000-000033000000}"/>
    <cellStyle name="Normal" xfId="0" builtinId="0"/>
    <cellStyle name="Normal 10" xfId="19" xr:uid="{00000000-0005-0000-0000-000043000000}"/>
    <cellStyle name="Normal 2" xfId="4" xr:uid="{00000000-0005-0000-0000-000034000000}"/>
    <cellStyle name="Normal 3" xfId="5" xr:uid="{00000000-0005-0000-0000-000035000000}"/>
    <cellStyle name="Normal_A" xfId="6" xr:uid="{00000000-0005-0000-0000-000036000000}"/>
    <cellStyle name="Normal_A (2)" xfId="7" xr:uid="{00000000-0005-0000-0000-000037000000}"/>
    <cellStyle name="Normal_A (2)_ajj" xfId="8" xr:uid="{00000000-0005-0000-0000-000038000000}"/>
    <cellStyle name="Normal_A_1" xfId="9" xr:uid="{00000000-0005-0000-0000-000039000000}"/>
    <cellStyle name="Normal_akaun" xfId="10" xr:uid="{00000000-0005-0000-0000-00003A000000}"/>
    <cellStyle name="Normal_Ark4a" xfId="11" xr:uid="{00000000-0005-0000-0000-00003B000000}"/>
    <cellStyle name="Normal_Law&amp;Acc4a" xfId="12" xr:uid="{00000000-0005-0000-0000-00003C000000}"/>
    <cellStyle name="Normal_LWACC10-14" xfId="13" xr:uid="{00000000-0005-0000-0000-00003D000000}"/>
    <cellStyle name="Normal_newquestionsrsekolah" xfId="14" xr:uid="{00000000-0005-0000-0000-00003E000000}"/>
    <cellStyle name="Normal_RP5KJSSE" xfId="15" xr:uid="{00000000-0005-0000-0000-00003F000000}"/>
    <cellStyle name="Normal_S17" xfId="16" xr:uid="{00000000-0005-0000-0000-000040000000}"/>
    <cellStyle name="Normal_S72" xfId="17" xr:uid="{00000000-0005-0000-0000-000041000000}"/>
    <cellStyle name="Percent" xfId="21" builtinId="5"/>
    <cellStyle name="Percent 2" xfId="18" xr:uid="{00000000-0005-0000-0000-000042000000}"/>
  </cellStyles>
  <dxfs count="2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4206F"/>
      <color rgb="FF8B2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35.xml.rels><?xml version="1.0" encoding="UTF-8" standalone="yes"?>
<Relationships xmlns="http://schemas.openxmlformats.org/package/2006/relationships"><Relationship Id="rId1" Type="http://schemas.openxmlformats.org/officeDocument/2006/relationships/image" Target="../media/image3.png"/></Relationships>
</file>

<file path=xl/drawings/_rels/drawing36.xml.rels><?xml version="1.0" encoding="UTF-8" standalone="yes"?>
<Relationships xmlns="http://schemas.openxmlformats.org/package/2006/relationships"><Relationship Id="rId1" Type="http://schemas.openxmlformats.org/officeDocument/2006/relationships/image" Target="../media/image3.png"/></Relationships>
</file>

<file path=xl/drawings/_rels/drawing37.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25</xdr:col>
      <xdr:colOff>306705</xdr:colOff>
      <xdr:row>1</xdr:row>
      <xdr:rowOff>309245</xdr:rowOff>
    </xdr:from>
    <xdr:to>
      <xdr:col>32</xdr:col>
      <xdr:colOff>306705</xdr:colOff>
      <xdr:row>8</xdr:row>
      <xdr:rowOff>386080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26000"/>
        </a:blip>
        <a:srcRect/>
        <a:stretch>
          <a:fillRect/>
        </a:stretch>
      </xdr:blipFill>
      <xdr:spPr>
        <a:xfrm>
          <a:off x="12475845" y="815975"/>
          <a:ext cx="3764280" cy="3458845"/>
        </a:xfrm>
        <a:prstGeom prst="rect">
          <a:avLst/>
        </a:prstGeom>
        <a:noFill/>
        <a:ln w="9525">
          <a:noFill/>
          <a:miter lim="800000"/>
          <a:headEnd/>
          <a:tailEnd/>
        </a:ln>
      </xdr:spPr>
    </xdr:pic>
    <xdr:clientData/>
  </xdr:twoCellAnchor>
  <xdr:twoCellAnchor>
    <xdr:from>
      <xdr:col>31</xdr:col>
      <xdr:colOff>246380</xdr:colOff>
      <xdr:row>15</xdr:row>
      <xdr:rowOff>45085</xdr:rowOff>
    </xdr:from>
    <xdr:to>
      <xdr:col>45</xdr:col>
      <xdr:colOff>55880</xdr:colOff>
      <xdr:row>16</xdr:row>
      <xdr:rowOff>187960</xdr:rowOff>
    </xdr:to>
    <xdr:sp macro="" textlink="">
      <xdr:nvSpPr>
        <xdr:cNvPr id="10" name="Rectangle 9">
          <a:extLst>
            <a:ext uri="{FF2B5EF4-FFF2-40B4-BE49-F238E27FC236}">
              <a16:creationId xmlns:a16="http://schemas.microsoft.com/office/drawing/2014/main" id="{00000000-0008-0000-0100-00000A000000}"/>
            </a:ext>
          </a:extLst>
        </xdr:cNvPr>
        <xdr:cNvSpPr/>
      </xdr:nvSpPr>
      <xdr:spPr>
        <a:xfrm>
          <a:off x="15676880" y="9050655"/>
          <a:ext cx="6850380" cy="649605"/>
        </a:xfrm>
        <a:prstGeom prst="rect">
          <a:avLst/>
        </a:prstGeom>
        <a:noFill/>
        <a:ln w="3175">
          <a:noFill/>
          <a:prstDash val="dashDot"/>
          <a:round/>
        </a:ln>
      </xdr:spPr>
      <xdr:txBody>
        <a:bodyPr vertOverflow="clip" wrap="square" lIns="18288" tIns="18288" rIns="18288" bIns="0" rtlCol="0" anchor="ctr" upright="1"/>
        <a:lstStyle/>
        <a:p>
          <a:pPr algn="ctr" rtl="1"/>
          <a:r>
            <a:rPr lang="en-MY" sz="2800" b="1" i="0">
              <a:solidFill>
                <a:sysClr val="windowText" lastClr="000000"/>
              </a:solidFill>
              <a:latin typeface="Arial" panose="020B0604020202020204" pitchFamily="7" charset="0"/>
              <a:ea typeface="+mn-ea"/>
              <a:cs typeface="Arial" panose="020B0604020202020204" pitchFamily="7" charset="0"/>
            </a:rPr>
            <a:t>KEGUNAAN PEJABAT / </a:t>
          </a:r>
          <a:r>
            <a:rPr lang="en-MY" sz="2800" b="0" i="1">
              <a:solidFill>
                <a:sysClr val="windowText" lastClr="000000"/>
              </a:solidFill>
              <a:latin typeface="Arial" panose="020B0604020202020204" pitchFamily="7" charset="0"/>
              <a:ea typeface="+mn-ea"/>
              <a:cs typeface="Arial" panose="020B0604020202020204" pitchFamily="7" charset="0"/>
            </a:rPr>
            <a:t>OFFICE USE</a:t>
          </a:r>
          <a:endParaRPr lang="en-MY" sz="2800" b="0" i="1" strike="noStrike">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53</xdr:col>
      <xdr:colOff>412751</xdr:colOff>
      <xdr:row>2</xdr:row>
      <xdr:rowOff>254000</xdr:rowOff>
    </xdr:from>
    <xdr:to>
      <xdr:col>56</xdr:col>
      <xdr:colOff>293687</xdr:colOff>
      <xdr:row>4</xdr:row>
      <xdr:rowOff>571500</xdr:rowOff>
    </xdr:to>
    <xdr:sp macro="" textlink="">
      <xdr:nvSpPr>
        <xdr:cNvPr id="12" name="Rounded Rectangle 12">
          <a:extLst>
            <a:ext uri="{FF2B5EF4-FFF2-40B4-BE49-F238E27FC236}">
              <a16:creationId xmlns:a16="http://schemas.microsoft.com/office/drawing/2014/main" id="{00000000-0008-0000-0100-00000C000000}"/>
            </a:ext>
          </a:extLst>
        </xdr:cNvPr>
        <xdr:cNvSpPr/>
      </xdr:nvSpPr>
      <xdr:spPr>
        <a:xfrm>
          <a:off x="26907490" y="1267460"/>
          <a:ext cx="1503680" cy="87503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50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32</xdr:col>
      <xdr:colOff>47633</xdr:colOff>
      <xdr:row>24</xdr:row>
      <xdr:rowOff>428618</xdr:rowOff>
    </xdr:from>
    <xdr:to>
      <xdr:col>43</xdr:col>
      <xdr:colOff>238132</xdr:colOff>
      <xdr:row>26</xdr:row>
      <xdr:rowOff>23806</xdr:rowOff>
    </xdr:to>
    <xdr:sp macro="" textlink="">
      <xdr:nvSpPr>
        <xdr:cNvPr id="13" name="Rectangle 12">
          <a:extLst>
            <a:ext uri="{FF2B5EF4-FFF2-40B4-BE49-F238E27FC236}">
              <a16:creationId xmlns:a16="http://schemas.microsoft.com/office/drawing/2014/main" id="{00000000-0008-0000-0100-00000D000000}"/>
            </a:ext>
          </a:extLst>
        </xdr:cNvPr>
        <xdr:cNvSpPr/>
      </xdr:nvSpPr>
      <xdr:spPr>
        <a:xfrm>
          <a:off x="15981045" y="13970000"/>
          <a:ext cx="5722620" cy="45275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r>
            <a:rPr lang="en-MY" sz="2800" b="1" baseline="0">
              <a:solidFill>
                <a:sysClr val="windowText" lastClr="000000"/>
              </a:solidFill>
              <a:latin typeface="Arial" panose="020B0604020202020204" pitchFamily="7" charset="0"/>
              <a:cs typeface="Arial" panose="020B0604020202020204" pitchFamily="7" charset="0"/>
            </a:rPr>
            <a:t>PENGAKUAN / </a:t>
          </a:r>
          <a:r>
            <a:rPr lang="en-MY" sz="2800" b="0" i="1" baseline="0">
              <a:solidFill>
                <a:sysClr val="windowText" lastClr="000000"/>
              </a:solidFill>
              <a:latin typeface="Arial" panose="020B0604020202020204" pitchFamily="7" charset="0"/>
              <a:cs typeface="Arial" panose="020B0604020202020204" pitchFamily="7" charset="0"/>
            </a:rPr>
            <a:t>DECLARATION :</a:t>
          </a:r>
        </a:p>
      </xdr:txBody>
    </xdr:sp>
    <xdr:clientData/>
  </xdr:twoCellAnchor>
  <xdr:twoCellAnchor>
    <xdr:from>
      <xdr:col>32</xdr:col>
      <xdr:colOff>47634</xdr:colOff>
      <xdr:row>41</xdr:row>
      <xdr:rowOff>182570</xdr:rowOff>
    </xdr:from>
    <xdr:to>
      <xdr:col>56</xdr:col>
      <xdr:colOff>95250</xdr:colOff>
      <xdr:row>45</xdr:row>
      <xdr:rowOff>198437</xdr:rowOff>
    </xdr:to>
    <xdr:sp macro="" textlink="">
      <xdr:nvSpPr>
        <xdr:cNvPr id="14" name="Rectangle 13">
          <a:extLst>
            <a:ext uri="{FF2B5EF4-FFF2-40B4-BE49-F238E27FC236}">
              <a16:creationId xmlns:a16="http://schemas.microsoft.com/office/drawing/2014/main" id="{00000000-0008-0000-0100-00000E000000}"/>
            </a:ext>
          </a:extLst>
        </xdr:cNvPr>
        <xdr:cNvSpPr/>
      </xdr:nvSpPr>
      <xdr:spPr>
        <a:xfrm>
          <a:off x="15981045" y="21374735"/>
          <a:ext cx="12232005" cy="1945640"/>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t" upright="1"/>
        <a:lstStyle/>
        <a:p>
          <a:pPr algn="l"/>
          <a:r>
            <a:rPr lang="en-MY" sz="2800" b="1" baseline="0">
              <a:solidFill>
                <a:sysClr val="windowText" lastClr="000000"/>
              </a:solidFill>
              <a:latin typeface="Arial" panose="020B0604020202020204" pitchFamily="7" charset="0"/>
              <a:cs typeface="Arial" panose="020B0604020202020204" pitchFamily="7" charset="0"/>
            </a:rPr>
            <a:t>Dengan ini saya mengesahkan bahawa maklumat yang diberi adalah lengkap dan betul sepanjang pengetahuan dan kepercayaan saya.</a:t>
          </a:r>
        </a:p>
        <a:p>
          <a:pPr algn="l"/>
          <a:r>
            <a:rPr lang="en-MY" sz="2800" b="0" i="1">
              <a:solidFill>
                <a:sysClr val="windowText" lastClr="000000"/>
              </a:solidFill>
              <a:latin typeface="Arial" panose="020B0604020202020204" pitchFamily="7" charset="0"/>
              <a:cs typeface="Arial" panose="020B0604020202020204" pitchFamily="7" charset="0"/>
            </a:rPr>
            <a:t>I hereby declare that the information given in this return is complete and correct to the best of my knowledge and belief.</a:t>
          </a:r>
        </a:p>
      </xdr:txBody>
    </xdr:sp>
    <xdr:clientData/>
  </xdr:twoCellAnchor>
  <xdr:twoCellAnchor>
    <xdr:from>
      <xdr:col>3</xdr:col>
      <xdr:colOff>111760</xdr:colOff>
      <xdr:row>40</xdr:row>
      <xdr:rowOff>151765</xdr:rowOff>
    </xdr:from>
    <xdr:to>
      <xdr:col>29</xdr:col>
      <xdr:colOff>95250</xdr:colOff>
      <xdr:row>42</xdr:row>
      <xdr:rowOff>389890</xdr:rowOff>
    </xdr:to>
    <xdr:sp macro="" textlink="">
      <xdr:nvSpPr>
        <xdr:cNvPr id="15" name="Rounded Rectangle 15">
          <a:extLst>
            <a:ext uri="{FF2B5EF4-FFF2-40B4-BE49-F238E27FC236}">
              <a16:creationId xmlns:a16="http://schemas.microsoft.com/office/drawing/2014/main" id="{00000000-0008-0000-0100-00000F000000}"/>
            </a:ext>
          </a:extLst>
        </xdr:cNvPr>
        <xdr:cNvSpPr/>
      </xdr:nvSpPr>
      <xdr:spPr>
        <a:xfrm>
          <a:off x="1231900" y="20868005"/>
          <a:ext cx="13288010" cy="122110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b" anchorCtr="0" upright="1"/>
        <a:lstStyle/>
        <a:p>
          <a:pPr rtl="0"/>
          <a:r>
            <a:rPr lang="en-US" sz="2800" b="1" i="0" baseline="0">
              <a:solidFill>
                <a:sysClr val="windowText" lastClr="000000"/>
              </a:solidFill>
              <a:latin typeface="Arial" panose="020B0604020202020204" pitchFamily="7" charset="0"/>
              <a:ea typeface="+mn-ea"/>
              <a:cs typeface="Arial" panose="020B0604020202020204" pitchFamily="7" charset="0"/>
            </a:rPr>
            <a:t>Sila lengkap dan kembalikan soal selidik ini kepada:</a:t>
          </a:r>
          <a:endParaRPr lang="en-MY" sz="2800">
            <a:solidFill>
              <a:sysClr val="windowText" lastClr="000000"/>
            </a:solidFill>
            <a:latin typeface="Arial" panose="020B0604020202020204" pitchFamily="7" charset="0"/>
            <a:cs typeface="Arial" panose="020B0604020202020204" pitchFamily="7" charset="0"/>
          </a:endParaRPr>
        </a:p>
        <a:p>
          <a:pPr rtl="0"/>
          <a:r>
            <a:rPr lang="en-US" sz="2800" b="0" i="1" baseline="0">
              <a:solidFill>
                <a:sysClr val="windowText" lastClr="000000"/>
              </a:solidFill>
              <a:latin typeface="Arial" panose="020B0604020202020204" pitchFamily="7" charset="0"/>
              <a:ea typeface="+mn-ea"/>
              <a:cs typeface="Arial" panose="020B0604020202020204" pitchFamily="7" charset="0"/>
            </a:rPr>
            <a:t>Please complete and return this questionnaire to:</a:t>
          </a:r>
        </a:p>
      </xdr:txBody>
    </xdr:sp>
    <xdr:clientData/>
  </xdr:twoCellAnchor>
  <xdr:twoCellAnchor>
    <xdr:from>
      <xdr:col>7</xdr:col>
      <xdr:colOff>0</xdr:colOff>
      <xdr:row>37</xdr:row>
      <xdr:rowOff>361950</xdr:rowOff>
    </xdr:from>
    <xdr:to>
      <xdr:col>25</xdr:col>
      <xdr:colOff>238125</xdr:colOff>
      <xdr:row>40</xdr:row>
      <xdr:rowOff>305435</xdr:rowOff>
    </xdr:to>
    <xdr:sp macro="" textlink="">
      <xdr:nvSpPr>
        <xdr:cNvPr id="16" name="Rounded Rectangle 16">
          <a:extLst>
            <a:ext uri="{FF2B5EF4-FFF2-40B4-BE49-F238E27FC236}">
              <a16:creationId xmlns:a16="http://schemas.microsoft.com/office/drawing/2014/main" id="{00000000-0008-0000-0100-000010000000}"/>
            </a:ext>
          </a:extLst>
        </xdr:cNvPr>
        <xdr:cNvSpPr/>
      </xdr:nvSpPr>
      <xdr:spPr>
        <a:xfrm>
          <a:off x="3025140" y="19593560"/>
          <a:ext cx="9382125" cy="142811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b" anchorCtr="0" upright="1"/>
        <a:lstStyle/>
        <a:p>
          <a:pPr lvl="0" algn="ctr"/>
          <a:r>
            <a:rPr lang="en-MY" sz="2800" b="1" i="0">
              <a:solidFill>
                <a:sysClr val="windowText" lastClr="000000"/>
              </a:solidFill>
              <a:latin typeface="Arial" panose="020B0604020202020204" pitchFamily="7" charset="0"/>
              <a:cs typeface="Arial" panose="020B0604020202020204" pitchFamily="7" charset="0"/>
            </a:rPr>
            <a:t>Sila</a:t>
          </a:r>
          <a:r>
            <a:rPr lang="en-MY" sz="2800" b="1" i="0" baseline="0">
              <a:solidFill>
                <a:sysClr val="windowText" lastClr="000000"/>
              </a:solidFill>
              <a:latin typeface="Arial" panose="020B0604020202020204" pitchFamily="7" charset="0"/>
              <a:cs typeface="Arial" panose="020B0604020202020204" pitchFamily="7" charset="0"/>
            </a:rPr>
            <a:t> pinda jika alamat pos di atas tidak tepat</a:t>
          </a:r>
          <a:r>
            <a:rPr lang="en-MY" sz="2800" b="1" i="0">
              <a:solidFill>
                <a:sysClr val="windowText" lastClr="000000"/>
              </a:solidFill>
              <a:latin typeface="Arial" panose="020B0604020202020204" pitchFamily="7" charset="0"/>
              <a:cs typeface="Arial" panose="020B0604020202020204" pitchFamily="7" charset="0"/>
            </a:rPr>
            <a:t>                                               </a:t>
          </a:r>
          <a:r>
            <a:rPr lang="en-MY" sz="2800" b="0" i="1">
              <a:solidFill>
                <a:sysClr val="windowText" lastClr="000000"/>
              </a:solidFill>
              <a:latin typeface="Arial" panose="020B0604020202020204" pitchFamily="7" charset="0"/>
              <a:cs typeface="Arial" panose="020B0604020202020204" pitchFamily="7" charset="0"/>
            </a:rPr>
            <a:t>Please</a:t>
          </a:r>
          <a:r>
            <a:rPr lang="en-MY" sz="2800" b="0" i="1" baseline="0">
              <a:solidFill>
                <a:sysClr val="windowText" lastClr="000000"/>
              </a:solidFill>
              <a:latin typeface="Arial" panose="020B0604020202020204" pitchFamily="7" charset="0"/>
              <a:cs typeface="Arial" panose="020B0604020202020204" pitchFamily="7" charset="0"/>
            </a:rPr>
            <a:t> amend if the above postal address is incorrect</a:t>
          </a:r>
        </a:p>
      </xdr:txBody>
    </xdr:sp>
    <xdr:clientData/>
  </xdr:twoCellAnchor>
  <xdr:twoCellAnchor>
    <xdr:from>
      <xdr:col>3</xdr:col>
      <xdr:colOff>190500</xdr:colOff>
      <xdr:row>20</xdr:row>
      <xdr:rowOff>71120</xdr:rowOff>
    </xdr:from>
    <xdr:to>
      <xdr:col>5</xdr:col>
      <xdr:colOff>200025</xdr:colOff>
      <xdr:row>34</xdr:row>
      <xdr:rowOff>213360</xdr:rowOff>
    </xdr:to>
    <xdr:sp macro="" textlink="">
      <xdr:nvSpPr>
        <xdr:cNvPr id="17" name="Rounded Rectangle 17">
          <a:extLst>
            <a:ext uri="{FF2B5EF4-FFF2-40B4-BE49-F238E27FC236}">
              <a16:creationId xmlns:a16="http://schemas.microsoft.com/office/drawing/2014/main" id="{00000000-0008-0000-0100-000011000000}"/>
            </a:ext>
          </a:extLst>
        </xdr:cNvPr>
        <xdr:cNvSpPr/>
      </xdr:nvSpPr>
      <xdr:spPr>
        <a:xfrm rot="16200000">
          <a:off x="-1363345" y="14260195"/>
          <a:ext cx="6454775" cy="1106805"/>
        </a:xfrm>
        <a:prstGeom prst="roundRect">
          <a:avLst/>
        </a:prstGeom>
        <a:solidFill>
          <a:srgbClr val="FFFFFF"/>
        </a:solidFill>
        <a:ln w="9525" cap="flat" cmpd="sng" algn="ctr">
          <a:noFill/>
          <a:prstDash val="solid"/>
          <a:round/>
          <a:headEnd type="none" w="med" len="med"/>
          <a:tailEnd type="none" w="med" len="med"/>
        </a:ln>
        <a:effectLst/>
      </xdr:spPr>
      <xdr:txBody>
        <a:bodyPr vertOverflow="clip" vert="vert270" wrap="square" lIns="18288" tIns="0" rIns="0" bIns="0" rtlCol="0" anchor="ctr" upright="1"/>
        <a:lstStyle/>
        <a:p>
          <a:pPr lvl="0" algn="ctr"/>
          <a:r>
            <a:rPr lang="en-MY" sz="2400" b="1" i="0">
              <a:solidFill>
                <a:sysClr val="windowText" lastClr="000000"/>
              </a:solidFill>
              <a:latin typeface="Arial" panose="020B0604020202020204" pitchFamily="7" charset="0"/>
              <a:cs typeface="Arial" panose="020B0604020202020204" pitchFamily="7" charset="0"/>
            </a:rPr>
            <a:t>Nama pertubuhan dan alamat pos                                                </a:t>
          </a:r>
          <a:r>
            <a:rPr lang="en-MY" sz="2400" b="0" i="1">
              <a:solidFill>
                <a:sysClr val="windowText" lastClr="000000"/>
              </a:solidFill>
              <a:latin typeface="Arial" panose="020B0604020202020204" pitchFamily="7" charset="0"/>
              <a:cs typeface="Arial" panose="020B0604020202020204" pitchFamily="7" charset="0"/>
            </a:rPr>
            <a:t>Name of</a:t>
          </a:r>
          <a:r>
            <a:rPr lang="en-MY" sz="2400" b="0" i="1" baseline="0">
              <a:solidFill>
                <a:sysClr val="windowText" lastClr="000000"/>
              </a:solidFill>
              <a:latin typeface="Arial" panose="020B0604020202020204" pitchFamily="7" charset="0"/>
              <a:cs typeface="Arial" panose="020B0604020202020204" pitchFamily="7" charset="0"/>
            </a:rPr>
            <a:t> establishment and postal address</a:t>
          </a:r>
        </a:p>
      </xdr:txBody>
    </xdr:sp>
    <xdr:clientData/>
  </xdr:twoCellAnchor>
  <xdr:twoCellAnchor>
    <xdr:from>
      <xdr:col>3</xdr:col>
      <xdr:colOff>206375</xdr:colOff>
      <xdr:row>58</xdr:row>
      <xdr:rowOff>307340</xdr:rowOff>
    </xdr:from>
    <xdr:to>
      <xdr:col>51</xdr:col>
      <xdr:colOff>227330</xdr:colOff>
      <xdr:row>65</xdr:row>
      <xdr:rowOff>527050</xdr:rowOff>
    </xdr:to>
    <xdr:sp macro="" textlink="">
      <xdr:nvSpPr>
        <xdr:cNvPr id="18" name="Text Box 1">
          <a:extLst>
            <a:ext uri="{FF2B5EF4-FFF2-40B4-BE49-F238E27FC236}">
              <a16:creationId xmlns:a16="http://schemas.microsoft.com/office/drawing/2014/main" id="{00000000-0008-0000-0100-000012000000}"/>
            </a:ext>
          </a:extLst>
        </xdr:cNvPr>
        <xdr:cNvSpPr txBox="1">
          <a:spLocks noChangeArrowheads="1"/>
        </xdr:cNvSpPr>
      </xdr:nvSpPr>
      <xdr:spPr>
        <a:xfrm>
          <a:off x="1326515" y="29570680"/>
          <a:ext cx="24389715" cy="5437505"/>
        </a:xfrm>
        <a:prstGeom prst="rect">
          <a:avLst/>
        </a:prstGeom>
        <a:noFill/>
        <a:ln w="9525">
          <a:noFill/>
          <a:miter lim="800000"/>
        </a:ln>
      </xdr:spPr>
      <xdr:txBody>
        <a:bodyPr vertOverflow="clip" wrap="square" lIns="18288" tIns="18288" rIns="0" bIns="0" anchor="t" upright="1"/>
        <a:lstStyle/>
        <a:p>
          <a:pPr marL="457200" algn="l" rtl="0">
            <a:defRPr sz="1000"/>
          </a:pPr>
          <a:r>
            <a:rPr lang="en-MY" sz="2700" b="1" i="0" u="none" strike="noStrike" baseline="0">
              <a:solidFill>
                <a:sysClr val="windowText" lastClr="000000"/>
              </a:solidFill>
              <a:latin typeface="Arial" panose="020B0604020202020204" pitchFamily="7" charset="0"/>
              <a:cs typeface="Arial" panose="020B0604020202020204" pitchFamily="7" charset="0"/>
            </a:rPr>
            <a:t>Jabatan Perangkaan Malaysia sedang melaksanakan Banci Ekonomi 2026 (bagi tahun rujukan 2025).</a:t>
          </a:r>
          <a:endParaRPr lang="en-MY" sz="2700" b="1" i="0" baseline="0">
            <a:solidFill>
              <a:sysClr val="windowText" lastClr="000000"/>
            </a:solidFill>
            <a:latin typeface="Arial" panose="020B0604020202020204" pitchFamily="7" charset="0"/>
            <a:ea typeface="+mn-ea"/>
            <a:cs typeface="Arial" panose="020B0604020202020204" pitchFamily="7" charset="0"/>
          </a:endParaRPr>
        </a:p>
        <a:p>
          <a:pPr marL="457200" algn="l"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Tujuan utama ialah untuk menyediakan maklumat agregat dan profil sektor ini yang diperlukan oleh kerajaan bagi membentuk program dan polisi ekonomi di peringkat nasional.</a:t>
          </a:r>
          <a:r>
            <a:rPr lang="en-MY" sz="2700" b="1" i="0" u="none" strike="noStrike" baseline="0">
              <a:solidFill>
                <a:sysClr val="windowText" lastClr="000000"/>
              </a:solidFill>
              <a:latin typeface="Arial" panose="020B0604020202020204" pitchFamily="7" charset="0"/>
              <a:cs typeface="Arial" panose="020B0604020202020204" pitchFamily="7" charset="0"/>
            </a:rPr>
            <a:t> </a:t>
          </a:r>
        </a:p>
        <a:p>
          <a:pPr marL="457200" algn="l"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a:t>
          </a:r>
        </a:p>
        <a:p>
          <a:pPr marL="457200" algn="l" rtl="0">
            <a:spcBef>
              <a:spcPts val="600"/>
            </a:spcBef>
            <a:defRPr sz="1000"/>
          </a:pPr>
          <a:r>
            <a:rPr lang="en-MY" sz="2700" b="1" i="0" baseline="0">
              <a:solidFill>
                <a:sysClr val="windowText" lastClr="000000"/>
              </a:solidFill>
              <a:latin typeface="Arial" panose="020B0604020202020204" pitchFamily="7" charset="0"/>
              <a:ea typeface="+mn-ea"/>
              <a:cs typeface="Arial" panose="020B0604020202020204" pitchFamily="7" charset="0"/>
            </a:rPr>
            <a:t>Tuan diminta melaporkan butir-butir yang berkaitan dengan pertubuhan tuan seperti tercatat di atas dan mengembalikan soal selidik yang  lengkap ke Jabatan ini.</a:t>
          </a:r>
        </a:p>
      </xdr:txBody>
    </xdr:sp>
    <xdr:clientData/>
  </xdr:twoCellAnchor>
  <xdr:twoCellAnchor>
    <xdr:from>
      <xdr:col>4</xdr:col>
      <xdr:colOff>475615</xdr:colOff>
      <xdr:row>74</xdr:row>
      <xdr:rowOff>501015</xdr:rowOff>
    </xdr:from>
    <xdr:to>
      <xdr:col>23</xdr:col>
      <xdr:colOff>166370</xdr:colOff>
      <xdr:row>75</xdr:row>
      <xdr:rowOff>405765</xdr:rowOff>
    </xdr:to>
    <xdr:sp macro="" textlink="">
      <xdr:nvSpPr>
        <xdr:cNvPr id="19" name="Text Box 12">
          <a:extLst>
            <a:ext uri="{FF2B5EF4-FFF2-40B4-BE49-F238E27FC236}">
              <a16:creationId xmlns:a16="http://schemas.microsoft.com/office/drawing/2014/main" id="{00000000-0008-0000-0100-000013000000}"/>
            </a:ext>
          </a:extLst>
        </xdr:cNvPr>
        <xdr:cNvSpPr txBox="1">
          <a:spLocks noChangeArrowheads="1"/>
        </xdr:cNvSpPr>
      </xdr:nvSpPr>
      <xdr:spPr>
        <a:xfrm>
          <a:off x="2098675" y="41289605"/>
          <a:ext cx="9230995" cy="411480"/>
        </a:xfrm>
        <a:prstGeom prst="rect">
          <a:avLst/>
        </a:prstGeom>
        <a:noFill/>
        <a:ln w="9525">
          <a:noFill/>
          <a:miter lim="800000"/>
        </a:ln>
      </xdr:spPr>
      <xdr:txBody>
        <a:bodyPr vertOverflow="clip" wrap="square" lIns="18288" tIns="18288" rIns="0" bIns="0" anchor="ctr" anchorCtr="0"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DATO' SRI  DR. MOHD UZIR MAHIDIN</a:t>
          </a:r>
        </a:p>
      </xdr:txBody>
    </xdr:sp>
    <xdr:clientData/>
  </xdr:twoCellAnchor>
  <xdr:twoCellAnchor>
    <xdr:from>
      <xdr:col>4</xdr:col>
      <xdr:colOff>452120</xdr:colOff>
      <xdr:row>75</xdr:row>
      <xdr:rowOff>334010</xdr:rowOff>
    </xdr:from>
    <xdr:to>
      <xdr:col>24</xdr:col>
      <xdr:colOff>47625</xdr:colOff>
      <xdr:row>77</xdr:row>
      <xdr:rowOff>47625</xdr:rowOff>
    </xdr:to>
    <xdr:sp macro="" textlink="">
      <xdr:nvSpPr>
        <xdr:cNvPr id="20" name="Text Box 13">
          <a:extLst>
            <a:ext uri="{FF2B5EF4-FFF2-40B4-BE49-F238E27FC236}">
              <a16:creationId xmlns:a16="http://schemas.microsoft.com/office/drawing/2014/main" id="{00000000-0008-0000-0100-000014000000}"/>
            </a:ext>
          </a:extLst>
        </xdr:cNvPr>
        <xdr:cNvSpPr txBox="1">
          <a:spLocks noChangeArrowheads="1"/>
        </xdr:cNvSpPr>
      </xdr:nvSpPr>
      <xdr:spPr>
        <a:xfrm>
          <a:off x="2075180" y="41629330"/>
          <a:ext cx="9638665" cy="727075"/>
        </a:xfrm>
        <a:prstGeom prst="rect">
          <a:avLst/>
        </a:prstGeom>
        <a:noFill/>
        <a:ln w="9525">
          <a:noFill/>
          <a:miter lim="800000"/>
        </a:ln>
      </xdr:spPr>
      <xdr:txBody>
        <a:bodyPr vertOverflow="clip" wrap="square" lIns="18288" tIns="18288" rIns="0" bIns="0" anchor="ctr" anchorCtr="0" upright="1"/>
        <a:lstStyle/>
        <a:p>
          <a:pPr algn="l" rtl="0">
            <a:defRPr sz="1000"/>
          </a:pPr>
          <a:r>
            <a:rPr lang="en-MY" sz="3000" b="1" i="0" u="none" strike="noStrike" baseline="0">
              <a:solidFill>
                <a:srgbClr val="000000"/>
              </a:solidFill>
              <a:latin typeface="Arial" panose="020B0604020202020204" pitchFamily="7" charset="0"/>
              <a:cs typeface="Arial" panose="020B0604020202020204" pitchFamily="7" charset="0"/>
            </a:rPr>
            <a:t>KETUA PERANGKAWAN MALAYSIA </a:t>
          </a:r>
        </a:p>
      </xdr:txBody>
    </xdr:sp>
    <xdr:clientData/>
  </xdr:twoCellAnchor>
  <xdr:twoCellAnchor>
    <xdr:from>
      <xdr:col>4</xdr:col>
      <xdr:colOff>427990</xdr:colOff>
      <xdr:row>77</xdr:row>
      <xdr:rowOff>47625</xdr:rowOff>
    </xdr:from>
    <xdr:to>
      <xdr:col>20</xdr:col>
      <xdr:colOff>237490</xdr:colOff>
      <xdr:row>79</xdr:row>
      <xdr:rowOff>144780</xdr:rowOff>
    </xdr:to>
    <xdr:sp macro="" textlink="">
      <xdr:nvSpPr>
        <xdr:cNvPr id="21" name="Text Box 14">
          <a:extLst>
            <a:ext uri="{FF2B5EF4-FFF2-40B4-BE49-F238E27FC236}">
              <a16:creationId xmlns:a16="http://schemas.microsoft.com/office/drawing/2014/main" id="{00000000-0008-0000-0100-000015000000}"/>
            </a:ext>
          </a:extLst>
        </xdr:cNvPr>
        <xdr:cNvSpPr txBox="1">
          <a:spLocks noChangeArrowheads="1"/>
        </xdr:cNvSpPr>
      </xdr:nvSpPr>
      <xdr:spPr>
        <a:xfrm>
          <a:off x="2051050" y="42356405"/>
          <a:ext cx="7749540" cy="792480"/>
        </a:xfrm>
        <a:prstGeom prst="rect">
          <a:avLst/>
        </a:prstGeom>
        <a:noFill/>
        <a:ln w="9525">
          <a:noFill/>
          <a:miter lim="800000"/>
        </a:ln>
      </xdr:spPr>
      <xdr:txBody>
        <a:bodyPr vertOverflow="clip" wrap="square" lIns="18288" tIns="18288" rIns="0" bIns="0" anchor="t" anchorCtr="0" upright="1"/>
        <a:lstStyle/>
        <a:p>
          <a:pPr algn="l" rtl="0">
            <a:defRPr sz="1000"/>
          </a:pPr>
          <a:r>
            <a:rPr lang="en-MY" sz="3000" b="0" i="1" u="none" strike="noStrike" baseline="0">
              <a:solidFill>
                <a:srgbClr val="000000"/>
              </a:solidFill>
              <a:latin typeface="Arial" panose="020B0604020202020204" pitchFamily="7" charset="0"/>
              <a:cs typeface="Arial" panose="020B0604020202020204" pitchFamily="7" charset="0"/>
            </a:rPr>
            <a:t>CHIEF STATISTICIAN, MALAYSIA</a:t>
          </a:r>
        </a:p>
      </xdr:txBody>
    </xdr:sp>
    <xdr:clientData/>
  </xdr:twoCellAnchor>
  <xdr:twoCellAnchor>
    <xdr:from>
      <xdr:col>37</xdr:col>
      <xdr:colOff>428625</xdr:colOff>
      <xdr:row>76</xdr:row>
      <xdr:rowOff>236855</xdr:rowOff>
    </xdr:from>
    <xdr:to>
      <xdr:col>44</xdr:col>
      <xdr:colOff>452120</xdr:colOff>
      <xdr:row>79</xdr:row>
      <xdr:rowOff>75565</xdr:rowOff>
    </xdr:to>
    <xdr:sp macro="" textlink="">
      <xdr:nvSpPr>
        <xdr:cNvPr id="22" name="Rectangle 21">
          <a:extLst>
            <a:ext uri="{FF2B5EF4-FFF2-40B4-BE49-F238E27FC236}">
              <a16:creationId xmlns:a16="http://schemas.microsoft.com/office/drawing/2014/main" id="{00000000-0008-0000-0100-000016000000}"/>
            </a:ext>
          </a:extLst>
        </xdr:cNvPr>
        <xdr:cNvSpPr/>
      </xdr:nvSpPr>
      <xdr:spPr>
        <a:xfrm>
          <a:off x="18876645" y="42038905"/>
          <a:ext cx="3543935" cy="1040765"/>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r>
            <a:rPr lang="en-MY" sz="2800" b="1" baseline="0">
              <a:solidFill>
                <a:sysClr val="windowText" lastClr="000000"/>
              </a:solidFill>
              <a:latin typeface="Arial" panose="020B0604020202020204" pitchFamily="7" charset="0"/>
              <a:ea typeface="+mn-ea"/>
              <a:cs typeface="Arial" panose="020B0604020202020204" pitchFamily="7" charset="0"/>
            </a:rPr>
            <a:t>Tarikh / </a:t>
          </a:r>
          <a:r>
            <a:rPr lang="en-MY" sz="2800" b="0" i="1" baseline="0">
              <a:solidFill>
                <a:sysClr val="windowText" lastClr="000000"/>
              </a:solidFill>
              <a:latin typeface="Arial" panose="020B0604020202020204" pitchFamily="7" charset="0"/>
              <a:ea typeface="+mn-ea"/>
              <a:cs typeface="Arial" panose="020B0604020202020204" pitchFamily="7" charset="0"/>
            </a:rPr>
            <a:t>Date :</a:t>
          </a:r>
        </a:p>
      </xdr:txBody>
    </xdr:sp>
    <xdr:clientData/>
  </xdr:twoCellAnchor>
  <xdr:twoCellAnchor>
    <xdr:from>
      <xdr:col>2</xdr:col>
      <xdr:colOff>23495</xdr:colOff>
      <xdr:row>58</xdr:row>
      <xdr:rowOff>215900</xdr:rowOff>
    </xdr:from>
    <xdr:to>
      <xdr:col>4</xdr:col>
      <xdr:colOff>499745</xdr:colOff>
      <xdr:row>66</xdr:row>
      <xdr:rowOff>59690</xdr:rowOff>
    </xdr:to>
    <xdr:sp macro="" textlink="">
      <xdr:nvSpPr>
        <xdr:cNvPr id="24" name="Rectangle 23">
          <a:extLst>
            <a:ext uri="{FF2B5EF4-FFF2-40B4-BE49-F238E27FC236}">
              <a16:creationId xmlns:a16="http://schemas.microsoft.com/office/drawing/2014/main" id="{00000000-0008-0000-0100-000018000000}"/>
            </a:ext>
          </a:extLst>
        </xdr:cNvPr>
        <xdr:cNvSpPr/>
      </xdr:nvSpPr>
      <xdr:spPr>
        <a:xfrm>
          <a:off x="770255" y="29479240"/>
          <a:ext cx="1352550" cy="59569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1">
              <a:solidFill>
                <a:sysClr val="windowText" lastClr="000000"/>
              </a:solidFill>
              <a:latin typeface="Arial" panose="020B0604020202020204" pitchFamily="7" charset="0"/>
              <a:cs typeface="Arial" panose="020B0604020202020204" pitchFamily="7" charset="0"/>
            </a:rPr>
            <a:t>a.</a:t>
          </a: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b.</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c.</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1">
              <a:solidFill>
                <a:sysClr val="windowText" lastClr="000000"/>
              </a:solidFill>
              <a:latin typeface="Arial" panose="020B0604020202020204" pitchFamily="7" charset="0"/>
              <a:cs typeface="Arial" panose="020B0604020202020204" pitchFamily="7" charset="0"/>
            </a:rPr>
            <a:t>d.</a:t>
          </a:r>
        </a:p>
        <a:p>
          <a:pPr algn="ctr"/>
          <a:endParaRPr lang="en-MY" sz="2700" b="1">
            <a:solidFill>
              <a:sysClr val="windowText" lastClr="000000"/>
            </a:solidFill>
            <a:latin typeface="Arial" panose="020B0604020202020204" pitchFamily="7" charset="0"/>
            <a:cs typeface="Arial" panose="020B0604020202020204" pitchFamily="7" charset="0"/>
          </a:endParaRPr>
        </a:p>
        <a:p>
          <a:pPr algn="ctr">
            <a:spcBef>
              <a:spcPts val="600"/>
            </a:spcBef>
          </a:pPr>
          <a:endParaRPr lang="en-MY" sz="27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149860</xdr:colOff>
      <xdr:row>66</xdr:row>
      <xdr:rowOff>13335</xdr:rowOff>
    </xdr:from>
    <xdr:to>
      <xdr:col>54</xdr:col>
      <xdr:colOff>292735</xdr:colOff>
      <xdr:row>73</xdr:row>
      <xdr:rowOff>142875</xdr:rowOff>
    </xdr:to>
    <xdr:sp macro="" textlink="">
      <xdr:nvSpPr>
        <xdr:cNvPr id="25" name="Text Box 1">
          <a:extLst>
            <a:ext uri="{FF2B5EF4-FFF2-40B4-BE49-F238E27FC236}">
              <a16:creationId xmlns:a16="http://schemas.microsoft.com/office/drawing/2014/main" id="{00000000-0008-0000-0100-000019000000}"/>
            </a:ext>
          </a:extLst>
        </xdr:cNvPr>
        <xdr:cNvSpPr txBox="1">
          <a:spLocks noChangeArrowheads="1"/>
        </xdr:cNvSpPr>
      </xdr:nvSpPr>
      <xdr:spPr>
        <a:xfrm>
          <a:off x="1270000" y="35389820"/>
          <a:ext cx="25967055" cy="5034915"/>
        </a:xfrm>
        <a:prstGeom prst="rect">
          <a:avLst/>
        </a:prstGeom>
        <a:noFill/>
        <a:ln w="9525">
          <a:noFill/>
          <a:miter lim="800000"/>
        </a:ln>
      </xdr:spPr>
      <xdr:txBody>
        <a:bodyPr vertOverflow="clip" wrap="square" lIns="18288" tIns="18288" rIns="0" bIns="0" anchor="t" upright="1"/>
        <a:lstStyle/>
        <a:p>
          <a:pPr marL="457200" marR="0" indent="0" algn="just"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Department of Statistics, Malaysia is conducting the Economic Census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6</a:t>
          </a:r>
          <a:r>
            <a:rPr lang="en-MY" sz="2700" b="0" i="1" baseline="0">
              <a:solidFill>
                <a:sysClr val="windowText" lastClr="000000"/>
              </a:solidFill>
              <a:latin typeface="Arial" panose="020B0604020202020204" pitchFamily="7" charset="0"/>
              <a:ea typeface="+mn-ea"/>
              <a:cs typeface="Arial" panose="020B0604020202020204" pitchFamily="7" charset="0"/>
            </a:rPr>
            <a:t> (for reference year 202</a:t>
          </a:r>
          <a:r>
            <a:rPr lang="en-US" altLang="en-MY" sz="2700" b="0" i="1" baseline="0">
              <a:solidFill>
                <a:sysClr val="windowText" lastClr="000000"/>
              </a:solidFill>
              <a:latin typeface="Arial" panose="020B0604020202020204" pitchFamily="7" charset="0"/>
              <a:ea typeface="+mn-ea"/>
              <a:cs typeface="Arial" panose="020B0604020202020204" pitchFamily="7" charset="0"/>
            </a:rPr>
            <a:t>5</a:t>
          </a:r>
          <a:r>
            <a:rPr lang="en-MY" sz="2700" b="0" i="1" baseline="0">
              <a:solidFill>
                <a:sysClr val="windowText" lastClr="000000"/>
              </a:solidFill>
              <a:latin typeface="Arial" panose="020B0604020202020204" pitchFamily="7" charset="0"/>
              <a:ea typeface="+mn-ea"/>
              <a:cs typeface="Arial" panose="020B0604020202020204" pitchFamily="7" charset="0"/>
            </a:rPr>
            <a:t>).</a:t>
          </a:r>
        </a:p>
        <a:p>
          <a:pPr marL="457200" marR="0" indent="0" algn="l" defTabSz="914400" rtl="0" eaLnBrk="1" fontAlgn="auto" latinLnBrk="0" hangingPunct="1">
            <a:lnSpc>
              <a:spcPct val="100000"/>
            </a:lnSpc>
            <a:spcBef>
              <a:spcPts val="0"/>
            </a:spcBef>
            <a:spcAft>
              <a:spcPts val="0"/>
            </a:spcAft>
            <a:buClrTx/>
            <a:buSzTx/>
            <a:buFontTx/>
            <a:buNone/>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main objective is to provide aggregated information and profile of the sectors required by the government to formulate national economic programmes and policies.</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establishments /  individual returns are </a:t>
          </a:r>
          <a:r>
            <a:rPr lang="en-MY" sz="2700" b="1" i="1" baseline="0">
              <a:solidFill>
                <a:sysClr val="windowText" lastClr="000000"/>
              </a:solidFill>
              <a:latin typeface="Arial" panose="020B0604020202020204" pitchFamily="7" charset="0"/>
              <a:ea typeface="+mn-ea"/>
              <a:cs typeface="Arial" panose="020B0604020202020204" pitchFamily="7" charset="0"/>
            </a:rPr>
            <a:t>CONFIDENTIAL</a:t>
          </a:r>
          <a:r>
            <a:rPr lang="en-MY" sz="2700" b="0" i="1" baseline="0">
              <a:solidFill>
                <a:sysClr val="windowText" lastClr="000000"/>
              </a:solidFill>
              <a:latin typeface="Arial" panose="020B0604020202020204" pitchFamily="7" charset="0"/>
              <a:ea typeface="+mn-ea"/>
              <a:cs typeface="Arial" panose="020B0604020202020204" pitchFamily="7" charset="0"/>
            </a:rPr>
            <a:t> and will not be divulged to any person or institution outside this Department. Meanwhile, Section 7 under the same Act provides a penalty shoud the respondent failed to furnish the required information.</a:t>
          </a:r>
        </a:p>
        <a:p>
          <a:pPr marL="457200" algn="just" rtl="0">
            <a:spcBef>
              <a:spcPts val="600"/>
            </a:spcBef>
            <a:defRPr sz="1000"/>
          </a:pPr>
          <a:r>
            <a:rPr lang="en-MY" sz="2700" b="0" i="1" baseline="0">
              <a:solidFill>
                <a:sysClr val="windowText" lastClr="000000"/>
              </a:solidFill>
              <a:latin typeface="Arial" panose="020B0604020202020204" pitchFamily="7" charset="0"/>
              <a:ea typeface="+mn-ea"/>
              <a:cs typeface="Arial" panose="020B0604020202020204" pitchFamily="7" charset="0"/>
            </a:rPr>
            <a:t>You are requested to provide information related to this establishment as stated above and return the completed questionnaire to the Department.</a:t>
          </a:r>
        </a:p>
        <a:p>
          <a:pPr marL="457200" algn="just" rtl="0">
            <a:spcBef>
              <a:spcPts val="600"/>
            </a:spcBef>
            <a:defRPr sz="1000"/>
          </a:pPr>
          <a:endParaRPr lang="en-MY" sz="2700" b="0" i="1" baseline="0">
            <a:solidFill>
              <a:sysClr val="windowText" lastClr="000000"/>
            </a:solidFill>
            <a:latin typeface="Arial" panose="020B0604020202020204" pitchFamily="7" charset="0"/>
            <a:ea typeface="+mn-ea"/>
            <a:cs typeface="Arial" panose="020B0604020202020204" pitchFamily="7" charset="0"/>
          </a:endParaRPr>
        </a:p>
      </xdr:txBody>
    </xdr:sp>
    <xdr:clientData/>
  </xdr:twoCellAnchor>
  <xdr:twoCellAnchor>
    <xdr:from>
      <xdr:col>2</xdr:col>
      <xdr:colOff>223520</xdr:colOff>
      <xdr:row>65</xdr:row>
      <xdr:rowOff>857885</xdr:rowOff>
    </xdr:from>
    <xdr:to>
      <xdr:col>4</xdr:col>
      <xdr:colOff>231140</xdr:colOff>
      <xdr:row>75</xdr:row>
      <xdr:rowOff>186055</xdr:rowOff>
    </xdr:to>
    <xdr:sp macro="" textlink="">
      <xdr:nvSpPr>
        <xdr:cNvPr id="26" name="Rectangle 25">
          <a:extLst>
            <a:ext uri="{FF2B5EF4-FFF2-40B4-BE49-F238E27FC236}">
              <a16:creationId xmlns:a16="http://schemas.microsoft.com/office/drawing/2014/main" id="{00000000-0008-0000-0100-00001A000000}"/>
            </a:ext>
          </a:extLst>
        </xdr:cNvPr>
        <xdr:cNvSpPr/>
      </xdr:nvSpPr>
      <xdr:spPr>
        <a:xfrm>
          <a:off x="970280" y="35339020"/>
          <a:ext cx="883920" cy="61423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ctr"/>
          <a:r>
            <a:rPr lang="en-MY" sz="2700" b="0" i="1">
              <a:solidFill>
                <a:sysClr val="windowText" lastClr="000000"/>
              </a:solidFill>
              <a:latin typeface="Arial" panose="020B0604020202020204" pitchFamily="7" charset="0"/>
              <a:cs typeface="Arial" panose="020B0604020202020204" pitchFamily="7" charset="0"/>
            </a:rPr>
            <a:t>a.</a:t>
          </a:r>
        </a:p>
        <a:p>
          <a:pPr algn="ctr"/>
          <a:r>
            <a:rPr lang="en-MY" sz="2700" b="0" i="1">
              <a:solidFill>
                <a:sysClr val="windowText" lastClr="000000"/>
              </a:solidFill>
              <a:latin typeface="Arial" panose="020B0604020202020204" pitchFamily="7" charset="0"/>
              <a:cs typeface="Arial" panose="020B0604020202020204" pitchFamily="7" charset="0"/>
            </a:rPr>
            <a:t>b.</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a:p>
          <a:pPr algn="ctr"/>
          <a:r>
            <a:rPr lang="en-MY" sz="2700" b="0" i="1">
              <a:solidFill>
                <a:sysClr val="windowText" lastClr="000000"/>
              </a:solidFill>
              <a:latin typeface="Arial" panose="020B0604020202020204" pitchFamily="7" charset="0"/>
              <a:cs typeface="Arial" panose="020B0604020202020204" pitchFamily="7" charset="0"/>
            </a:rPr>
            <a:t>c.</a:t>
          </a:r>
        </a:p>
        <a:p>
          <a:pPr algn="ctr"/>
          <a:endParaRPr lang="en-MY" sz="2700" b="0" i="1">
            <a:solidFill>
              <a:sysClr val="windowText" lastClr="000000"/>
            </a:solidFill>
            <a:latin typeface="Arial" panose="020B0604020202020204" pitchFamily="7" charset="0"/>
            <a:cs typeface="Arial" panose="020B0604020202020204" pitchFamily="7" charset="0"/>
          </a:endParaRPr>
        </a:p>
        <a:p>
          <a:pPr algn="ctr"/>
          <a:endParaRPr lang="en-MY" sz="2700" b="0" i="1">
            <a:solidFill>
              <a:sysClr val="windowText" lastClr="000000"/>
            </a:solidFill>
            <a:latin typeface="Arial" panose="020B0604020202020204" pitchFamily="7" charset="0"/>
            <a:cs typeface="Arial" panose="020B0604020202020204" pitchFamily="7" charset="0"/>
          </a:endParaRPr>
        </a:p>
        <a:p>
          <a:pPr algn="ctr">
            <a:spcBef>
              <a:spcPts val="600"/>
            </a:spcBef>
          </a:pPr>
          <a:r>
            <a:rPr lang="en-MY" sz="2700" b="0" i="1">
              <a:solidFill>
                <a:sysClr val="windowText" lastClr="000000"/>
              </a:solidFill>
              <a:latin typeface="Arial" panose="020B0604020202020204" pitchFamily="7" charset="0"/>
              <a:cs typeface="Arial" panose="020B0604020202020204" pitchFamily="7" charset="0"/>
            </a:rPr>
            <a:t>d.</a:t>
          </a:r>
        </a:p>
        <a:p>
          <a:pPr algn="ctr">
            <a:spcBef>
              <a:spcPts val="600"/>
            </a:spcBef>
          </a:pPr>
          <a:endParaRPr lang="en-MY" sz="2700" b="0" i="1">
            <a:solidFill>
              <a:sysClr val="windowText" lastClr="000000"/>
            </a:solidFill>
            <a:latin typeface="Arial" panose="020B0604020202020204" pitchFamily="7" charset="0"/>
            <a:cs typeface="Arial" panose="020B0604020202020204" pitchFamily="7" charset="0"/>
          </a:endParaRPr>
        </a:p>
      </xdr:txBody>
    </xdr:sp>
    <xdr:clientData/>
  </xdr:twoCellAnchor>
  <xdr:twoCellAnchor>
    <xdr:from>
      <xdr:col>3</xdr:col>
      <xdr:colOff>282575</xdr:colOff>
      <xdr:row>15</xdr:row>
      <xdr:rowOff>23495</xdr:rowOff>
    </xdr:from>
    <xdr:to>
      <xdr:col>29</xdr:col>
      <xdr:colOff>239395</xdr:colOff>
      <xdr:row>18</xdr:row>
      <xdr:rowOff>390525</xdr:rowOff>
    </xdr:to>
    <xdr:sp macro="" textlink="">
      <xdr:nvSpPr>
        <xdr:cNvPr id="29" name="Rounded Rectangle 29">
          <a:extLst>
            <a:ext uri="{FF2B5EF4-FFF2-40B4-BE49-F238E27FC236}">
              <a16:creationId xmlns:a16="http://schemas.microsoft.com/office/drawing/2014/main" id="{00000000-0008-0000-0100-00001D000000}"/>
            </a:ext>
          </a:extLst>
        </xdr:cNvPr>
        <xdr:cNvSpPr/>
      </xdr:nvSpPr>
      <xdr:spPr>
        <a:xfrm>
          <a:off x="1402715" y="9029065"/>
          <a:ext cx="13261340" cy="1863090"/>
        </a:xfrm>
        <a:prstGeom prst="roundRect">
          <a:avLst/>
        </a:prstGeom>
        <a:solidFill>
          <a:srgbClr val="FFFFFF"/>
        </a:solidFill>
        <a:ln w="9525" cap="flat" cmpd="sng" algn="ctr">
          <a:noFill/>
          <a:prstDash val="solid"/>
          <a:round/>
          <a:headEnd type="none" w="med" len="med"/>
          <a:tailEnd type="none" w="med" len="med"/>
        </a:ln>
        <a:effectLst/>
      </xdr:spPr>
      <xdr:txBody>
        <a:bodyPr vertOverflow="clip" vert="horz" wrap="square" lIns="18288" tIns="0" rIns="0" bIns="0" rtlCol="0" anchor="t" upright="1"/>
        <a:lstStyle/>
        <a:p>
          <a:pPr algn="ctr" rtl="0"/>
          <a:r>
            <a:rPr lang="en-MY" sz="3600" b="1">
              <a:solidFill>
                <a:sysClr val="windowText" lastClr="000000"/>
              </a:solidFill>
              <a:latin typeface="Arial" panose="020B0604020202020204" pitchFamily="7" charset="0"/>
              <a:cs typeface="Arial" panose="020B0604020202020204" pitchFamily="7" charset="0"/>
            </a:rPr>
            <a:t>Sila</a:t>
          </a:r>
          <a:r>
            <a:rPr lang="en-MY" sz="3600" b="1" baseline="0">
              <a:solidFill>
                <a:sysClr val="windowText" lastClr="000000"/>
              </a:solidFill>
              <a:latin typeface="Arial" panose="020B0604020202020204" pitchFamily="7" charset="0"/>
              <a:cs typeface="Arial" panose="020B0604020202020204" pitchFamily="7" charset="0"/>
            </a:rPr>
            <a:t> kembalikan soal selidik dalam masa 30 hari</a:t>
          </a:r>
        </a:p>
        <a:p>
          <a:pPr algn="ctr" rtl="0"/>
          <a:r>
            <a:rPr lang="en-MY" sz="3600" b="0" i="1">
              <a:solidFill>
                <a:sysClr val="windowText" lastClr="000000"/>
              </a:solidFill>
              <a:latin typeface="Arial" panose="020B0604020202020204" pitchFamily="7" charset="0"/>
              <a:cs typeface="Arial" panose="020B0604020202020204" pitchFamily="7" charset="0"/>
            </a:rPr>
            <a:t>Please return</a:t>
          </a:r>
          <a:r>
            <a:rPr lang="en-MY" sz="3600" b="0" i="1" baseline="0">
              <a:solidFill>
                <a:sysClr val="windowText" lastClr="000000"/>
              </a:solidFill>
              <a:latin typeface="Arial" panose="020B0604020202020204" pitchFamily="7" charset="0"/>
              <a:cs typeface="Arial" panose="020B0604020202020204" pitchFamily="7" charset="0"/>
            </a:rPr>
            <a:t> the questionnaire within 30 days</a:t>
          </a:r>
        </a:p>
      </xdr:txBody>
    </xdr:sp>
    <xdr:clientData/>
  </xdr:twoCellAnchor>
  <xdr:twoCellAnchor>
    <xdr:from>
      <xdr:col>2</xdr:col>
      <xdr:colOff>326390</xdr:colOff>
      <xdr:row>65</xdr:row>
      <xdr:rowOff>214630</xdr:rowOff>
    </xdr:from>
    <xdr:to>
      <xdr:col>56</xdr:col>
      <xdr:colOff>400685</xdr:colOff>
      <xdr:row>65</xdr:row>
      <xdr:rowOff>239395</xdr:rowOff>
    </xdr:to>
    <xdr:cxnSp macro="">
      <xdr:nvCxnSpPr>
        <xdr:cNvPr id="31" name="Straight Connector 30">
          <a:extLst>
            <a:ext uri="{FF2B5EF4-FFF2-40B4-BE49-F238E27FC236}">
              <a16:creationId xmlns:a16="http://schemas.microsoft.com/office/drawing/2014/main" id="{00000000-0008-0000-0100-00001F000000}"/>
            </a:ext>
          </a:extLst>
        </xdr:cNvPr>
        <xdr:cNvCxnSpPr/>
      </xdr:nvCxnSpPr>
      <xdr:spPr>
        <a:xfrm flipV="1">
          <a:off x="1073150" y="34695765"/>
          <a:ext cx="27445335" cy="2476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32</xdr:col>
      <xdr:colOff>499110</xdr:colOff>
      <xdr:row>17</xdr:row>
      <xdr:rowOff>93345</xdr:rowOff>
    </xdr:from>
    <xdr:to>
      <xdr:col>42</xdr:col>
      <xdr:colOff>401955</xdr:colOff>
      <xdr:row>18</xdr:row>
      <xdr:rowOff>157480</xdr:rowOff>
    </xdr:to>
    <xdr:sp macro="" textlink="">
      <xdr:nvSpPr>
        <xdr:cNvPr id="34" name="TextBox 33">
          <a:extLst>
            <a:ext uri="{FF2B5EF4-FFF2-40B4-BE49-F238E27FC236}">
              <a16:creationId xmlns:a16="http://schemas.microsoft.com/office/drawing/2014/main" id="{00000000-0008-0000-0100-000022000000}"/>
            </a:ext>
          </a:extLst>
        </xdr:cNvPr>
        <xdr:cNvSpPr txBox="1"/>
      </xdr:nvSpPr>
      <xdr:spPr>
        <a:xfrm>
          <a:off x="16432530" y="10088245"/>
          <a:ext cx="4932045" cy="570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MY" sz="2800" b="1">
              <a:solidFill>
                <a:sysClr val="windowText" lastClr="000000"/>
              </a:solidFill>
              <a:latin typeface="Arial" panose="020B0604020202020204" pitchFamily="7" charset="0"/>
              <a:cs typeface="Arial" panose="020B0604020202020204" pitchFamily="7" charset="0"/>
            </a:rPr>
            <a:t>Nombor Siri </a:t>
          </a:r>
          <a:r>
            <a:rPr lang="en-MY" sz="2800">
              <a:solidFill>
                <a:sysClr val="windowText" lastClr="000000"/>
              </a:solidFill>
              <a:latin typeface="Arial" panose="020B0604020202020204" pitchFamily="7" charset="0"/>
              <a:cs typeface="Arial" panose="020B0604020202020204" pitchFamily="7" charset="0"/>
            </a:rPr>
            <a:t>/ </a:t>
          </a:r>
          <a:r>
            <a:rPr lang="en-MY" sz="2800" i="1">
              <a:solidFill>
                <a:sysClr val="windowText" lastClr="000000"/>
              </a:solidFill>
              <a:latin typeface="Arial" panose="020B0604020202020204" pitchFamily="7" charset="0"/>
              <a:cs typeface="Arial" panose="020B0604020202020204" pitchFamily="7" charset="0"/>
            </a:rPr>
            <a:t>Serial Number</a:t>
          </a:r>
        </a:p>
      </xdr:txBody>
    </xdr:sp>
    <xdr:clientData/>
  </xdr:twoCellAnchor>
  <xdr:twoCellAnchor editAs="oneCell">
    <xdr:from>
      <xdr:col>10</xdr:col>
      <xdr:colOff>134620</xdr:colOff>
      <xdr:row>73</xdr:row>
      <xdr:rowOff>33020</xdr:rowOff>
    </xdr:from>
    <xdr:to>
      <xdr:col>12</xdr:col>
      <xdr:colOff>126365</xdr:colOff>
      <xdr:row>74</xdr:row>
      <xdr:rowOff>415925</xdr:rowOff>
    </xdr:to>
    <xdr:pic>
      <xdr:nvPicPr>
        <xdr:cNvPr id="64" name="Picture 2">
          <a:extLst>
            <a:ext uri="{FF2B5EF4-FFF2-40B4-BE49-F238E27FC236}">
              <a16:creationId xmlns:a16="http://schemas.microsoft.com/office/drawing/2014/main" id="{00000000-0008-0000-0100-000040000000}"/>
            </a:ext>
          </a:extLst>
        </xdr:cNvPr>
        <xdr:cNvPicPr>
          <a:picLocks noChangeAspect="1" noChangeArrowheads="1"/>
        </xdr:cNvPicPr>
      </xdr:nvPicPr>
      <xdr:blipFill>
        <a:blip xmlns:r="http://schemas.openxmlformats.org/officeDocument/2006/relationships" r:embed="rId2" cstate="print">
          <a:clrChange>
            <a:clrFrom>
              <a:srgbClr val="EEEEEE"/>
            </a:clrFrom>
            <a:clrTo>
              <a:srgbClr val="EEEEEE">
                <a:alpha val="0"/>
              </a:srgbClr>
            </a:clrTo>
          </a:clrChange>
        </a:blip>
        <a:srcRect/>
        <a:stretch>
          <a:fillRect/>
        </a:stretch>
      </xdr:blipFill>
      <xdr:spPr>
        <a:xfrm>
          <a:off x="4668520" y="40314880"/>
          <a:ext cx="997585" cy="889635"/>
        </a:xfrm>
        <a:prstGeom prst="rect">
          <a:avLst/>
        </a:prstGeom>
        <a:noFill/>
      </xdr:spPr>
    </xdr:pic>
    <xdr:clientData/>
  </xdr:twoCellAnchor>
  <xdr:twoCellAnchor>
    <xdr:from>
      <xdr:col>50</xdr:col>
      <xdr:colOff>0</xdr:colOff>
      <xdr:row>9</xdr:row>
      <xdr:rowOff>19050</xdr:rowOff>
    </xdr:from>
    <xdr:to>
      <xdr:col>56</xdr:col>
      <xdr:colOff>209550</xdr:colOff>
      <xdr:row>14</xdr:row>
      <xdr:rowOff>0</xdr:rowOff>
    </xdr:to>
    <xdr:cxnSp macro="">
      <xdr:nvCxnSpPr>
        <xdr:cNvPr id="55" name="Straight Connector 54">
          <a:extLst>
            <a:ext uri="{FF2B5EF4-FFF2-40B4-BE49-F238E27FC236}">
              <a16:creationId xmlns:a16="http://schemas.microsoft.com/office/drawing/2014/main" id="{00000000-0008-0000-0100-000037000000}"/>
            </a:ext>
          </a:extLst>
        </xdr:cNvPr>
        <xdr:cNvCxnSpPr/>
      </xdr:nvCxnSpPr>
      <xdr:spPr>
        <a:xfrm>
          <a:off x="24985980" y="4504690"/>
          <a:ext cx="3341370" cy="417068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33655</xdr:colOff>
      <xdr:row>8</xdr:row>
      <xdr:rowOff>506095</xdr:rowOff>
    </xdr:from>
    <xdr:to>
      <xdr:col>56</xdr:col>
      <xdr:colOff>203200</xdr:colOff>
      <xdr:row>13</xdr:row>
      <xdr:rowOff>1110615</xdr:rowOff>
    </xdr:to>
    <xdr:cxnSp macro="">
      <xdr:nvCxnSpPr>
        <xdr:cNvPr id="56" name="Straight Connector 55">
          <a:extLst>
            <a:ext uri="{FF2B5EF4-FFF2-40B4-BE49-F238E27FC236}">
              <a16:creationId xmlns:a16="http://schemas.microsoft.com/office/drawing/2014/main" id="{00000000-0008-0000-0100-000038000000}"/>
            </a:ext>
          </a:extLst>
        </xdr:cNvPr>
        <xdr:cNvCxnSpPr/>
      </xdr:nvCxnSpPr>
      <xdr:spPr>
        <a:xfrm flipH="1">
          <a:off x="25019635" y="4394835"/>
          <a:ext cx="3301365" cy="412115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262890</xdr:colOff>
      <xdr:row>1</xdr:row>
      <xdr:rowOff>52070</xdr:rowOff>
    </xdr:from>
    <xdr:to>
      <xdr:col>6</xdr:col>
      <xdr:colOff>412750</xdr:colOff>
      <xdr:row>3</xdr:row>
      <xdr:rowOff>258445</xdr:rowOff>
    </xdr:to>
    <xdr:sp macro="" textlink="">
      <xdr:nvSpPr>
        <xdr:cNvPr id="2" name="Flowchart: Connector 1">
          <a:extLst>
            <a:ext uri="{FF2B5EF4-FFF2-40B4-BE49-F238E27FC236}">
              <a16:creationId xmlns:a16="http://schemas.microsoft.com/office/drawing/2014/main" id="{00000000-0008-0000-0A00-000002000000}"/>
            </a:ext>
          </a:extLst>
        </xdr:cNvPr>
        <xdr:cNvSpPr/>
      </xdr:nvSpPr>
      <xdr:spPr>
        <a:xfrm>
          <a:off x="1390650" y="495935"/>
          <a:ext cx="1064260" cy="9988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5B</a:t>
          </a:r>
        </a:p>
      </xdr:txBody>
    </xdr:sp>
    <xdr:clientData/>
  </xdr:twoCellAnchor>
  <xdr:twoCellAnchor editAs="oneCell">
    <xdr:from>
      <xdr:col>41</xdr:col>
      <xdr:colOff>96520</xdr:colOff>
      <xdr:row>0</xdr:row>
      <xdr:rowOff>438150</xdr:rowOff>
    </xdr:from>
    <xdr:to>
      <xdr:col>51</xdr:col>
      <xdr:colOff>20955</xdr:colOff>
      <xdr:row>3</xdr:row>
      <xdr:rowOff>306705</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rcRect r="20713"/>
        <a:stretch>
          <a:fillRect/>
        </a:stretch>
      </xdr:blipFill>
      <xdr:spPr>
        <a:xfrm>
          <a:off x="35018980" y="438150"/>
          <a:ext cx="5106035" cy="1104900"/>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4" name="Rectangles 3">
          <a:extLst>
            <a:ext uri="{FF2B5EF4-FFF2-40B4-BE49-F238E27FC236}">
              <a16:creationId xmlns:a16="http://schemas.microsoft.com/office/drawing/2014/main" id="{00000000-0008-0000-0A00-000004000000}"/>
            </a:ext>
          </a:extLst>
        </xdr:cNvPr>
        <xdr:cNvSpPr/>
      </xdr:nvSpPr>
      <xdr:spPr>
        <a:xfrm>
          <a:off x="10714990"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5" name="Rectangles 4">
          <a:extLst>
            <a:ext uri="{FF2B5EF4-FFF2-40B4-BE49-F238E27FC236}">
              <a16:creationId xmlns:a16="http://schemas.microsoft.com/office/drawing/2014/main" id="{00000000-0008-0000-0A00-000005000000}"/>
            </a:ext>
          </a:extLst>
        </xdr:cNvPr>
        <xdr:cNvSpPr/>
      </xdr:nvSpPr>
      <xdr:spPr>
        <a:xfrm>
          <a:off x="13105765"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6" name="Rectangles 5">
          <a:extLst>
            <a:ext uri="{FF2B5EF4-FFF2-40B4-BE49-F238E27FC236}">
              <a16:creationId xmlns:a16="http://schemas.microsoft.com/office/drawing/2014/main" id="{00000000-0008-0000-0A00-000006000000}"/>
            </a:ext>
          </a:extLst>
        </xdr:cNvPr>
        <xdr:cNvSpPr/>
      </xdr:nvSpPr>
      <xdr:spPr>
        <a:xfrm>
          <a:off x="15455900"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7" name="Rectangles 6">
          <a:extLst>
            <a:ext uri="{FF2B5EF4-FFF2-40B4-BE49-F238E27FC236}">
              <a16:creationId xmlns:a16="http://schemas.microsoft.com/office/drawing/2014/main" id="{00000000-0008-0000-0A00-000007000000}"/>
            </a:ext>
          </a:extLst>
        </xdr:cNvPr>
        <xdr:cNvSpPr/>
      </xdr:nvSpPr>
      <xdr:spPr>
        <a:xfrm>
          <a:off x="18562320"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8" name="Rectangles 7">
          <a:extLst>
            <a:ext uri="{FF2B5EF4-FFF2-40B4-BE49-F238E27FC236}">
              <a16:creationId xmlns:a16="http://schemas.microsoft.com/office/drawing/2014/main" id="{00000000-0008-0000-0A00-000008000000}"/>
            </a:ext>
          </a:extLst>
        </xdr:cNvPr>
        <xdr:cNvSpPr/>
      </xdr:nvSpPr>
      <xdr:spPr>
        <a:xfrm>
          <a:off x="25871805" y="2754884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9" name="Rectangles 8">
          <a:extLst>
            <a:ext uri="{FF2B5EF4-FFF2-40B4-BE49-F238E27FC236}">
              <a16:creationId xmlns:a16="http://schemas.microsoft.com/office/drawing/2014/main" id="{00000000-0008-0000-0A00-000009000000}"/>
            </a:ext>
          </a:extLst>
        </xdr:cNvPr>
        <xdr:cNvSpPr/>
      </xdr:nvSpPr>
      <xdr:spPr>
        <a:xfrm>
          <a:off x="31455360" y="2754884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10" name="Rectangles 9">
          <a:extLst>
            <a:ext uri="{FF2B5EF4-FFF2-40B4-BE49-F238E27FC236}">
              <a16:creationId xmlns:a16="http://schemas.microsoft.com/office/drawing/2014/main" id="{00000000-0008-0000-0A00-00000A000000}"/>
            </a:ext>
          </a:extLst>
        </xdr:cNvPr>
        <xdr:cNvSpPr/>
      </xdr:nvSpPr>
      <xdr:spPr>
        <a:xfrm>
          <a:off x="37005895" y="2754884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B00-000002000000}"/>
            </a:ext>
          </a:extLst>
        </xdr:cNvPr>
        <xdr:cNvSpPr/>
      </xdr:nvSpPr>
      <xdr:spPr>
        <a:xfrm>
          <a:off x="1199515" y="1950720"/>
          <a:ext cx="98869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6</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48260</xdr:colOff>
      <xdr:row>8</xdr:row>
      <xdr:rowOff>41910</xdr:rowOff>
    </xdr:from>
    <xdr:to>
      <xdr:col>6</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C00-000002000000}"/>
            </a:ext>
          </a:extLst>
        </xdr:cNvPr>
        <xdr:cNvSpPr/>
      </xdr:nvSpPr>
      <xdr:spPr>
        <a:xfrm>
          <a:off x="1038860" y="1950720"/>
          <a:ext cx="1082675" cy="12680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7</a:t>
          </a:r>
        </a:p>
      </xdr:txBody>
    </xdr:sp>
    <xdr:clientData/>
  </xdr:twoCellAnchor>
  <xdr:twoCellAnchor editAs="oneCell">
    <xdr:from>
      <xdr:col>61</xdr:col>
      <xdr:colOff>194945</xdr:colOff>
      <xdr:row>6</xdr:row>
      <xdr:rowOff>2540</xdr:rowOff>
    </xdr:from>
    <xdr:to>
      <xdr:col>81</xdr:col>
      <xdr:colOff>43180</xdr:colOff>
      <xdr:row>9</xdr:row>
      <xdr:rowOff>239395</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rcRect r="20713"/>
        <a:stretch>
          <a:fillRect/>
        </a:stretch>
      </xdr:blipFill>
      <xdr:spPr>
        <a:xfrm>
          <a:off x="16920845" y="1214120"/>
          <a:ext cx="5182235" cy="10864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D00-000002000000}"/>
            </a:ext>
          </a:extLst>
        </xdr:cNvPr>
        <xdr:cNvSpPr/>
      </xdr:nvSpPr>
      <xdr:spPr>
        <a:xfrm>
          <a:off x="1199515" y="1950720"/>
          <a:ext cx="115633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0E00-000002000000}"/>
            </a:ext>
          </a:extLst>
        </xdr:cNvPr>
        <xdr:cNvSpPr/>
      </xdr:nvSpPr>
      <xdr:spPr>
        <a:xfrm>
          <a:off x="1198880" y="2103120"/>
          <a:ext cx="1082040" cy="10890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8</a:t>
          </a: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rcRect r="20713"/>
        <a:stretch>
          <a:fillRect/>
        </a:stretch>
      </xdr:blipFill>
      <xdr:spPr>
        <a:xfrm>
          <a:off x="17080865" y="1214120"/>
          <a:ext cx="5182235" cy="10864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0F00-000002000000}"/>
            </a:ext>
          </a:extLst>
        </xdr:cNvPr>
        <xdr:cNvSpPr/>
      </xdr:nvSpPr>
      <xdr:spPr>
        <a:xfrm>
          <a:off x="1275715" y="1758950"/>
          <a:ext cx="988695"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3</xdr:col>
      <xdr:colOff>-1</xdr:colOff>
      <xdr:row>60</xdr:row>
      <xdr:rowOff>10795</xdr:rowOff>
    </xdr:from>
    <xdr:to>
      <xdr:col>65</xdr:col>
      <xdr:colOff>95250</xdr:colOff>
      <xdr:row>63</xdr:row>
      <xdr:rowOff>119062</xdr:rowOff>
    </xdr:to>
    <xdr:sp macro="" textlink="">
      <xdr:nvSpPr>
        <xdr:cNvPr id="6" name="Rectangle: Rounded Corners 17">
          <a:extLst>
            <a:ext uri="{FF2B5EF4-FFF2-40B4-BE49-F238E27FC236}">
              <a16:creationId xmlns:a16="http://schemas.microsoft.com/office/drawing/2014/main" id="{00000000-0008-0000-0F00-000006000000}"/>
            </a:ext>
          </a:extLst>
        </xdr:cNvPr>
        <xdr:cNvSpPr/>
      </xdr:nvSpPr>
      <xdr:spPr>
        <a:xfrm>
          <a:off x="1226185" y="19007455"/>
          <a:ext cx="16631285" cy="124650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3</xdr:col>
      <xdr:colOff>83185</xdr:colOff>
      <xdr:row>60</xdr:row>
      <xdr:rowOff>47625</xdr:rowOff>
    </xdr:from>
    <xdr:to>
      <xdr:col>64</xdr:col>
      <xdr:colOff>63500</xdr:colOff>
      <xdr:row>63</xdr:row>
      <xdr:rowOff>111125</xdr:rowOff>
    </xdr:to>
    <xdr:sp macro="" textlink="">
      <xdr:nvSpPr>
        <xdr:cNvPr id="7" name="TextBox 18">
          <a:extLst>
            <a:ext uri="{FF2B5EF4-FFF2-40B4-BE49-F238E27FC236}">
              <a16:creationId xmlns:a16="http://schemas.microsoft.com/office/drawing/2014/main" id="{00000000-0008-0000-0F00-000007000000}"/>
            </a:ext>
          </a:extLst>
        </xdr:cNvPr>
        <xdr:cNvSpPr txBox="1"/>
      </xdr:nvSpPr>
      <xdr:spPr>
        <a:xfrm>
          <a:off x="1310005" y="19044285"/>
          <a:ext cx="16249015" cy="120650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solidFill>
                <a:sysClr val="windowText" lastClr="000000"/>
              </a:solidFill>
              <a:latin typeface="Arial" panose="020B0604020202020204" pitchFamily="7" charset="0"/>
              <a:cs typeface="Arial" panose="020B0604020202020204" pitchFamily="7" charset="0"/>
            </a:rPr>
            <a:t>Termasuk</a:t>
          </a:r>
          <a:r>
            <a:rPr lang="en-MY" sz="2200" baseline="0">
              <a:solidFill>
                <a:sysClr val="windowText" lastClr="000000"/>
              </a:solidFill>
              <a:latin typeface="Arial" panose="020B0604020202020204" pitchFamily="7" charset="0"/>
              <a:cs typeface="Arial" panose="020B0604020202020204" pitchFamily="7" charset="0"/>
            </a:rPr>
            <a:t> / </a:t>
          </a:r>
          <a:r>
            <a:rPr lang="en-MY" sz="2200" i="1" baseline="0">
              <a:solidFill>
                <a:sysClr val="windowText" lastClr="000000"/>
              </a:solidFill>
              <a:latin typeface="Arial" panose="020B0604020202020204" pitchFamily="7" charset="0"/>
              <a:cs typeface="Arial" panose="020B0604020202020204" pitchFamily="7" charset="0"/>
            </a:rPr>
            <a:t>Includes:</a:t>
          </a:r>
        </a:p>
        <a:p>
          <a:r>
            <a:rPr lang="en-MY" sz="2200" b="1" baseline="0">
              <a:solidFill>
                <a:sysClr val="windowText" lastClr="000000"/>
              </a:solidFill>
              <a:latin typeface="Arial" panose="020B0604020202020204" pitchFamily="7" charset="0"/>
              <a:cs typeface="Arial" panose="020B0604020202020204" pitchFamily="7" charset="0"/>
            </a:rPr>
            <a:t>Bangunan (pejabat dsb.), alat pengangkutan, jentera &amp; kelengkapan, komputer, perabot &amp; pemasangan</a:t>
          </a:r>
        </a:p>
        <a:p>
          <a:r>
            <a:rPr lang="en-MY" sz="2200" i="1" baseline="0">
              <a:solidFill>
                <a:sysClr val="windowText" lastClr="000000"/>
              </a:solidFill>
              <a:latin typeface="Arial" panose="020B0604020202020204" pitchFamily="7" charset="0"/>
              <a:cs typeface="Arial" panose="020B0604020202020204" pitchFamily="7" charset="0"/>
            </a:rPr>
            <a:t>Buildings (office etc.), transport equipment, machinery &amp; equipment, computer, furniture &amp; fittings </a:t>
          </a:r>
        </a:p>
        <a:p>
          <a:endParaRPr lang="en-MY" sz="1100">
            <a:solidFill>
              <a:srgbClr val="D8D8D8"/>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62</xdr:col>
      <xdr:colOff>194945</xdr:colOff>
      <xdr:row>6</xdr:row>
      <xdr:rowOff>2540</xdr:rowOff>
    </xdr:from>
    <xdr:to>
      <xdr:col>82</xdr:col>
      <xdr:colOff>2540</xdr:colOff>
      <xdr:row>9</xdr:row>
      <xdr:rowOff>240030</xdr:rowOff>
    </xdr:to>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rcRect r="20713"/>
        <a:stretch>
          <a:fillRect/>
        </a:stretch>
      </xdr:blipFill>
      <xdr:spPr>
        <a:xfrm>
          <a:off x="17141825" y="1214120"/>
          <a:ext cx="5128895" cy="1087120"/>
        </a:xfrm>
        <a:prstGeom prst="rect">
          <a:avLst/>
        </a:prstGeom>
      </xdr:spPr>
    </xdr:pic>
    <xdr:clientData/>
  </xdr:twoCellAnchor>
  <xdr:twoCellAnchor editAs="oneCell">
    <xdr:from>
      <xdr:col>90</xdr:col>
      <xdr:colOff>0</xdr:colOff>
      <xdr:row>75</xdr:row>
      <xdr:rowOff>0</xdr:rowOff>
    </xdr:from>
    <xdr:to>
      <xdr:col>93</xdr:col>
      <xdr:colOff>97790</xdr:colOff>
      <xdr:row>76</xdr:row>
      <xdr:rowOff>57150</xdr:rowOff>
    </xdr:to>
    <xdr:pic>
      <xdr:nvPicPr>
        <xdr:cNvPr id="4" name="Picture 3">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3606760" y="22995255"/>
          <a:ext cx="57785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48260</xdr:colOff>
      <xdr:row>9</xdr:row>
      <xdr:rowOff>41910</xdr:rowOff>
    </xdr:from>
    <xdr:to>
      <xdr:col>7</xdr:col>
      <xdr:colOff>63500</xdr:colOff>
      <xdr:row>12</xdr:row>
      <xdr:rowOff>37465</xdr:rowOff>
    </xdr:to>
    <xdr:sp macro="" textlink="">
      <xdr:nvSpPr>
        <xdr:cNvPr id="8" name="Flowchart: Connector 7">
          <a:extLst>
            <a:ext uri="{FF2B5EF4-FFF2-40B4-BE49-F238E27FC236}">
              <a16:creationId xmlns:a16="http://schemas.microsoft.com/office/drawing/2014/main" id="{00000000-0008-0000-1000-000008000000}"/>
            </a:ext>
          </a:extLst>
        </xdr:cNvPr>
        <xdr:cNvSpPr/>
      </xdr:nvSpPr>
      <xdr:spPr>
        <a:xfrm>
          <a:off x="1259840" y="2103120"/>
          <a:ext cx="1082040" cy="108902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194945</xdr:colOff>
      <xdr:row>6</xdr:row>
      <xdr:rowOff>2540</xdr:rowOff>
    </xdr:from>
    <xdr:to>
      <xdr:col>82</xdr:col>
      <xdr:colOff>43180</xdr:colOff>
      <xdr:row>9</xdr:row>
      <xdr:rowOff>239395</xdr:rowOff>
    </xdr:to>
    <xdr:pic>
      <xdr:nvPicPr>
        <xdr:cNvPr id="9" name="Picture 8">
          <a:extLst>
            <a:ext uri="{FF2B5EF4-FFF2-40B4-BE49-F238E27FC236}">
              <a16:creationId xmlns:a16="http://schemas.microsoft.com/office/drawing/2014/main" id="{00000000-0008-0000-1000-000009000000}"/>
            </a:ext>
          </a:extLst>
        </xdr:cNvPr>
        <xdr:cNvPicPr>
          <a:picLocks noChangeAspect="1"/>
        </xdr:cNvPicPr>
      </xdr:nvPicPr>
      <xdr:blipFill>
        <a:blip xmlns:r="http://schemas.openxmlformats.org/officeDocument/2006/relationships" r:embed="rId1"/>
        <a:srcRect r="20713"/>
        <a:stretch>
          <a:fillRect/>
        </a:stretch>
      </xdr:blipFill>
      <xdr:spPr>
        <a:xfrm>
          <a:off x="17141825" y="1214120"/>
          <a:ext cx="5182235" cy="1086485"/>
        </a:xfrm>
        <a:prstGeom prst="rect">
          <a:avLst/>
        </a:prstGeom>
      </xdr:spPr>
    </xdr:pic>
    <xdr:clientData/>
  </xdr:twoCellAnchor>
  <xdr:twoCellAnchor editAs="oneCell">
    <xdr:from>
      <xdr:col>90</xdr:col>
      <xdr:colOff>0</xdr:colOff>
      <xdr:row>73</xdr:row>
      <xdr:rowOff>0</xdr:rowOff>
    </xdr:from>
    <xdr:to>
      <xdr:col>93</xdr:col>
      <xdr:colOff>101600</xdr:colOff>
      <xdr:row>74</xdr:row>
      <xdr:rowOff>57150</xdr:rowOff>
    </xdr:to>
    <xdr:pic>
      <xdr:nvPicPr>
        <xdr:cNvPr id="10" name="Picture 9">
          <a:extLst>
            <a:ext uri="{FF2B5EF4-FFF2-40B4-BE49-F238E27FC236}">
              <a16:creationId xmlns:a16="http://schemas.microsoft.com/office/drawing/2014/main" id="{00000000-0008-0000-10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a:xfrm>
          <a:off x="23606760" y="22423755"/>
          <a:ext cx="58166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100-000002000000}"/>
            </a:ext>
          </a:extLst>
        </xdr:cNvPr>
        <xdr:cNvSpPr/>
      </xdr:nvSpPr>
      <xdr:spPr>
        <a:xfrm>
          <a:off x="1275715" y="1711325"/>
          <a:ext cx="988695" cy="99758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4</xdr:col>
      <xdr:colOff>22225</xdr:colOff>
      <xdr:row>50</xdr:row>
      <xdr:rowOff>21590</xdr:rowOff>
    </xdr:from>
    <xdr:to>
      <xdr:col>41</xdr:col>
      <xdr:colOff>236855</xdr:colOff>
      <xdr:row>55</xdr:row>
      <xdr:rowOff>248285</xdr:rowOff>
    </xdr:to>
    <xdr:sp macro="" textlink="">
      <xdr:nvSpPr>
        <xdr:cNvPr id="7" name="Rectangle: Rounded Corners 17">
          <a:extLst>
            <a:ext uri="{FF2B5EF4-FFF2-40B4-BE49-F238E27FC236}">
              <a16:creationId xmlns:a16="http://schemas.microsoft.com/office/drawing/2014/main" id="{00000000-0008-0000-1100-000007000000}"/>
            </a:ext>
          </a:extLst>
        </xdr:cNvPr>
        <xdr:cNvSpPr/>
      </xdr:nvSpPr>
      <xdr:spPr>
        <a:xfrm>
          <a:off x="1515745" y="16057880"/>
          <a:ext cx="10082530" cy="1931670"/>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237490</xdr:colOff>
      <xdr:row>50</xdr:row>
      <xdr:rowOff>95250</xdr:rowOff>
    </xdr:from>
    <xdr:to>
      <xdr:col>41</xdr:col>
      <xdr:colOff>117475</xdr:colOff>
      <xdr:row>55</xdr:row>
      <xdr:rowOff>189865</xdr:rowOff>
    </xdr:to>
    <xdr:sp macro="" textlink="">
      <xdr:nvSpPr>
        <xdr:cNvPr id="10" name="TextBox 18">
          <a:extLst>
            <a:ext uri="{FF2B5EF4-FFF2-40B4-BE49-F238E27FC236}">
              <a16:creationId xmlns:a16="http://schemas.microsoft.com/office/drawing/2014/main" id="{00000000-0008-0000-1100-00000A000000}"/>
            </a:ext>
          </a:extLst>
        </xdr:cNvPr>
        <xdr:cNvSpPr txBox="1"/>
      </xdr:nvSpPr>
      <xdr:spPr>
        <a:xfrm>
          <a:off x="1731010" y="16131540"/>
          <a:ext cx="9747885" cy="179959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 </a:t>
          </a:r>
          <a:r>
            <a:rPr lang="en-US" altLang="en-MY" sz="2200" i="1">
              <a:solidFill>
                <a:sysClr val="windowText" lastClr="000000"/>
              </a:solidFill>
              <a:latin typeface="Arial" panose="020B0604020202020204" pitchFamily="7" charset="0"/>
              <a:cs typeface="Arial" panose="020B0604020202020204" pitchFamily="7" charset="0"/>
            </a:rPr>
            <a:t>Includes:</a:t>
          </a:r>
        </a:p>
        <a:p>
          <a:r>
            <a:rPr lang="en-US" altLang="en-MY" sz="2200" b="1">
              <a:solidFill>
                <a:sysClr val="windowText" lastClr="000000"/>
              </a:solidFill>
              <a:latin typeface="Arial" panose="020B0604020202020204" pitchFamily="7" charset="0"/>
              <a:cs typeface="Arial" panose="020B0604020202020204" pitchFamily="7" charset="0"/>
            </a:rPr>
            <a:t>Cukai eksais dibayar ke atas produk pembuatan sendiri, cukai eksport</a:t>
          </a:r>
        </a:p>
        <a:p>
          <a:r>
            <a:rPr lang="en-US" altLang="en-MY" sz="2200" i="1">
              <a:solidFill>
                <a:sysClr val="windowText" lastClr="000000"/>
              </a:solidFill>
              <a:latin typeface="Arial" panose="020B0604020202020204" pitchFamily="7" charset="0"/>
              <a:cs typeface="Arial" panose="020B0604020202020204" pitchFamily="7" charset="0"/>
            </a:rPr>
            <a:t>Excise taxes paid on own manufactured products, export tax</a:t>
          </a:r>
        </a:p>
      </xdr:txBody>
    </xdr:sp>
    <xdr:clientData/>
  </xdr:twoCellAnchor>
  <xdr:twoCellAnchor>
    <xdr:from>
      <xdr:col>4</xdr:col>
      <xdr:colOff>32385</xdr:colOff>
      <xdr:row>59</xdr:row>
      <xdr:rowOff>30480</xdr:rowOff>
    </xdr:from>
    <xdr:to>
      <xdr:col>69</xdr:col>
      <xdr:colOff>8890</xdr:colOff>
      <xdr:row>64</xdr:row>
      <xdr:rowOff>123190</xdr:rowOff>
    </xdr:to>
    <xdr:sp macro="" textlink="">
      <xdr:nvSpPr>
        <xdr:cNvPr id="11" name="Rectangle: Rounded Corners 17">
          <a:extLst>
            <a:ext uri="{FF2B5EF4-FFF2-40B4-BE49-F238E27FC236}">
              <a16:creationId xmlns:a16="http://schemas.microsoft.com/office/drawing/2014/main" id="{00000000-0008-0000-1100-00000B000000}"/>
            </a:ext>
          </a:extLst>
        </xdr:cNvPr>
        <xdr:cNvSpPr/>
      </xdr:nvSpPr>
      <xdr:spPr>
        <a:xfrm>
          <a:off x="1525905" y="19057620"/>
          <a:ext cx="17312005" cy="1759585"/>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xdr:col>
      <xdr:colOff>175260</xdr:colOff>
      <xdr:row>59</xdr:row>
      <xdr:rowOff>71120</xdr:rowOff>
    </xdr:from>
    <xdr:to>
      <xdr:col>67</xdr:col>
      <xdr:colOff>235585</xdr:colOff>
      <xdr:row>64</xdr:row>
      <xdr:rowOff>25400</xdr:rowOff>
    </xdr:to>
    <xdr:sp macro="" textlink="">
      <xdr:nvSpPr>
        <xdr:cNvPr id="12" name="TextBox 18">
          <a:extLst>
            <a:ext uri="{FF2B5EF4-FFF2-40B4-BE49-F238E27FC236}">
              <a16:creationId xmlns:a16="http://schemas.microsoft.com/office/drawing/2014/main" id="{00000000-0008-0000-1100-00000C000000}"/>
            </a:ext>
          </a:extLst>
        </xdr:cNvPr>
        <xdr:cNvSpPr txBox="1"/>
      </xdr:nvSpPr>
      <xdr:spPr>
        <a:xfrm>
          <a:off x="1668780" y="19098260"/>
          <a:ext cx="16862425" cy="1621155"/>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 </a:t>
          </a:r>
          <a:r>
            <a:rPr lang="en-US" altLang="en-MY" sz="2200" i="1">
              <a:solidFill>
                <a:sysClr val="windowText" lastClr="000000"/>
              </a:solidFill>
              <a:latin typeface="Arial" panose="020B0604020202020204" pitchFamily="7" charset="0"/>
              <a:cs typeface="Arial" panose="020B0604020202020204" pitchFamily="7" charset="0"/>
            </a:rPr>
            <a:t>Include</a:t>
          </a:r>
          <a:r>
            <a:rPr lang="en-MY" altLang="en-US" sz="2200" i="1">
              <a:solidFill>
                <a:sysClr val="windowText" lastClr="000000"/>
              </a:solidFill>
              <a:latin typeface="Arial" panose="020B0604020202020204" pitchFamily="7" charset="0"/>
              <a:cs typeface="Arial" panose="020B0604020202020204" pitchFamily="7" charset="0"/>
            </a:rPr>
            <a:t>s</a:t>
          </a:r>
          <a:r>
            <a:rPr lang="en-US" altLang="en-MY" sz="2200" i="1">
              <a:solidFill>
                <a:sysClr val="windowText" lastClr="000000"/>
              </a:solidFill>
              <a:latin typeface="Arial" panose="020B0604020202020204" pitchFamily="7" charset="0"/>
              <a:cs typeface="Arial" panose="020B0604020202020204" pitchFamily="7" charset="0"/>
            </a:rPr>
            <a:t>:</a:t>
          </a:r>
        </a:p>
        <a:p>
          <a:r>
            <a:rPr lang="en-US" altLang="en-MY" sz="2200" b="1">
              <a:solidFill>
                <a:sysClr val="windowText" lastClr="000000"/>
              </a:solidFill>
              <a:latin typeface="Arial" panose="020B0604020202020204" pitchFamily="7" charset="0"/>
              <a:cs typeface="Arial" panose="020B0604020202020204" pitchFamily="7" charset="0"/>
            </a:rPr>
            <a:t>Taksiran (ke atas tanah dan bangunan) dan cukai tanah, cukai jalan, bayaran pendaftaran perniagaan, lesen memandu dsb.</a:t>
          </a:r>
        </a:p>
        <a:p>
          <a:r>
            <a:rPr lang="en-US" altLang="en-MY" sz="2200" i="1">
              <a:solidFill>
                <a:sysClr val="windowText" lastClr="000000"/>
              </a:solidFill>
              <a:latin typeface="Arial" panose="020B0604020202020204" pitchFamily="7" charset="0"/>
              <a:cs typeface="Arial" panose="020B0604020202020204" pitchFamily="7" charset="0"/>
            </a:rPr>
            <a:t>Assessment (on land and buildings) and quit rent, road tax, business registration fees, driving license etc.</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200-000002000000}"/>
            </a:ext>
          </a:extLst>
        </xdr:cNvPr>
        <xdr:cNvSpPr/>
      </xdr:nvSpPr>
      <xdr:spPr>
        <a:xfrm>
          <a:off x="1275715" y="1949450"/>
          <a:ext cx="988695"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editAs="oneCell">
    <xdr:from>
      <xdr:col>62</xdr:col>
      <xdr:colOff>167640</xdr:colOff>
      <xdr:row>5</xdr:row>
      <xdr:rowOff>191135</xdr:rowOff>
    </xdr:from>
    <xdr:to>
      <xdr:col>81</xdr:col>
      <xdr:colOff>229235</xdr:colOff>
      <xdr:row>8</xdr:row>
      <xdr:rowOff>304800</xdr:rowOff>
    </xdr:to>
    <xdr:pic>
      <xdr:nvPicPr>
        <xdr:cNvPr id="3" name="Picture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srcRect r="20713"/>
        <a:stretch>
          <a:fillRect/>
        </a:stretch>
      </xdr:blipFill>
      <xdr:spPr>
        <a:xfrm>
          <a:off x="17129760" y="1200785"/>
          <a:ext cx="5128895" cy="1087120"/>
        </a:xfrm>
        <a:prstGeom prst="rect">
          <a:avLst/>
        </a:prstGeom>
      </xdr:spPr>
    </xdr:pic>
    <xdr:clientData/>
  </xdr:twoCellAnchor>
  <xdr:twoCellAnchor editAs="oneCell">
    <xdr:from>
      <xdr:col>62</xdr:col>
      <xdr:colOff>167640</xdr:colOff>
      <xdr:row>5</xdr:row>
      <xdr:rowOff>191135</xdr:rowOff>
    </xdr:from>
    <xdr:to>
      <xdr:col>82</xdr:col>
      <xdr:colOff>15875</xdr:colOff>
      <xdr:row>8</xdr:row>
      <xdr:rowOff>304165</xdr:rowOff>
    </xdr:to>
    <xdr:pic>
      <xdr:nvPicPr>
        <xdr:cNvPr id="5" name="Picture 4">
          <a:extLst>
            <a:ext uri="{FF2B5EF4-FFF2-40B4-BE49-F238E27FC236}">
              <a16:creationId xmlns:a16="http://schemas.microsoft.com/office/drawing/2014/main" id="{00000000-0008-0000-1200-000005000000}"/>
            </a:ext>
          </a:extLst>
        </xdr:cNvPr>
        <xdr:cNvPicPr>
          <a:picLocks noChangeAspect="1"/>
        </xdr:cNvPicPr>
      </xdr:nvPicPr>
      <xdr:blipFill>
        <a:blip xmlns:r="http://schemas.openxmlformats.org/officeDocument/2006/relationships" r:embed="rId1"/>
        <a:srcRect r="20713"/>
        <a:stretch>
          <a:fillRect/>
        </a:stretch>
      </xdr:blipFill>
      <xdr:spPr>
        <a:xfrm>
          <a:off x="17129760" y="1200785"/>
          <a:ext cx="5182235" cy="1086485"/>
        </a:xfrm>
        <a:prstGeom prst="rect">
          <a:avLst/>
        </a:prstGeom>
      </xdr:spPr>
    </xdr:pic>
    <xdr:clientData/>
  </xdr:twoCellAnchor>
  <xdr:twoCellAnchor>
    <xdr:from>
      <xdr:col>5</xdr:col>
      <xdr:colOff>22860</xdr:colOff>
      <xdr:row>17</xdr:row>
      <xdr:rowOff>193040</xdr:rowOff>
    </xdr:from>
    <xdr:to>
      <xdr:col>45</xdr:col>
      <xdr:colOff>33655</xdr:colOff>
      <xdr:row>26</xdr:row>
      <xdr:rowOff>307975</xdr:rowOff>
    </xdr:to>
    <xdr:grpSp>
      <xdr:nvGrpSpPr>
        <xdr:cNvPr id="6" name="Group 5">
          <a:extLst>
            <a:ext uri="{FF2B5EF4-FFF2-40B4-BE49-F238E27FC236}">
              <a16:creationId xmlns:a16="http://schemas.microsoft.com/office/drawing/2014/main" id="{00000000-0008-0000-1200-000006000000}"/>
            </a:ext>
          </a:extLst>
        </xdr:cNvPr>
        <xdr:cNvGrpSpPr/>
      </xdr:nvGrpSpPr>
      <xdr:grpSpPr>
        <a:xfrm>
          <a:off x="1775460" y="5755640"/>
          <a:ext cx="10678795" cy="3543935"/>
          <a:chOff x="2623" y="19529"/>
          <a:chExt cx="16415" cy="6400"/>
        </a:xfrm>
      </xdr:grpSpPr>
      <xdr:sp macro="" textlink="">
        <xdr:nvSpPr>
          <xdr:cNvPr id="7" name="Rectangle: Rounded Corners 17">
            <a:extLst>
              <a:ext uri="{FF2B5EF4-FFF2-40B4-BE49-F238E27FC236}">
                <a16:creationId xmlns:a16="http://schemas.microsoft.com/office/drawing/2014/main" id="{00000000-0008-0000-1200-000007000000}"/>
              </a:ext>
            </a:extLst>
          </xdr:cNvPr>
          <xdr:cNvSpPr/>
        </xdr:nvSpPr>
        <xdr:spPr>
          <a:xfrm>
            <a:off x="2623" y="19529"/>
            <a:ext cx="16415" cy="6400"/>
          </a:xfrm>
          <a:prstGeom prst="roundRect">
            <a:avLst/>
          </a:prstGeom>
          <a:solidFill>
            <a:srgbClr val="D8D8D8"/>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sp macro="" textlink="">
        <xdr:nvSpPr>
          <xdr:cNvPr id="8" name="TextBox 18">
            <a:extLst>
              <a:ext uri="{FF2B5EF4-FFF2-40B4-BE49-F238E27FC236}">
                <a16:creationId xmlns:a16="http://schemas.microsoft.com/office/drawing/2014/main" id="{00000000-0008-0000-1200-000008000000}"/>
              </a:ext>
            </a:extLst>
          </xdr:cNvPr>
          <xdr:cNvSpPr txBox="1"/>
        </xdr:nvSpPr>
        <xdr:spPr>
          <a:xfrm>
            <a:off x="2973" y="19635"/>
            <a:ext cx="15496" cy="5877"/>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altLang="en-MY" sz="2200" b="1">
                <a:solidFill>
                  <a:sysClr val="windowText" lastClr="000000"/>
                </a:solidFill>
                <a:latin typeface="Arial" panose="020B0604020202020204" pitchFamily="7" charset="0"/>
                <a:cs typeface="Arial" panose="020B0604020202020204" pitchFamily="7" charset="0"/>
              </a:rPr>
              <a:t>Termasuk perkara-perkara seperti:</a:t>
            </a:r>
          </a:p>
          <a:p>
            <a:r>
              <a:rPr lang="en-US" altLang="en-MY" sz="2200" i="1">
                <a:solidFill>
                  <a:sysClr val="windowText" lastClr="000000"/>
                </a:solidFill>
                <a:latin typeface="Arial" panose="020B0604020202020204" pitchFamily="7" charset="0"/>
                <a:cs typeface="Arial" panose="020B0604020202020204" pitchFamily="7" charset="0"/>
              </a:rPr>
              <a:t>Include items such as:</a:t>
            </a:r>
          </a:p>
          <a:p>
            <a:r>
              <a:rPr lang="en-US" altLang="en-MY" sz="2200" b="1">
                <a:solidFill>
                  <a:sysClr val="windowText" lastClr="000000"/>
                </a:solidFill>
                <a:latin typeface="Arial" panose="020B0604020202020204" pitchFamily="7" charset="0"/>
                <a:cs typeface="Arial" panose="020B0604020202020204" pitchFamily="7" charset="0"/>
              </a:rPr>
              <a:t>*   Gaji &amp; upah (termasuk bayaran lebih masa)</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&amp; wages (include overtime pay)</a:t>
            </a:r>
          </a:p>
          <a:p>
            <a:r>
              <a:rPr lang="en-US" altLang="en-MY" sz="2200" b="1">
                <a:solidFill>
                  <a:sysClr val="windowText" lastClr="000000"/>
                </a:solidFill>
                <a:latin typeface="Arial" panose="020B0604020202020204" pitchFamily="7" charset="0"/>
                <a:cs typeface="Arial" panose="020B0604020202020204" pitchFamily="7" charset="0"/>
              </a:rPr>
              <a:t>*   Elaun, bonus, komisen</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Allowances, bonuses, commissions</a:t>
            </a:r>
          </a:p>
          <a:p>
            <a:r>
              <a:rPr lang="en-US" altLang="en-MY" sz="2200" b="1">
                <a:solidFill>
                  <a:sysClr val="windowText" lastClr="000000"/>
                </a:solidFill>
                <a:latin typeface="Arial" panose="020B0604020202020204" pitchFamily="7" charset="0"/>
                <a:cs typeface="Arial" panose="020B0604020202020204" pitchFamily="7" charset="0"/>
              </a:rPr>
              <a:t>*   Gaji, elaun, yuran, bonus dan komisen untuk pengarah yang bekerja</a:t>
            </a:r>
          </a:p>
          <a:p>
            <a:r>
              <a:rPr lang="en-US" altLang="en-MY" sz="2200" b="1">
                <a:solidFill>
                  <a:sysClr val="windowText" lastClr="000000"/>
                </a:solidFill>
                <a:latin typeface="Arial" panose="020B0604020202020204" pitchFamily="7" charset="0"/>
                <a:cs typeface="Arial" panose="020B0604020202020204" pitchFamily="7" charset="0"/>
              </a:rPr>
              <a:t>    </a:t>
            </a:r>
            <a:r>
              <a:rPr lang="en-US" altLang="en-MY" sz="2200" i="1">
                <a:solidFill>
                  <a:sysClr val="windowText" lastClr="000000"/>
                </a:solidFill>
                <a:latin typeface="Arial" panose="020B0604020202020204" pitchFamily="7" charset="0"/>
                <a:cs typeface="Arial" panose="020B0604020202020204" pitchFamily="7" charset="0"/>
              </a:rPr>
              <a:t>Salaries, allowances, fees, bonuses and commission for working directors</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48895</xdr:colOff>
      <xdr:row>7</xdr:row>
      <xdr:rowOff>204470</xdr:rowOff>
    </xdr:from>
    <xdr:to>
      <xdr:col>6</xdr:col>
      <xdr:colOff>237490</xdr:colOff>
      <xdr:row>9</xdr:row>
      <xdr:rowOff>409575</xdr:rowOff>
    </xdr:to>
    <xdr:sp macro="" textlink="">
      <xdr:nvSpPr>
        <xdr:cNvPr id="2" name="Flowchart: Connector 1">
          <a:extLst>
            <a:ext uri="{FF2B5EF4-FFF2-40B4-BE49-F238E27FC236}">
              <a16:creationId xmlns:a16="http://schemas.microsoft.com/office/drawing/2014/main" id="{00000000-0008-0000-1300-000002000000}"/>
            </a:ext>
          </a:extLst>
        </xdr:cNvPr>
        <xdr:cNvSpPr/>
      </xdr:nvSpPr>
      <xdr:spPr>
        <a:xfrm>
          <a:off x="1298575" y="1949450"/>
          <a:ext cx="988695"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9</a:t>
          </a:r>
        </a:p>
      </xdr:txBody>
    </xdr:sp>
    <xdr:clientData/>
  </xdr:twoCellAnchor>
  <xdr:twoCellAnchor>
    <xdr:from>
      <xdr:col>3</xdr:col>
      <xdr:colOff>0</xdr:colOff>
      <xdr:row>57</xdr:row>
      <xdr:rowOff>0</xdr:rowOff>
    </xdr:from>
    <xdr:to>
      <xdr:col>7</xdr:col>
      <xdr:colOff>-1</xdr:colOff>
      <xdr:row>59</xdr:row>
      <xdr:rowOff>4763</xdr:rowOff>
    </xdr:to>
    <xdr:sp macro="" textlink="">
      <xdr:nvSpPr>
        <xdr:cNvPr id="4" name="Flowchart: Connector 3">
          <a:extLst>
            <a:ext uri="{FF2B5EF4-FFF2-40B4-BE49-F238E27FC236}">
              <a16:creationId xmlns:a16="http://schemas.microsoft.com/office/drawing/2014/main" id="{00000000-0008-0000-1300-000004000000}"/>
            </a:ext>
          </a:extLst>
        </xdr:cNvPr>
        <xdr:cNvSpPr/>
      </xdr:nvSpPr>
      <xdr:spPr>
        <a:xfrm>
          <a:off x="1249680" y="20905470"/>
          <a:ext cx="1066165" cy="100457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57150</xdr:colOff>
      <xdr:row>38</xdr:row>
      <xdr:rowOff>190500</xdr:rowOff>
    </xdr:from>
    <xdr:to>
      <xdr:col>24</xdr:col>
      <xdr:colOff>209550</xdr:colOff>
      <xdr:row>38</xdr:row>
      <xdr:rowOff>193430</xdr:rowOff>
    </xdr:to>
    <xdr:cxnSp macro="">
      <xdr:nvCxnSpPr>
        <xdr:cNvPr id="39" name="Straight Connector 3">
          <a:extLst>
            <a:ext uri="{FF2B5EF4-FFF2-40B4-BE49-F238E27FC236}">
              <a16:creationId xmlns:a16="http://schemas.microsoft.com/office/drawing/2014/main" id="{00000000-0008-0000-0200-000027000000}"/>
            </a:ext>
          </a:extLst>
        </xdr:cNvPr>
        <xdr:cNvCxnSpPr>
          <a:cxnSpLocks noChangeShapeType="1"/>
        </xdr:cNvCxnSpPr>
      </xdr:nvCxnSpPr>
      <xdr:spPr>
        <a:xfrm flipV="1">
          <a:off x="4941570" y="14906625"/>
          <a:ext cx="2019300" cy="2540"/>
        </a:xfrm>
        <a:prstGeom prst="line">
          <a:avLst/>
        </a:prstGeom>
        <a:noFill/>
        <a:ln w="9525" algn="ctr">
          <a:solidFill>
            <a:srgbClr val="000000"/>
          </a:solidFill>
          <a:round/>
        </a:ln>
      </xdr:spPr>
    </xdr:cxnSp>
    <xdr:clientData/>
  </xdr:twoCellAnchor>
  <xdr:twoCellAnchor>
    <xdr:from>
      <xdr:col>29</xdr:col>
      <xdr:colOff>57150</xdr:colOff>
      <xdr:row>38</xdr:row>
      <xdr:rowOff>190500</xdr:rowOff>
    </xdr:from>
    <xdr:to>
      <xdr:col>36</xdr:col>
      <xdr:colOff>209550</xdr:colOff>
      <xdr:row>38</xdr:row>
      <xdr:rowOff>193430</xdr:rowOff>
    </xdr:to>
    <xdr:cxnSp macro="">
      <xdr:nvCxnSpPr>
        <xdr:cNvPr id="40" name="Straight Connector 3">
          <a:extLst>
            <a:ext uri="{FF2B5EF4-FFF2-40B4-BE49-F238E27FC236}">
              <a16:creationId xmlns:a16="http://schemas.microsoft.com/office/drawing/2014/main" id="{00000000-0008-0000-0200-000028000000}"/>
            </a:ext>
          </a:extLst>
        </xdr:cNvPr>
        <xdr:cNvCxnSpPr>
          <a:cxnSpLocks noChangeShapeType="1"/>
        </xdr:cNvCxnSpPr>
      </xdr:nvCxnSpPr>
      <xdr:spPr>
        <a:xfrm flipV="1">
          <a:off x="8141970" y="14906625"/>
          <a:ext cx="2118360" cy="2540"/>
        </a:xfrm>
        <a:prstGeom prst="line">
          <a:avLst/>
        </a:prstGeom>
        <a:noFill/>
        <a:ln w="9525" algn="ctr">
          <a:solidFill>
            <a:srgbClr val="000000"/>
          </a:solidFill>
          <a:round/>
        </a:ln>
      </xdr:spPr>
    </xdr:cxnSp>
    <xdr:clientData/>
  </xdr:twoCellAnchor>
  <xdr:twoCellAnchor>
    <xdr:from>
      <xdr:col>41</xdr:col>
      <xdr:colOff>57150</xdr:colOff>
      <xdr:row>38</xdr:row>
      <xdr:rowOff>190500</xdr:rowOff>
    </xdr:from>
    <xdr:to>
      <xdr:col>48</xdr:col>
      <xdr:colOff>209550</xdr:colOff>
      <xdr:row>38</xdr:row>
      <xdr:rowOff>193430</xdr:rowOff>
    </xdr:to>
    <xdr:cxnSp macro="">
      <xdr:nvCxnSpPr>
        <xdr:cNvPr id="41" name="Straight Connector 40">
          <a:extLst>
            <a:ext uri="{FF2B5EF4-FFF2-40B4-BE49-F238E27FC236}">
              <a16:creationId xmlns:a16="http://schemas.microsoft.com/office/drawing/2014/main" id="{00000000-0008-0000-0200-000029000000}"/>
            </a:ext>
          </a:extLst>
        </xdr:cNvPr>
        <xdr:cNvCxnSpPr>
          <a:cxnSpLocks noChangeShapeType="1"/>
        </xdr:cNvCxnSpPr>
      </xdr:nvCxnSpPr>
      <xdr:spPr>
        <a:xfrm flipV="1">
          <a:off x="11441430" y="14906625"/>
          <a:ext cx="2118360" cy="2540"/>
        </a:xfrm>
        <a:prstGeom prst="line">
          <a:avLst/>
        </a:prstGeom>
        <a:noFill/>
        <a:ln w="9525" algn="ctr">
          <a:solidFill>
            <a:srgbClr val="000000"/>
          </a:solidFill>
          <a:round/>
        </a:ln>
      </xdr:spPr>
    </xdr:cxnSp>
    <xdr:clientData/>
  </xdr:twoCellAnchor>
  <xdr:twoCellAnchor>
    <xdr:from>
      <xdr:col>53</xdr:col>
      <xdr:colOff>57150</xdr:colOff>
      <xdr:row>38</xdr:row>
      <xdr:rowOff>190500</xdr:rowOff>
    </xdr:from>
    <xdr:to>
      <xdr:col>60</xdr:col>
      <xdr:colOff>209550</xdr:colOff>
      <xdr:row>38</xdr:row>
      <xdr:rowOff>193430</xdr:rowOff>
    </xdr:to>
    <xdr:cxnSp macro="">
      <xdr:nvCxnSpPr>
        <xdr:cNvPr id="42" name="Straight Connector 3">
          <a:extLst>
            <a:ext uri="{FF2B5EF4-FFF2-40B4-BE49-F238E27FC236}">
              <a16:creationId xmlns:a16="http://schemas.microsoft.com/office/drawing/2014/main" id="{00000000-0008-0000-0200-00002A000000}"/>
            </a:ext>
          </a:extLst>
        </xdr:cNvPr>
        <xdr:cNvCxnSpPr>
          <a:cxnSpLocks noChangeShapeType="1"/>
        </xdr:cNvCxnSpPr>
      </xdr:nvCxnSpPr>
      <xdr:spPr>
        <a:xfrm flipV="1">
          <a:off x="14740890" y="14906625"/>
          <a:ext cx="2019300" cy="2540"/>
        </a:xfrm>
        <a:prstGeom prst="line">
          <a:avLst/>
        </a:prstGeom>
        <a:noFill/>
        <a:ln w="9525" algn="ctr">
          <a:solidFill>
            <a:srgbClr val="000000"/>
          </a:solidFill>
          <a:round/>
        </a:ln>
      </xdr:spPr>
    </xdr:cxnSp>
    <xdr:clientData/>
  </xdr:twoCellAnchor>
  <xdr:twoCellAnchor>
    <xdr:from>
      <xdr:col>23</xdr:col>
      <xdr:colOff>193964</xdr:colOff>
      <xdr:row>40</xdr:row>
      <xdr:rowOff>32905</xdr:rowOff>
    </xdr:from>
    <xdr:to>
      <xdr:col>25</xdr:col>
      <xdr:colOff>174913</xdr:colOff>
      <xdr:row>41</xdr:row>
      <xdr:rowOff>337705</xdr:rowOff>
    </xdr:to>
    <xdr:sp macro="" textlink="">
      <xdr:nvSpPr>
        <xdr:cNvPr id="43" name="Multiply 29">
          <a:extLst>
            <a:ext uri="{FF2B5EF4-FFF2-40B4-BE49-F238E27FC236}">
              <a16:creationId xmlns:a16="http://schemas.microsoft.com/office/drawing/2014/main" id="{00000000-0008-0000-0200-00002B000000}"/>
            </a:ext>
          </a:extLst>
        </xdr:cNvPr>
        <xdr:cNvSpPr/>
      </xdr:nvSpPr>
      <xdr:spPr>
        <a:xfrm>
          <a:off x="6678295" y="15510510"/>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35</xdr:col>
      <xdr:colOff>193964</xdr:colOff>
      <xdr:row>40</xdr:row>
      <xdr:rowOff>32905</xdr:rowOff>
    </xdr:from>
    <xdr:to>
      <xdr:col>37</xdr:col>
      <xdr:colOff>174913</xdr:colOff>
      <xdr:row>41</xdr:row>
      <xdr:rowOff>337705</xdr:rowOff>
    </xdr:to>
    <xdr:sp macro="" textlink="">
      <xdr:nvSpPr>
        <xdr:cNvPr id="44" name="Multiply 30">
          <a:extLst>
            <a:ext uri="{FF2B5EF4-FFF2-40B4-BE49-F238E27FC236}">
              <a16:creationId xmlns:a16="http://schemas.microsoft.com/office/drawing/2014/main" id="{00000000-0008-0000-0200-00002C000000}"/>
            </a:ext>
          </a:extLst>
        </xdr:cNvPr>
        <xdr:cNvSpPr/>
      </xdr:nvSpPr>
      <xdr:spPr>
        <a:xfrm>
          <a:off x="9878695" y="15510510"/>
          <a:ext cx="61341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47</xdr:col>
      <xdr:colOff>193964</xdr:colOff>
      <xdr:row>40</xdr:row>
      <xdr:rowOff>32905</xdr:rowOff>
    </xdr:from>
    <xdr:to>
      <xdr:col>49</xdr:col>
      <xdr:colOff>174913</xdr:colOff>
      <xdr:row>41</xdr:row>
      <xdr:rowOff>337705</xdr:rowOff>
    </xdr:to>
    <xdr:sp macro="" textlink="">
      <xdr:nvSpPr>
        <xdr:cNvPr id="45" name="Multiply 31">
          <a:extLst>
            <a:ext uri="{FF2B5EF4-FFF2-40B4-BE49-F238E27FC236}">
              <a16:creationId xmlns:a16="http://schemas.microsoft.com/office/drawing/2014/main" id="{00000000-0008-0000-0200-00002D000000}"/>
            </a:ext>
          </a:extLst>
        </xdr:cNvPr>
        <xdr:cNvSpPr/>
      </xdr:nvSpPr>
      <xdr:spPr>
        <a:xfrm>
          <a:off x="13277215" y="15510510"/>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59</xdr:col>
      <xdr:colOff>193964</xdr:colOff>
      <xdr:row>40</xdr:row>
      <xdr:rowOff>32905</xdr:rowOff>
    </xdr:from>
    <xdr:to>
      <xdr:col>61</xdr:col>
      <xdr:colOff>174913</xdr:colOff>
      <xdr:row>41</xdr:row>
      <xdr:rowOff>337705</xdr:rowOff>
    </xdr:to>
    <xdr:sp macro="" textlink="">
      <xdr:nvSpPr>
        <xdr:cNvPr id="46" name="Multiply 32">
          <a:extLst>
            <a:ext uri="{FF2B5EF4-FFF2-40B4-BE49-F238E27FC236}">
              <a16:creationId xmlns:a16="http://schemas.microsoft.com/office/drawing/2014/main" id="{00000000-0008-0000-0200-00002E000000}"/>
            </a:ext>
          </a:extLst>
        </xdr:cNvPr>
        <xdr:cNvSpPr/>
      </xdr:nvSpPr>
      <xdr:spPr>
        <a:xfrm>
          <a:off x="16477615" y="15510510"/>
          <a:ext cx="514350" cy="685800"/>
        </a:xfrm>
        <a:prstGeom prst="mathMultiply">
          <a:avLst/>
        </a:prstGeom>
        <a:ln w="3175"/>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94</xdr:col>
      <xdr:colOff>0</xdr:colOff>
      <xdr:row>79</xdr:row>
      <xdr:rowOff>0</xdr:rowOff>
    </xdr:from>
    <xdr:to>
      <xdr:col>97</xdr:col>
      <xdr:colOff>97790</xdr:colOff>
      <xdr:row>80</xdr:row>
      <xdr:rowOff>9525</xdr:rowOff>
    </xdr:to>
    <xdr:pic>
      <xdr:nvPicPr>
        <xdr:cNvPr id="4" name="Picture 3">
          <a:extLst>
            <a:ext uri="{FF2B5EF4-FFF2-40B4-BE49-F238E27FC236}">
              <a16:creationId xmlns:a16="http://schemas.microsoft.com/office/drawing/2014/main" id="{00000000-0008-0000-1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6167080" y="29472255"/>
          <a:ext cx="577850" cy="390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48895</xdr:colOff>
      <xdr:row>7</xdr:row>
      <xdr:rowOff>204470</xdr:rowOff>
    </xdr:from>
    <xdr:to>
      <xdr:col>6</xdr:col>
      <xdr:colOff>237490</xdr:colOff>
      <xdr:row>9</xdr:row>
      <xdr:rowOff>409575</xdr:rowOff>
    </xdr:to>
    <xdr:sp macro="" textlink="">
      <xdr:nvSpPr>
        <xdr:cNvPr id="5" name="Flowchart: Connector 4">
          <a:extLst>
            <a:ext uri="{FF2B5EF4-FFF2-40B4-BE49-F238E27FC236}">
              <a16:creationId xmlns:a16="http://schemas.microsoft.com/office/drawing/2014/main" id="{00000000-0008-0000-1400-000005000000}"/>
            </a:ext>
          </a:extLst>
        </xdr:cNvPr>
        <xdr:cNvSpPr/>
      </xdr:nvSpPr>
      <xdr:spPr>
        <a:xfrm>
          <a:off x="1275715" y="1949450"/>
          <a:ext cx="988695"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11</a:t>
          </a:r>
        </a:p>
      </xdr:txBody>
    </xdr:sp>
    <xdr:clientData/>
  </xdr:twoCellAnchor>
  <xdr:twoCellAnchor editAs="oneCell">
    <xdr:from>
      <xdr:col>62</xdr:col>
      <xdr:colOff>166689</xdr:colOff>
      <xdr:row>6</xdr:row>
      <xdr:rowOff>0</xdr:rowOff>
    </xdr:from>
    <xdr:to>
      <xdr:col>82</xdr:col>
      <xdr:colOff>14924</xdr:colOff>
      <xdr:row>8</xdr:row>
      <xdr:rowOff>303530</xdr:rowOff>
    </xdr:to>
    <xdr:pic>
      <xdr:nvPicPr>
        <xdr:cNvPr id="6" name="Picture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2"/>
        <a:srcRect r="20713"/>
        <a:stretch>
          <a:fillRect/>
        </a:stretch>
      </xdr:blipFill>
      <xdr:spPr>
        <a:xfrm>
          <a:off x="17128490" y="1211580"/>
          <a:ext cx="5182235" cy="107505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3</xdr:col>
      <xdr:colOff>95250</xdr:colOff>
      <xdr:row>9</xdr:row>
      <xdr:rowOff>15875</xdr:rowOff>
    </xdr:from>
    <xdr:to>
      <xdr:col>40</xdr:col>
      <xdr:colOff>18415</xdr:colOff>
      <xdr:row>15</xdr:row>
      <xdr:rowOff>9525</xdr:rowOff>
    </xdr:to>
    <xdr:sp macro="" textlink="">
      <xdr:nvSpPr>
        <xdr:cNvPr id="4" name="Rectangle 6">
          <a:extLst>
            <a:ext uri="{FF2B5EF4-FFF2-40B4-BE49-F238E27FC236}">
              <a16:creationId xmlns:a16="http://schemas.microsoft.com/office/drawing/2014/main" id="{00000000-0008-0000-1500-000004000000}"/>
            </a:ext>
          </a:extLst>
        </xdr:cNvPr>
        <xdr:cNvSpPr/>
      </xdr:nvSpPr>
      <xdr:spPr>
        <a:xfrm>
          <a:off x="1383030" y="4225925"/>
          <a:ext cx="20824825" cy="2279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MY" sz="2200" b="1">
              <a:solidFill>
                <a:sysClr val="windowText" lastClr="000000"/>
              </a:solidFill>
              <a:latin typeface="Arial" panose="020B0604020202020204" pitchFamily="7" charset="0"/>
              <a:cs typeface="Arial" panose="020B0604020202020204" pitchFamily="7" charset="0"/>
            </a:rPr>
            <a:t>Sekiranya pertubuhan ini merupakan </a:t>
          </a:r>
          <a:r>
            <a:rPr lang="en-US" altLang="en-MY" sz="2200" b="1">
              <a:solidFill>
                <a:sysClr val="windowText" lastClr="000000"/>
              </a:solidFill>
              <a:latin typeface="Arial" panose="020B0604020202020204" pitchFamily="7" charset="0"/>
              <a:cs typeface="Arial" panose="020B0604020202020204" pitchFamily="7" charset="0"/>
            </a:rPr>
            <a:t>C</a:t>
          </a:r>
          <a:r>
            <a:rPr lang="en-MY" sz="2200" b="1">
              <a:solidFill>
                <a:sysClr val="windowText" lastClr="000000"/>
              </a:solidFill>
              <a:latin typeface="Arial" panose="020B0604020202020204" pitchFamily="7" charset="0"/>
              <a:cs typeface="Arial" panose="020B0604020202020204" pitchFamily="7" charset="0"/>
            </a:rPr>
            <a:t>awangan, sila lengkapkan Soalan</a:t>
          </a:r>
          <a:r>
            <a:rPr lang="en-MY" sz="2200" b="1" baseline="0">
              <a:solidFill>
                <a:sysClr val="windowText" lastClr="000000"/>
              </a:solidFill>
              <a:latin typeface="Arial" panose="020B0604020202020204" pitchFamily="7" charset="0"/>
              <a:cs typeface="Arial" panose="020B0604020202020204" pitchFamily="7" charset="0"/>
            </a:rPr>
            <a:t> </a:t>
          </a:r>
          <a:r>
            <a:rPr lang="en-MY" sz="2200" b="1">
              <a:solidFill>
                <a:sysClr val="windowText" lastClr="000000"/>
              </a:solidFill>
              <a:latin typeface="Arial" panose="020B0604020202020204" pitchFamily="7" charset="0"/>
              <a:cs typeface="Arial" panose="020B0604020202020204" pitchFamily="7" charset="0"/>
            </a:rPr>
            <a:t>12.1</a:t>
          </a:r>
        </a:p>
        <a:p>
          <a:pPr algn="l"/>
          <a:r>
            <a:rPr lang="en-MY" sz="2200" b="0" i="1">
              <a:solidFill>
                <a:sysClr val="windowText" lastClr="000000"/>
              </a:solidFill>
              <a:latin typeface="Arial" panose="020B0604020202020204" pitchFamily="7" charset="0"/>
              <a:cs typeface="Arial" panose="020B0604020202020204" pitchFamily="7" charset="0"/>
            </a:rPr>
            <a:t>If this establishment is a </a:t>
          </a:r>
          <a:r>
            <a:rPr lang="en-US" altLang="en-MY" sz="2200" b="0" i="1">
              <a:solidFill>
                <a:sysClr val="windowText" lastClr="000000"/>
              </a:solidFill>
              <a:latin typeface="Arial" panose="020B0604020202020204" pitchFamily="7" charset="0"/>
              <a:cs typeface="Arial" panose="020B0604020202020204" pitchFamily="7" charset="0"/>
            </a:rPr>
            <a:t>B</a:t>
          </a:r>
          <a:r>
            <a:rPr lang="en-MY" sz="2200" b="0" i="1">
              <a:solidFill>
                <a:sysClr val="windowText" lastClr="000000"/>
              </a:solidFill>
              <a:latin typeface="Arial" panose="020B0604020202020204" pitchFamily="7" charset="0"/>
              <a:cs typeface="Arial" panose="020B0604020202020204" pitchFamily="7" charset="0"/>
            </a:rPr>
            <a:t>ranch, please complete Question 12.1</a:t>
          </a:r>
        </a:p>
        <a:p>
          <a:pPr algn="l"/>
          <a:endParaRPr lang="en-MY" sz="1000" b="0" i="1">
            <a:solidFill>
              <a:sysClr val="windowText" lastClr="000000"/>
            </a:solidFill>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Sekiranya pertubuhan ini merupakan Ibu Pejabat, sila lengkapkan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Soalan 12.2 dan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12.3</a:t>
          </a:r>
          <a:endPar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pPr marL="0" marR="0" lvl="0" indent="0" algn="l"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If this establishment is the Headquarters, please complete Question 12.2 and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rPr>
            <a:t>12.3</a:t>
          </a:r>
        </a:p>
      </xdr:txBody>
    </xdr:sp>
    <xdr:clientData/>
  </xdr:twoCellAnchor>
  <xdr:twoCellAnchor>
    <xdr:from>
      <xdr:col>3</xdr:col>
      <xdr:colOff>0</xdr:colOff>
      <xdr:row>2</xdr:row>
      <xdr:rowOff>226060</xdr:rowOff>
    </xdr:from>
    <xdr:to>
      <xdr:col>5</xdr:col>
      <xdr:colOff>130810</xdr:colOff>
      <xdr:row>4</xdr:row>
      <xdr:rowOff>436880</xdr:rowOff>
    </xdr:to>
    <xdr:sp macro="" textlink="">
      <xdr:nvSpPr>
        <xdr:cNvPr id="9" name="Flowchart: Connector 8">
          <a:extLst>
            <a:ext uri="{FF2B5EF4-FFF2-40B4-BE49-F238E27FC236}">
              <a16:creationId xmlns:a16="http://schemas.microsoft.com/office/drawing/2014/main" id="{00000000-0008-0000-1500-000009000000}"/>
            </a:ext>
          </a:extLst>
        </xdr:cNvPr>
        <xdr:cNvSpPr/>
      </xdr:nvSpPr>
      <xdr:spPr>
        <a:xfrm>
          <a:off x="1287780" y="1925320"/>
          <a:ext cx="976630"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400" b="1">
              <a:solidFill>
                <a:sysClr val="windowText" lastClr="000000"/>
              </a:solidFill>
              <a:latin typeface="Arial" panose="020B0604020202020204" pitchFamily="7" charset="0"/>
              <a:cs typeface="Arial" panose="020B0604020202020204" pitchFamily="7" charset="0"/>
            </a:rPr>
            <a:t>12</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3</xdr:col>
      <xdr:colOff>48895</xdr:colOff>
      <xdr:row>8</xdr:row>
      <xdr:rowOff>204470</xdr:rowOff>
    </xdr:from>
    <xdr:to>
      <xdr:col>7</xdr:col>
      <xdr:colOff>7620</xdr:colOff>
      <xdr:row>10</xdr:row>
      <xdr:rowOff>409575</xdr:rowOff>
    </xdr:to>
    <xdr:sp macro="" textlink="">
      <xdr:nvSpPr>
        <xdr:cNvPr id="2" name="Flowchart: Connector 1">
          <a:extLst>
            <a:ext uri="{FF2B5EF4-FFF2-40B4-BE49-F238E27FC236}">
              <a16:creationId xmlns:a16="http://schemas.microsoft.com/office/drawing/2014/main" id="{00000000-0008-0000-1600-000002000000}"/>
            </a:ext>
          </a:extLst>
        </xdr:cNvPr>
        <xdr:cNvSpPr/>
      </xdr:nvSpPr>
      <xdr:spPr>
        <a:xfrm>
          <a:off x="1199515" y="1949450"/>
          <a:ext cx="1025525" cy="94996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12</a:t>
          </a:r>
        </a:p>
      </xdr:txBody>
    </xdr:sp>
    <xdr:clientData/>
  </xdr:twoCellAnchor>
  <xdr:twoCellAnchor>
    <xdr:from>
      <xdr:col>3</xdr:col>
      <xdr:colOff>0</xdr:colOff>
      <xdr:row>42</xdr:row>
      <xdr:rowOff>316865</xdr:rowOff>
    </xdr:from>
    <xdr:to>
      <xdr:col>6</xdr:col>
      <xdr:colOff>238125</xdr:colOff>
      <xdr:row>45</xdr:row>
      <xdr:rowOff>14605</xdr:rowOff>
    </xdr:to>
    <xdr:sp macro="" textlink="">
      <xdr:nvSpPr>
        <xdr:cNvPr id="3" name="Flowchart: Connector 2">
          <a:extLst>
            <a:ext uri="{FF2B5EF4-FFF2-40B4-BE49-F238E27FC236}">
              <a16:creationId xmlns:a16="http://schemas.microsoft.com/office/drawing/2014/main" id="{00000000-0008-0000-1600-000003000000}"/>
            </a:ext>
          </a:extLst>
        </xdr:cNvPr>
        <xdr:cNvSpPr/>
      </xdr:nvSpPr>
      <xdr:spPr>
        <a:xfrm>
          <a:off x="1150620" y="14063345"/>
          <a:ext cx="1038225" cy="1092200"/>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13</a:t>
          </a:r>
        </a:p>
      </xdr:txBody>
    </xdr:sp>
    <xdr:clientData/>
  </xdr:twoCellAnchor>
  <xdr:twoCellAnchor editAs="oneCell">
    <xdr:from>
      <xdr:col>62</xdr:col>
      <xdr:colOff>169545</xdr:colOff>
      <xdr:row>6</xdr:row>
      <xdr:rowOff>15240</xdr:rowOff>
    </xdr:from>
    <xdr:to>
      <xdr:col>82</xdr:col>
      <xdr:colOff>68580</xdr:colOff>
      <xdr:row>8</xdr:row>
      <xdr:rowOff>45085</xdr:rowOff>
    </xdr:to>
    <xdr:pic>
      <xdr:nvPicPr>
        <xdr:cNvPr id="4" name="Picture 3">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1"/>
        <a:srcRect r="20713"/>
        <a:stretch>
          <a:fillRect/>
        </a:stretch>
      </xdr:blipFill>
      <xdr:spPr>
        <a:xfrm>
          <a:off x="17055465" y="1226820"/>
          <a:ext cx="5233035" cy="108712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22</xdr:col>
      <xdr:colOff>0</xdr:colOff>
      <xdr:row>16</xdr:row>
      <xdr:rowOff>0</xdr:rowOff>
    </xdr:from>
    <xdr:to>
      <xdr:col>47</xdr:col>
      <xdr:colOff>212408</xdr:colOff>
      <xdr:row>18</xdr:row>
      <xdr:rowOff>253365</xdr:rowOff>
    </xdr:to>
    <xdr:sp macro="" textlink="">
      <xdr:nvSpPr>
        <xdr:cNvPr id="10" name="Rectangle: Rounded Corners 3">
          <a:extLst>
            <a:ext uri="{FF2B5EF4-FFF2-40B4-BE49-F238E27FC236}">
              <a16:creationId xmlns:a16="http://schemas.microsoft.com/office/drawing/2014/main" id="{00000000-0008-0000-1700-00000A000000}"/>
            </a:ext>
          </a:extLst>
        </xdr:cNvPr>
        <xdr:cNvSpPr/>
      </xdr:nvSpPr>
      <xdr:spPr>
        <a:xfrm>
          <a:off x="6294120" y="5297805"/>
          <a:ext cx="6879590" cy="1015365"/>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22</xdr:col>
      <xdr:colOff>214311</xdr:colOff>
      <xdr:row>16</xdr:row>
      <xdr:rowOff>95248</xdr:rowOff>
    </xdr:from>
    <xdr:to>
      <xdr:col>46</xdr:col>
      <xdr:colOff>104456</xdr:colOff>
      <xdr:row>18</xdr:row>
      <xdr:rowOff>157478</xdr:rowOff>
    </xdr:to>
    <xdr:sp macro="" textlink="">
      <xdr:nvSpPr>
        <xdr:cNvPr id="11" name="TextBox 4">
          <a:extLst>
            <a:ext uri="{FF2B5EF4-FFF2-40B4-BE49-F238E27FC236}">
              <a16:creationId xmlns:a16="http://schemas.microsoft.com/office/drawing/2014/main" id="{00000000-0008-0000-1700-00000B000000}"/>
            </a:ext>
          </a:extLst>
        </xdr:cNvPr>
        <xdr:cNvSpPr txBox="1"/>
      </xdr:nvSpPr>
      <xdr:spPr>
        <a:xfrm>
          <a:off x="6508115" y="5392420"/>
          <a:ext cx="6290945" cy="82423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YA, sila ke soalan 14.2</a:t>
          </a:r>
        </a:p>
        <a:p>
          <a:r>
            <a:rPr lang="en-MY" sz="2200" i="1">
              <a:latin typeface="Arial" panose="020B0604020202020204" pitchFamily="7" charset="0"/>
              <a:cs typeface="Arial" panose="020B0604020202020204" pitchFamily="7" charset="0"/>
            </a:rPr>
            <a:t>If YES, please go to question 14.2</a:t>
          </a:r>
        </a:p>
        <a:p>
          <a:endParaRPr lang="en-MY" sz="1100"/>
        </a:p>
      </xdr:txBody>
    </xdr:sp>
    <xdr:clientData/>
  </xdr:twoCellAnchor>
  <xdr:twoCellAnchor>
    <xdr:from>
      <xdr:col>22</xdr:col>
      <xdr:colOff>0</xdr:colOff>
      <xdr:row>20</xdr:row>
      <xdr:rowOff>0</xdr:rowOff>
    </xdr:from>
    <xdr:to>
      <xdr:col>47</xdr:col>
      <xdr:colOff>211773</xdr:colOff>
      <xdr:row>22</xdr:row>
      <xdr:rowOff>293370</xdr:rowOff>
    </xdr:to>
    <xdr:sp macro="" textlink="">
      <xdr:nvSpPr>
        <xdr:cNvPr id="12" name="Rectangle: Rounded Corners 5">
          <a:extLst>
            <a:ext uri="{FF2B5EF4-FFF2-40B4-BE49-F238E27FC236}">
              <a16:creationId xmlns:a16="http://schemas.microsoft.com/office/drawing/2014/main" id="{00000000-0008-0000-1700-00000C000000}"/>
            </a:ext>
          </a:extLst>
        </xdr:cNvPr>
        <xdr:cNvSpPr/>
      </xdr:nvSpPr>
      <xdr:spPr>
        <a:xfrm>
          <a:off x="6294120" y="6726555"/>
          <a:ext cx="6878955" cy="1047750"/>
        </a:xfrm>
        <a:prstGeom prst="roundRect">
          <a:avLst/>
        </a:prstGeom>
        <a:solidFill>
          <a:srgbClr val="D8D8D8"/>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1100"/>
        </a:p>
      </xdr:txBody>
    </xdr:sp>
    <xdr:clientData/>
  </xdr:twoCellAnchor>
  <xdr:twoCellAnchor>
    <xdr:from>
      <xdr:col>22</xdr:col>
      <xdr:colOff>190506</xdr:colOff>
      <xdr:row>20</xdr:row>
      <xdr:rowOff>95248</xdr:rowOff>
    </xdr:from>
    <xdr:to>
      <xdr:col>46</xdr:col>
      <xdr:colOff>80651</xdr:colOff>
      <xdr:row>22</xdr:row>
      <xdr:rowOff>238758</xdr:rowOff>
    </xdr:to>
    <xdr:sp macro="" textlink="">
      <xdr:nvSpPr>
        <xdr:cNvPr id="13" name="TextBox 6">
          <a:extLst>
            <a:ext uri="{FF2B5EF4-FFF2-40B4-BE49-F238E27FC236}">
              <a16:creationId xmlns:a16="http://schemas.microsoft.com/office/drawing/2014/main" id="{00000000-0008-0000-1700-00000D000000}"/>
            </a:ext>
          </a:extLst>
        </xdr:cNvPr>
        <xdr:cNvSpPr txBox="1"/>
      </xdr:nvSpPr>
      <xdr:spPr>
        <a:xfrm>
          <a:off x="6484620" y="6821170"/>
          <a:ext cx="6290945" cy="905510"/>
        </a:xfrm>
        <a:prstGeom prst="rect">
          <a:avLst/>
        </a:prstGeom>
        <a:solidFill>
          <a:srgbClr val="D8D8D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MY" sz="2200" b="1">
              <a:latin typeface="Arial" panose="020B0604020202020204" pitchFamily="7" charset="0"/>
              <a:cs typeface="Arial" panose="020B0604020202020204" pitchFamily="7" charset="0"/>
            </a:rPr>
            <a:t>Jika TIDAK, sila ke soalan 15</a:t>
          </a:r>
        </a:p>
        <a:p>
          <a:r>
            <a:rPr lang="en-MY" sz="2200" i="1">
              <a:latin typeface="Arial" panose="020B0604020202020204" pitchFamily="7" charset="0"/>
              <a:cs typeface="Arial" panose="020B0604020202020204" pitchFamily="7" charset="0"/>
            </a:rPr>
            <a:t>If NO, please go to question 15</a:t>
          </a:r>
        </a:p>
        <a:p>
          <a:endParaRPr lang="en-MY" sz="1100"/>
        </a:p>
      </xdr:txBody>
    </xdr:sp>
    <xdr:clientData/>
  </xdr:twoCellAnchor>
  <xdr:twoCellAnchor>
    <xdr:from>
      <xdr:col>3</xdr:col>
      <xdr:colOff>4445</xdr:colOff>
      <xdr:row>8</xdr:row>
      <xdr:rowOff>13335</xdr:rowOff>
    </xdr:from>
    <xdr:to>
      <xdr:col>6</xdr:col>
      <xdr:colOff>208280</xdr:colOff>
      <xdr:row>9</xdr:row>
      <xdr:rowOff>361315</xdr:rowOff>
    </xdr:to>
    <xdr:sp macro="" textlink="">
      <xdr:nvSpPr>
        <xdr:cNvPr id="14" name="Flowchart: Connector 13">
          <a:extLst>
            <a:ext uri="{FF2B5EF4-FFF2-40B4-BE49-F238E27FC236}">
              <a16:creationId xmlns:a16="http://schemas.microsoft.com/office/drawing/2014/main" id="{00000000-0008-0000-1700-00000E000000}"/>
            </a:ext>
          </a:extLst>
        </xdr:cNvPr>
        <xdr:cNvSpPr/>
      </xdr:nvSpPr>
      <xdr:spPr>
        <a:xfrm>
          <a:off x="1231265" y="1922145"/>
          <a:ext cx="1003935" cy="8528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14</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800-000002000000}"/>
            </a:ext>
          </a:extLst>
        </xdr:cNvPr>
        <xdr:cNvSpPr/>
      </xdr:nvSpPr>
      <xdr:spPr>
        <a:xfrm>
          <a:off x="1198880" y="2103120"/>
          <a:ext cx="1082040" cy="94424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63</xdr:col>
      <xdr:colOff>194945</xdr:colOff>
      <xdr:row>6</xdr:row>
      <xdr:rowOff>2540</xdr:rowOff>
    </xdr:from>
    <xdr:to>
      <xdr:col>82</xdr:col>
      <xdr:colOff>256539</xdr:colOff>
      <xdr:row>9</xdr:row>
      <xdr:rowOff>240030</xdr:rowOff>
    </xdr:to>
    <xdr:pic>
      <xdr:nvPicPr>
        <xdr:cNvPr id="3" name="Picture 2">
          <a:extLst>
            <a:ext uri="{FF2B5EF4-FFF2-40B4-BE49-F238E27FC236}">
              <a16:creationId xmlns:a16="http://schemas.microsoft.com/office/drawing/2014/main" id="{00000000-0008-0000-1800-000003000000}"/>
            </a:ext>
          </a:extLst>
        </xdr:cNvPr>
        <xdr:cNvPicPr>
          <a:picLocks noChangeAspect="1"/>
        </xdr:cNvPicPr>
      </xdr:nvPicPr>
      <xdr:blipFill>
        <a:blip xmlns:r="http://schemas.openxmlformats.org/officeDocument/2006/relationships" r:embed="rId1"/>
        <a:srcRect r="20713"/>
        <a:stretch>
          <a:fillRect/>
        </a:stretch>
      </xdr:blipFill>
      <xdr:spPr>
        <a:xfrm>
          <a:off x="17080865" y="1214120"/>
          <a:ext cx="5128895" cy="1087120"/>
        </a:xfrm>
        <a:prstGeom prst="rect">
          <a:avLst/>
        </a:prstGeom>
      </xdr:spPr>
    </xdr:pic>
    <xdr:clientData/>
  </xdr:twoCellAnchor>
  <xdr:twoCellAnchor editAs="oneCell">
    <xdr:from>
      <xdr:col>63</xdr:col>
      <xdr:colOff>194945</xdr:colOff>
      <xdr:row>6</xdr:row>
      <xdr:rowOff>2540</xdr:rowOff>
    </xdr:from>
    <xdr:to>
      <xdr:col>83</xdr:col>
      <xdr:colOff>43180</xdr:colOff>
      <xdr:row>9</xdr:row>
      <xdr:rowOff>239395</xdr:rowOff>
    </xdr:to>
    <xdr:pic>
      <xdr:nvPicPr>
        <xdr:cNvPr id="6" name="Picture 5">
          <a:extLst>
            <a:ext uri="{FF2B5EF4-FFF2-40B4-BE49-F238E27FC236}">
              <a16:creationId xmlns:a16="http://schemas.microsoft.com/office/drawing/2014/main" id="{00000000-0008-0000-1800-000006000000}"/>
            </a:ext>
          </a:extLst>
        </xdr:cNvPr>
        <xdr:cNvPicPr>
          <a:picLocks noChangeAspect="1"/>
        </xdr:cNvPicPr>
      </xdr:nvPicPr>
      <xdr:blipFill>
        <a:blip xmlns:r="http://schemas.openxmlformats.org/officeDocument/2006/relationships" r:embed="rId1"/>
        <a:srcRect r="20713"/>
        <a:stretch>
          <a:fillRect/>
        </a:stretch>
      </xdr:blipFill>
      <xdr:spPr>
        <a:xfrm>
          <a:off x="17080865" y="1214120"/>
          <a:ext cx="5182235" cy="108648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900-000002000000}"/>
            </a:ext>
          </a:extLst>
        </xdr:cNvPr>
        <xdr:cNvSpPr/>
      </xdr:nvSpPr>
      <xdr:spPr>
        <a:xfrm>
          <a:off x="1297940" y="2103120"/>
          <a:ext cx="1082040" cy="94424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3</xdr:col>
      <xdr:colOff>48260</xdr:colOff>
      <xdr:row>9</xdr:row>
      <xdr:rowOff>41910</xdr:rowOff>
    </xdr:from>
    <xdr:to>
      <xdr:col>7</xdr:col>
      <xdr:colOff>63500</xdr:colOff>
      <xdr:row>12</xdr:row>
      <xdr:rowOff>37465</xdr:rowOff>
    </xdr:to>
    <xdr:sp macro="" textlink="">
      <xdr:nvSpPr>
        <xdr:cNvPr id="2" name="Flowchart: Connector 1">
          <a:extLst>
            <a:ext uri="{FF2B5EF4-FFF2-40B4-BE49-F238E27FC236}">
              <a16:creationId xmlns:a16="http://schemas.microsoft.com/office/drawing/2014/main" id="{00000000-0008-0000-1A00-000002000000}"/>
            </a:ext>
          </a:extLst>
        </xdr:cNvPr>
        <xdr:cNvSpPr/>
      </xdr:nvSpPr>
      <xdr:spPr>
        <a:xfrm>
          <a:off x="1297940" y="2103120"/>
          <a:ext cx="1082040" cy="94424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600" b="1">
              <a:solidFill>
                <a:sysClr val="windowText" lastClr="000000"/>
              </a:solidFill>
              <a:latin typeface="Arial" panose="020B0604020202020204" pitchFamily="7" charset="0"/>
              <a:cs typeface="Arial" panose="020B0604020202020204" pitchFamily="7" charset="0"/>
            </a:rPr>
            <a:t>15</a:t>
          </a:r>
          <a:endParaRPr lang="en-US" altLang="en-MY" sz="4800" b="1">
            <a:solidFill>
              <a:sysClr val="windowText" lastClr="000000"/>
            </a:solidFill>
            <a:latin typeface="Arial" panose="020B0604020202020204" pitchFamily="7" charset="0"/>
            <a:cs typeface="Arial" panose="020B0604020202020204" pitchFamily="7" charset="0"/>
          </a:endParaRPr>
        </a:p>
        <a:p>
          <a:pPr algn="ctr"/>
          <a:endParaRPr lang="en-US" altLang="en-MY" sz="4800" b="1">
            <a:solidFill>
              <a:sysClr val="windowText" lastClr="000000"/>
            </a:solidFill>
            <a:latin typeface="Arial" panose="020B0604020202020204" pitchFamily="7" charset="0"/>
            <a:cs typeface="Arial" panose="020B0604020202020204" pitchFamily="7" charset="0"/>
          </a:endParaRPr>
        </a:p>
      </xdr:txBody>
    </xdr:sp>
    <xdr:clientData/>
  </xdr:twoCellAnchor>
  <xdr:twoCellAnchor editAs="oneCell">
    <xdr:from>
      <xdr:col>62</xdr:col>
      <xdr:colOff>184150</xdr:colOff>
      <xdr:row>5</xdr:row>
      <xdr:rowOff>169545</xdr:rowOff>
    </xdr:from>
    <xdr:to>
      <xdr:col>81</xdr:col>
      <xdr:colOff>245745</xdr:colOff>
      <xdr:row>9</xdr:row>
      <xdr:rowOff>204470</xdr:rowOff>
    </xdr:to>
    <xdr:pic>
      <xdr:nvPicPr>
        <xdr:cNvPr id="17" name="Picture 16">
          <a:extLst>
            <a:ext uri="{FF2B5EF4-FFF2-40B4-BE49-F238E27FC236}">
              <a16:creationId xmlns:a16="http://schemas.microsoft.com/office/drawing/2014/main" id="{00000000-0008-0000-1A00-000011000000}"/>
            </a:ext>
          </a:extLst>
        </xdr:cNvPr>
        <xdr:cNvPicPr>
          <a:picLocks noChangeAspect="1"/>
        </xdr:cNvPicPr>
      </xdr:nvPicPr>
      <xdr:blipFill>
        <a:blip xmlns:r="http://schemas.openxmlformats.org/officeDocument/2006/relationships" r:embed="rId1"/>
        <a:srcRect r="20713"/>
        <a:stretch>
          <a:fillRect/>
        </a:stretch>
      </xdr:blipFill>
      <xdr:spPr>
        <a:xfrm>
          <a:off x="17169130" y="1179195"/>
          <a:ext cx="5128895" cy="1086485"/>
        </a:xfrm>
        <a:prstGeom prst="rect">
          <a:avLst/>
        </a:prstGeom>
      </xdr:spPr>
    </xdr:pic>
    <xdr:clientData/>
  </xdr:twoCellAnchor>
  <xdr:twoCellAnchor editAs="oneCell">
    <xdr:from>
      <xdr:col>62</xdr:col>
      <xdr:colOff>184150</xdr:colOff>
      <xdr:row>5</xdr:row>
      <xdr:rowOff>169545</xdr:rowOff>
    </xdr:from>
    <xdr:to>
      <xdr:col>82</xdr:col>
      <xdr:colOff>32385</xdr:colOff>
      <xdr:row>9</xdr:row>
      <xdr:rowOff>203200</xdr:rowOff>
    </xdr:to>
    <xdr:pic>
      <xdr:nvPicPr>
        <xdr:cNvPr id="28" name="Picture 27">
          <a:extLst>
            <a:ext uri="{FF2B5EF4-FFF2-40B4-BE49-F238E27FC236}">
              <a16:creationId xmlns:a16="http://schemas.microsoft.com/office/drawing/2014/main" id="{00000000-0008-0000-1A00-00001C000000}"/>
            </a:ext>
          </a:extLst>
        </xdr:cNvPr>
        <xdr:cNvPicPr>
          <a:picLocks noChangeAspect="1"/>
        </xdr:cNvPicPr>
      </xdr:nvPicPr>
      <xdr:blipFill>
        <a:blip xmlns:r="http://schemas.openxmlformats.org/officeDocument/2006/relationships" r:embed="rId1"/>
        <a:srcRect r="20713"/>
        <a:stretch>
          <a:fillRect/>
        </a:stretch>
      </xdr:blipFill>
      <xdr:spPr>
        <a:xfrm>
          <a:off x="17169130" y="1179195"/>
          <a:ext cx="5182235" cy="1085215"/>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xdr:from>
      <xdr:col>7</xdr:col>
      <xdr:colOff>69215</xdr:colOff>
      <xdr:row>33</xdr:row>
      <xdr:rowOff>366395</xdr:rowOff>
    </xdr:from>
    <xdr:to>
      <xdr:col>74</xdr:col>
      <xdr:colOff>163830</xdr:colOff>
      <xdr:row>70</xdr:row>
      <xdr:rowOff>294005</xdr:rowOff>
    </xdr:to>
    <xdr:sp macro="" textlink="">
      <xdr:nvSpPr>
        <xdr:cNvPr id="2" name="Rounded Rectangle 1">
          <a:extLst>
            <a:ext uri="{FF2B5EF4-FFF2-40B4-BE49-F238E27FC236}">
              <a16:creationId xmlns:a16="http://schemas.microsoft.com/office/drawing/2014/main" id="{00000000-0008-0000-1C00-000002000000}"/>
            </a:ext>
          </a:extLst>
        </xdr:cNvPr>
        <xdr:cNvSpPr/>
      </xdr:nvSpPr>
      <xdr:spPr>
        <a:xfrm>
          <a:off x="2515235" y="11480165"/>
          <a:ext cx="17963515" cy="137045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indent="457200"/>
          <a:r>
            <a:rPr lang="en-MY" sz="2800" b="1" baseline="0">
              <a:solidFill>
                <a:sysClr val="windowText" lastClr="000000"/>
              </a:solidFill>
              <a:latin typeface="Arial" panose="020B0604020202020204" pitchFamily="7" charset="0"/>
              <a:ea typeface="+mn-ea"/>
              <a:cs typeface="Arial" panose="020B0604020202020204" pitchFamily="7" charset="0"/>
            </a:rPr>
            <a:t>Soalan berkaitan daya saing pertubuhan mengandungi </a:t>
          </a:r>
          <a:r>
            <a:rPr lang="en-US" altLang="en-MY" sz="2800" b="1" baseline="0">
              <a:solidFill>
                <a:sysClr val="windowText" lastClr="000000"/>
              </a:solidFill>
              <a:latin typeface="Arial" panose="020B0604020202020204" pitchFamily="7" charset="0"/>
              <a:ea typeface="+mn-ea"/>
              <a:cs typeface="Arial" panose="020B0604020202020204" pitchFamily="7" charset="0"/>
            </a:rPr>
            <a:t>8 </a:t>
          </a:r>
          <a:r>
            <a:rPr lang="en-MY" sz="2800" b="1" baseline="0">
              <a:solidFill>
                <a:sysClr val="windowText" lastClr="000000"/>
              </a:solidFill>
              <a:latin typeface="Arial" panose="020B0604020202020204" pitchFamily="7" charset="0"/>
              <a:ea typeface="+mn-ea"/>
              <a:cs typeface="Arial" panose="020B0604020202020204" pitchFamily="7" charset="0"/>
            </a:rPr>
            <a:t>Seksyen iaitu:</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Questions regarding competitiveness of the establishment consists of </a:t>
          </a:r>
          <a:r>
            <a:rPr lang="en-US" altLang="en-MY" sz="2800" i="1" baseline="0">
              <a:solidFill>
                <a:sysClr val="windowText" lastClr="000000"/>
              </a:solidFill>
              <a:latin typeface="Arial" panose="020B0604020202020204" pitchFamily="7" charset="0"/>
              <a:ea typeface="+mn-ea"/>
              <a:cs typeface="Arial" panose="020B0604020202020204" pitchFamily="7" charset="0"/>
            </a:rPr>
            <a:t>8</a:t>
          </a:r>
          <a:r>
            <a:rPr lang="en-MY" sz="2800" i="1" baseline="0">
              <a:solidFill>
                <a:sysClr val="windowText" lastClr="000000"/>
              </a:solidFill>
              <a:latin typeface="Arial" panose="020B0604020202020204" pitchFamily="7" charset="0"/>
              <a:ea typeface="+mn-ea"/>
              <a:cs typeface="Arial" panose="020B0604020202020204" pitchFamily="7" charset="0"/>
            </a:rPr>
            <a:t> Sections:  </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A : Modul Ekonomi Digital</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A     : Digital Economic Module</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B : </a:t>
          </a:r>
          <a:r>
            <a:rPr lang="en-US" altLang="en-MY" sz="2800" b="1" baseline="0">
              <a:solidFill>
                <a:sysClr val="windowText" lastClr="000000"/>
              </a:solidFill>
              <a:latin typeface="Arial" panose="020B0604020202020204" pitchFamily="7" charset="0"/>
              <a:ea typeface="+mn-ea"/>
              <a:cs typeface="Arial" panose="020B0604020202020204" pitchFamily="7" charset="0"/>
            </a:rPr>
            <a:t>Perkhidmatan dan Peralatan Minyak &amp; Gas</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B     : </a:t>
          </a:r>
          <a:r>
            <a:rPr lang="en-US" altLang="en-MY" sz="2800" i="1" baseline="0">
              <a:solidFill>
                <a:sysClr val="windowText" lastClr="000000"/>
              </a:solidFill>
              <a:latin typeface="Arial" panose="020B0604020202020204" pitchFamily="7" charset="0"/>
              <a:ea typeface="+mn-ea"/>
              <a:cs typeface="Arial" panose="020B0604020202020204" pitchFamily="7" charset="0"/>
            </a:rPr>
            <a:t>Oil &amp; Gas Services and Equipment</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C : Inovasi dan Penyelidikan &amp; Pembangunan</a:t>
          </a: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C    : Innovation and Research &amp; Development</a:t>
          </a: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D : </a:t>
          </a:r>
          <a:r>
            <a:rPr lang="en-US" altLang="en-MY" sz="2800" b="1" baseline="0">
              <a:solidFill>
                <a:sysClr val="windowText" lastClr="000000"/>
              </a:solidFill>
              <a:latin typeface="Arial" panose="020B0604020202020204" pitchFamily="7" charset="0"/>
              <a:ea typeface="+mn-ea"/>
              <a:cs typeface="Arial" panose="020B0604020202020204" pitchFamily="7" charset="0"/>
            </a:rPr>
            <a:t>Import dan Eksport Perdagangan Antarabangsa</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D    : </a:t>
          </a:r>
          <a:r>
            <a:rPr lang="en-US" altLang="en-MY" sz="2800" i="1" baseline="0">
              <a:solidFill>
                <a:sysClr val="windowText" lastClr="000000"/>
              </a:solidFill>
              <a:latin typeface="Arial" panose="020B0604020202020204" pitchFamily="7" charset="0"/>
              <a:ea typeface="+mn-ea"/>
              <a:cs typeface="Arial" panose="020B0604020202020204" pitchFamily="7" charset="0"/>
            </a:rPr>
            <a:t>Imports and Exports of International Trade</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E : </a:t>
          </a:r>
          <a:r>
            <a:rPr lang="en-US" altLang="en-MY" sz="2800" b="1" baseline="0">
              <a:solidFill>
                <a:sysClr val="windowText" lastClr="000000"/>
              </a:solidFill>
              <a:latin typeface="Arial" panose="020B0604020202020204" pitchFamily="7" charset="0"/>
              <a:ea typeface="+mn-ea"/>
              <a:cs typeface="Arial" panose="020B0604020202020204" pitchFamily="7" charset="0"/>
            </a:rPr>
            <a:t>Kelestarian Alam Sekitar</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E    : </a:t>
          </a:r>
          <a:r>
            <a:rPr lang="en-US" altLang="en-MY" sz="2800" i="1" baseline="0">
              <a:solidFill>
                <a:sysClr val="windowText" lastClr="000000"/>
              </a:solidFill>
              <a:latin typeface="Arial" panose="020B0604020202020204" pitchFamily="7" charset="0"/>
              <a:ea typeface="+mn-ea"/>
              <a:cs typeface="Arial" panose="020B0604020202020204" pitchFamily="7" charset="0"/>
            </a:rPr>
            <a:t>Environmental Sustainability</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b="1" baseline="0">
              <a:solidFill>
                <a:sysClr val="windowText" lastClr="000000"/>
              </a:solidFill>
              <a:latin typeface="Arial" panose="020B0604020202020204" pitchFamily="7" charset="0"/>
              <a:ea typeface="+mn-ea"/>
              <a:cs typeface="Arial" panose="020B0604020202020204" pitchFamily="7" charset="0"/>
            </a:rPr>
            <a:t>Seksyen F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Penerimagunaan Teknologi</a:t>
          </a:r>
          <a:endParaRPr lang="en-MY" sz="2800" b="1" baseline="0">
            <a:solidFill>
              <a:sysClr val="windowText" lastClr="000000"/>
            </a:solidFill>
            <a:latin typeface="Arial" panose="020B0604020202020204" pitchFamily="7" charset="0"/>
            <a:ea typeface="+mn-ea"/>
            <a:cs typeface="Arial" panose="020B0604020202020204" pitchFamily="7" charset="0"/>
          </a:endParaRPr>
        </a:p>
        <a:p>
          <a:pPr indent="457200"/>
          <a:r>
            <a:rPr lang="en-MY" sz="2800" i="1" baseline="0">
              <a:solidFill>
                <a:sysClr val="windowText" lastClr="000000"/>
              </a:solidFill>
              <a:latin typeface="Arial" panose="020B0604020202020204" pitchFamily="7" charset="0"/>
              <a:ea typeface="+mn-ea"/>
              <a:cs typeface="Arial" panose="020B0604020202020204" pitchFamily="7" charset="0"/>
            </a:rPr>
            <a:t>Section F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Technology Adaption</a:t>
          </a:r>
          <a:endParaRPr lang="en-MY" sz="2800" i="1" baseline="0">
            <a:solidFill>
              <a:sysClr val="windowText" lastClr="000000"/>
            </a:solidFill>
            <a:latin typeface="Arial" panose="020B0604020202020204" pitchFamily="7" charset="0"/>
            <a:ea typeface="+mn-ea"/>
            <a:cs typeface="Arial" panose="020B0604020202020204" pitchFamily="7" charset="0"/>
          </a:endParaRPr>
        </a:p>
        <a:p>
          <a:endParaRPr lang="en-MY" sz="2800" i="1" baseline="0">
            <a:solidFill>
              <a:sysClr val="windowText" lastClr="000000"/>
            </a:solidFill>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G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Affiliate / Subsidi Asing</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G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Foreign Affiliate / Subsidiary</a:t>
          </a: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Seksyen H : </a:t>
          </a:r>
          <a:r>
            <a:rPr kumimoji="0" lang="en-US" alt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Kemudahan Pembiayaan</a:t>
          </a:r>
          <a:endParaRPr kumimoji="0" lang="en-MY" sz="28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457200" defTabSz="914400" eaLnBrk="1" fontAlgn="auto" latinLnBrk="0" hangingPunct="1">
            <a:lnSpc>
              <a:spcPct val="100000"/>
            </a:lnSpc>
            <a:spcBef>
              <a:spcPts val="0"/>
            </a:spcBef>
            <a:spcAft>
              <a:spcPts val="0"/>
            </a:spcAft>
            <a:buClrTx/>
            <a:buSzTx/>
            <a:buFontTx/>
            <a:buNone/>
            <a:defRPr/>
          </a:pP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Section H    : </a:t>
          </a:r>
          <a:r>
            <a:rPr kumimoji="0" lang="en-US" alt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Access to Financing</a:t>
          </a:r>
          <a:r>
            <a:rPr kumimoji="0" lang="en-MY" sz="28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endParaRPr kumimoji="0" lang="en-MY" sz="2800" b="0" i="0" u="none" strike="noStrike" kern="0" cap="none" spc="0" normalizeH="0" baseline="0" noProof="0">
            <a:ln>
              <a:noFill/>
            </a:ln>
            <a:solidFill>
              <a:sysClr val="windowText" lastClr="000000"/>
            </a:solidFill>
            <a:effectLst/>
            <a:uLnTx/>
            <a:uFillTx/>
            <a:latin typeface="Arial" panose="020B0604020202020204" pitchFamily="7" charset="0"/>
            <a:cs typeface="Arial" panose="020B0604020202020204" pitchFamily="7" charset="0"/>
          </a:endParaRPr>
        </a:p>
        <a:p>
          <a:endParaRPr lang="en-MY" sz="2800" baseline="0">
            <a:solidFill>
              <a:sysClr val="windowText" lastClr="000000"/>
            </a:solidFill>
            <a:latin typeface="Arial" panose="020B0604020202020204" pitchFamily="7" charset="0"/>
            <a:cs typeface="Arial" panose="020B0604020202020204" pitchFamily="7"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17</xdr:col>
      <xdr:colOff>19050</xdr:colOff>
      <xdr:row>17</xdr:row>
      <xdr:rowOff>190500</xdr:rowOff>
    </xdr:from>
    <xdr:to>
      <xdr:col>80</xdr:col>
      <xdr:colOff>247650</xdr:colOff>
      <xdr:row>23</xdr:row>
      <xdr:rowOff>229235</xdr:rowOff>
    </xdr:to>
    <xdr:sp macro="" textlink="">
      <xdr:nvSpPr>
        <xdr:cNvPr id="2" name="Rounded Rectangle 25">
          <a:extLst>
            <a:ext uri="{FF2B5EF4-FFF2-40B4-BE49-F238E27FC236}">
              <a16:creationId xmlns:a16="http://schemas.microsoft.com/office/drawing/2014/main" id="{00000000-0008-0000-1D00-000002000000}"/>
            </a:ext>
          </a:extLst>
        </xdr:cNvPr>
        <xdr:cNvSpPr/>
      </xdr:nvSpPr>
      <xdr:spPr>
        <a:xfrm>
          <a:off x="4903470" y="6804660"/>
          <a:ext cx="17228820" cy="232473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r>
            <a:rPr lang="en-US" altLang="en-MY" sz="2200" b="0" i="1" baseline="0">
              <a:solidFill>
                <a:schemeClr val="tx1"/>
              </a:solidFill>
              <a:latin typeface="Arial" panose="020B0604020202020204" pitchFamily="7" charset="0"/>
              <a:ea typeface="+mn-ea"/>
              <a:cs typeface="Arial" panose="020B0604020202020204" pitchFamily="7" charset="0"/>
            </a:rPr>
            <a:t>s</a:t>
          </a:r>
          <a:r>
            <a:rPr lang="en-MY" sz="2200" b="0" i="1" baseline="0">
              <a:solidFill>
                <a:schemeClr val="tx1"/>
              </a:solidFill>
              <a:latin typeface="Arial" panose="020B0604020202020204" pitchFamily="7" charset="0"/>
              <a:ea typeface="+mn-ea"/>
              <a:cs typeface="Arial" panose="020B0604020202020204" pitchFamily="7" charset="0"/>
            </a:rPr>
            <a:t>:</a:t>
          </a:r>
        </a:p>
        <a:p>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Peranti digital termasuk komputer peribadi, komputer mudah alih (cth. komputer riba), tablet dan peranti</a:t>
          </a:r>
        </a:p>
        <a:p>
          <a:pPr marL="0" marR="0" lvl="0" indent="0" defTabSz="914400" eaLnBrk="1" fontAlgn="auto" latinLnBrk="0" hangingPunct="1">
            <a:lnSpc>
              <a:spcPct val="100000"/>
            </a:lnSpc>
            <a:spcBef>
              <a:spcPts val="0"/>
            </a:spcBef>
            <a:spcAft>
              <a:spcPts val="0"/>
            </a:spcAft>
            <a:buClrTx/>
            <a:buSzTx/>
            <a:buFontTx/>
            <a:buNone/>
            <a:defRPr/>
          </a:pP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mudah alih yang lain seperti telefon pintar</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Digital device includes personal computer, portable computer (e.g. laptop), tablet and other portable devices like</a:t>
          </a:r>
        </a:p>
        <a:p>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smartphone</a:t>
          </a:r>
        </a:p>
      </xdr:txBody>
    </xdr:sp>
    <xdr:clientData/>
  </xdr:twoCellAnchor>
  <xdr:twoCellAnchor>
    <xdr:from>
      <xdr:col>17</xdr:col>
      <xdr:colOff>0</xdr:colOff>
      <xdr:row>23</xdr:row>
      <xdr:rowOff>366395</xdr:rowOff>
    </xdr:from>
    <xdr:to>
      <xdr:col>39</xdr:col>
      <xdr:colOff>10160</xdr:colOff>
      <xdr:row>26</xdr:row>
      <xdr:rowOff>266700</xdr:rowOff>
    </xdr:to>
    <xdr:sp macro="" textlink="">
      <xdr:nvSpPr>
        <xdr:cNvPr id="3" name="Rounded Rectangle 25">
          <a:extLst>
            <a:ext uri="{FF2B5EF4-FFF2-40B4-BE49-F238E27FC236}">
              <a16:creationId xmlns:a16="http://schemas.microsoft.com/office/drawing/2014/main" id="{00000000-0008-0000-1D00-000003000000}"/>
            </a:ext>
          </a:extLst>
        </xdr:cNvPr>
        <xdr:cNvSpPr/>
      </xdr:nvSpPr>
      <xdr:spPr>
        <a:xfrm>
          <a:off x="4884420" y="9266555"/>
          <a:ext cx="5976620" cy="104330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A.3</a:t>
          </a:r>
        </a:p>
        <a:p>
          <a:pPr algn="l"/>
          <a:r>
            <a:rPr lang="en-MY" sz="2200" b="0" i="1" baseline="0">
              <a:solidFill>
                <a:schemeClr val="tx1"/>
              </a:solidFill>
              <a:latin typeface="Arial" panose="020B0604020202020204" pitchFamily="7" charset="0"/>
              <a:ea typeface="+mn-ea"/>
              <a:cs typeface="Arial" panose="020B0604020202020204" pitchFamily="7" charset="0"/>
            </a:rPr>
            <a:t>If NO, please go to Questions A.3</a:t>
          </a:r>
        </a:p>
      </xdr:txBody>
    </xdr:sp>
    <xdr:clientData/>
  </xdr:twoCellAnchor>
  <xdr:twoCellAnchor>
    <xdr:from>
      <xdr:col>16</xdr:col>
      <xdr:colOff>38735</xdr:colOff>
      <xdr:row>38</xdr:row>
      <xdr:rowOff>324485</xdr:rowOff>
    </xdr:from>
    <xdr:to>
      <xdr:col>73</xdr:col>
      <xdr:colOff>152400</xdr:colOff>
      <xdr:row>42</xdr:row>
      <xdr:rowOff>228600</xdr:rowOff>
    </xdr:to>
    <xdr:sp macro="" textlink="">
      <xdr:nvSpPr>
        <xdr:cNvPr id="4" name="Rounded Rectangle 25">
          <a:extLst>
            <a:ext uri="{FF2B5EF4-FFF2-40B4-BE49-F238E27FC236}">
              <a16:creationId xmlns:a16="http://schemas.microsoft.com/office/drawing/2014/main" id="{00000000-0008-0000-1D00-000004000000}"/>
            </a:ext>
          </a:extLst>
        </xdr:cNvPr>
        <xdr:cNvSpPr/>
      </xdr:nvSpPr>
      <xdr:spPr>
        <a:xfrm>
          <a:off x="4656455" y="14749145"/>
          <a:ext cx="15513685" cy="142811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yang boleh diakses oleh komputer dan peranti yang lain (cth. telefon mudah alih, telefon pintar dsb.)</a:t>
          </a:r>
          <a:endParaRPr lang="en-MY" sz="1000" b="1" i="0" baseline="0">
            <a:solidFill>
              <a:schemeClr val="tx1"/>
            </a:solidFill>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Internet can be access by computer and other device (e.g. mobile phone, smart phone etc.</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5" name="Rounded Rectangle 25">
          <a:extLst>
            <a:ext uri="{FF2B5EF4-FFF2-40B4-BE49-F238E27FC236}">
              <a16:creationId xmlns:a16="http://schemas.microsoft.com/office/drawing/2014/main" id="{00000000-0008-0000-1D00-000005000000}"/>
            </a:ext>
          </a:extLst>
        </xdr:cNvPr>
        <xdr:cNvSpPr/>
      </xdr:nvSpPr>
      <xdr:spPr>
        <a:xfrm>
          <a:off x="4903470" y="19686270"/>
          <a:ext cx="596138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go to Questions A.10</a:t>
          </a:r>
        </a:p>
      </xdr:txBody>
    </xdr:sp>
    <xdr:clientData/>
  </xdr:twoCellAnchor>
  <xdr:twoCellAnchor>
    <xdr:from>
      <xdr:col>17</xdr:col>
      <xdr:colOff>19050</xdr:colOff>
      <xdr:row>51</xdr:row>
      <xdr:rowOff>308610</xdr:rowOff>
    </xdr:from>
    <xdr:to>
      <xdr:col>39</xdr:col>
      <xdr:colOff>13970</xdr:colOff>
      <xdr:row>54</xdr:row>
      <xdr:rowOff>189865</xdr:rowOff>
    </xdr:to>
    <xdr:sp macro="" textlink="">
      <xdr:nvSpPr>
        <xdr:cNvPr id="9" name="Rounded Rectangle 25">
          <a:extLst>
            <a:ext uri="{FF2B5EF4-FFF2-40B4-BE49-F238E27FC236}">
              <a16:creationId xmlns:a16="http://schemas.microsoft.com/office/drawing/2014/main" id="{00000000-0008-0000-1D00-000009000000}"/>
            </a:ext>
          </a:extLst>
        </xdr:cNvPr>
        <xdr:cNvSpPr/>
      </xdr:nvSpPr>
      <xdr:spPr>
        <a:xfrm>
          <a:off x="4903470" y="19686270"/>
          <a:ext cx="5961380" cy="102425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a:t>
          </a:r>
          <a:r>
            <a:rPr lang="en-US" altLang="en-MY" sz="2200" b="1" i="0" baseline="0">
              <a:solidFill>
                <a:schemeClr val="tx1"/>
              </a:solidFill>
              <a:latin typeface="Arial" panose="020B0604020202020204" pitchFamily="7" charset="0"/>
              <a:ea typeface="+mn-ea"/>
              <a:cs typeface="Arial" panose="020B0604020202020204" pitchFamily="7" charset="0"/>
            </a:rPr>
            <a:t>7</a:t>
          </a:r>
        </a:p>
        <a:p>
          <a:r>
            <a:rPr lang="en-MY" sz="2200" b="0" i="1" baseline="0">
              <a:solidFill>
                <a:schemeClr val="tx1"/>
              </a:solidFill>
              <a:latin typeface="Arial" panose="020B0604020202020204" pitchFamily="7" charset="0"/>
              <a:ea typeface="+mn-ea"/>
              <a:cs typeface="Arial" panose="020B0604020202020204" pitchFamily="7" charset="0"/>
            </a:rPr>
            <a:t>If NO, please go to Questions A.7</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687070</xdr:colOff>
      <xdr:row>82</xdr:row>
      <xdr:rowOff>0</xdr:rowOff>
    </xdr:from>
    <xdr:to>
      <xdr:col>76</xdr:col>
      <xdr:colOff>245745</xdr:colOff>
      <xdr:row>88</xdr:row>
      <xdr:rowOff>381000</xdr:rowOff>
    </xdr:to>
    <xdr:sp macro="" textlink="">
      <xdr:nvSpPr>
        <xdr:cNvPr id="2" name="Rounded Rectangle 25">
          <a:extLst>
            <a:ext uri="{FF2B5EF4-FFF2-40B4-BE49-F238E27FC236}">
              <a16:creationId xmlns:a16="http://schemas.microsoft.com/office/drawing/2014/main" id="{00000000-0008-0000-1E00-000002000000}"/>
            </a:ext>
          </a:extLst>
        </xdr:cNvPr>
        <xdr:cNvSpPr/>
      </xdr:nvSpPr>
      <xdr:spPr>
        <a:xfrm>
          <a:off x="1113790" y="31695390"/>
          <a:ext cx="19949795" cy="26670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Termasuk: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Laman web,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home page</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atau wujud di laman pihak ketiga yang mana perniagaan ini mempunyai penguasaan yang kuat di</a:t>
          </a:r>
        </a:p>
        <a:p>
          <a:pPr marL="1371600" lvl="3" indent="457200"/>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atas</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kandungan dalam laman tersebut</a:t>
          </a:r>
          <a:endPar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endParaRPr>
        </a:p>
        <a:p>
          <a:pPr marL="0" marR="0" lvl="0" indent="0" defTabSz="914400" eaLnBrk="1" fontAlgn="auto" latinLnBrk="0" hangingPunct="1">
            <a:lnSpc>
              <a:spcPct val="100000"/>
            </a:lnSpc>
            <a:spcBef>
              <a:spcPts val="0"/>
            </a:spcBef>
            <a:spcAft>
              <a:spcPts val="0"/>
            </a:spcAft>
            <a:buClrTx/>
            <a:buSzTx/>
            <a:buFontTx/>
            <a:buNone/>
            <a:defRPr/>
          </a:pP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Tidak termasuk: J</a:t>
          </a:r>
          <a:r>
            <a:rPr kumimoji="0" lang="en-US" alt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ka ia wujud di dalam </a:t>
          </a:r>
          <a:r>
            <a:rPr kumimoji="0" lang="en-MY" sz="2200" b="1"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online directory</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dan mengiklan di laman pihak ketiga</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Include: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Websites, home page or presence on a third</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party site where th</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business has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strong</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control over the content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on that site</a:t>
          </a: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 </a:t>
          </a:r>
        </a:p>
        <a:p>
          <a:pPr marL="0" marR="0" lvl="0" indent="0" defTabSz="914400" eaLnBrk="1" fontAlgn="auto" latinLnBrk="0" hangingPunct="1">
            <a:lnSpc>
              <a:spcPct val="100000"/>
            </a:lnSpc>
            <a:spcBef>
              <a:spcPts val="0"/>
            </a:spcBef>
            <a:spcAft>
              <a:spcPts val="0"/>
            </a:spcAft>
            <a:buClrTx/>
            <a:buSzTx/>
            <a:buFontTx/>
            <a:buNone/>
            <a:defRPr/>
          </a:pPr>
          <a:r>
            <a:rPr kumimoji="0" 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Exclude: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mn-cs"/>
            </a:rPr>
            <a:t>     </a:t>
          </a:r>
          <a:r>
            <a:rPr kumimoji="0" lang="en-US" altLang="en-MY" sz="2200" b="0" i="1" u="none" strike="noStrike" kern="0" cap="none" spc="0" normalizeH="0" baseline="0" noProof="0">
              <a:ln>
                <a:noFill/>
              </a:ln>
              <a:solidFill>
                <a:sysClr val="windowText" lastClr="000000"/>
              </a:solidFill>
              <a:effectLst/>
              <a:uLnTx/>
              <a:uFillTx/>
              <a:latin typeface="Arial" panose="020B0604020202020204" pitchFamily="7" charset="0"/>
              <a:ea typeface="+mn-ea"/>
              <a:cs typeface="Arial" panose="020B0604020202020204" pitchFamily="7" charset="0"/>
            </a:rPr>
            <a:t>If it appears in an online directory or is advertised on a third-party site</a:t>
          </a:r>
        </a:p>
      </xdr:txBody>
    </xdr:sp>
    <xdr:clientData/>
  </xdr:twoCellAnchor>
  <xdr:twoCellAnchor editAs="oneCell">
    <xdr:from>
      <xdr:col>62</xdr:col>
      <xdr:colOff>142240</xdr:colOff>
      <xdr:row>0</xdr:row>
      <xdr:rowOff>981075</xdr:rowOff>
    </xdr:from>
    <xdr:to>
      <xdr:col>81</xdr:col>
      <xdr:colOff>254635</xdr:colOff>
      <xdr:row>3</xdr:row>
      <xdr:rowOff>319405</xdr:rowOff>
    </xdr:to>
    <xdr:pic>
      <xdr:nvPicPr>
        <xdr:cNvPr id="3" name="Pictur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a:srcRect r="20713"/>
        <a:stretch>
          <a:fillRect/>
        </a:stretch>
      </xdr:blipFill>
      <xdr:spPr>
        <a:xfrm>
          <a:off x="17226280" y="981075"/>
          <a:ext cx="5179695" cy="10642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62</xdr:col>
      <xdr:colOff>95885</xdr:colOff>
      <xdr:row>35</xdr:row>
      <xdr:rowOff>109220</xdr:rowOff>
    </xdr:from>
    <xdr:to>
      <xdr:col>75</xdr:col>
      <xdr:colOff>48260</xdr:colOff>
      <xdr:row>38</xdr:row>
      <xdr:rowOff>5080</xdr:rowOff>
    </xdr:to>
    <xdr:sp macro="" textlink="">
      <xdr:nvSpPr>
        <xdr:cNvPr id="3" name="Rectangle 2">
          <a:extLst>
            <a:ext uri="{FF2B5EF4-FFF2-40B4-BE49-F238E27FC236}">
              <a16:creationId xmlns:a16="http://schemas.microsoft.com/office/drawing/2014/main" id="{00000000-0008-0000-0300-000003000000}"/>
            </a:ext>
          </a:extLst>
        </xdr:cNvPr>
        <xdr:cNvSpPr/>
      </xdr:nvSpPr>
      <xdr:spPr>
        <a:xfrm>
          <a:off x="17179925" y="11750675"/>
          <a:ext cx="3419475" cy="10083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 /</a:t>
          </a:r>
        </a:p>
        <a:p>
          <a:pPr algn="l"/>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xdr:from>
      <xdr:col>74</xdr:col>
      <xdr:colOff>124460</xdr:colOff>
      <xdr:row>35</xdr:row>
      <xdr:rowOff>222885</xdr:rowOff>
    </xdr:from>
    <xdr:to>
      <xdr:col>79</xdr:col>
      <xdr:colOff>62230</xdr:colOff>
      <xdr:row>36</xdr:row>
      <xdr:rowOff>346710</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20408900" y="11864340"/>
          <a:ext cx="1271270" cy="4743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010040</a:t>
          </a:r>
        </a:p>
      </xdr:txBody>
    </xdr:sp>
    <xdr:clientData/>
  </xdr:twoCellAnchor>
  <xdr:twoCellAnchor>
    <xdr:from>
      <xdr:col>55</xdr:col>
      <xdr:colOff>171450</xdr:colOff>
      <xdr:row>20</xdr:row>
      <xdr:rowOff>320040</xdr:rowOff>
    </xdr:from>
    <xdr:to>
      <xdr:col>76</xdr:col>
      <xdr:colOff>242570</xdr:colOff>
      <xdr:row>23</xdr:row>
      <xdr:rowOff>105410</xdr:rowOff>
    </xdr:to>
    <xdr:sp macro="" textlink="">
      <xdr:nvSpPr>
        <xdr:cNvPr id="7" name="Rectangle 6">
          <a:extLst>
            <a:ext uri="{FF2B5EF4-FFF2-40B4-BE49-F238E27FC236}">
              <a16:creationId xmlns:a16="http://schemas.microsoft.com/office/drawing/2014/main" id="{00000000-0008-0000-0300-000007000000}"/>
            </a:ext>
          </a:extLst>
        </xdr:cNvPr>
        <xdr:cNvSpPr/>
      </xdr:nvSpPr>
      <xdr:spPr>
        <a:xfrm>
          <a:off x="15388590" y="6779895"/>
          <a:ext cx="5671820" cy="9283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KEGUNAAN PEJABAT</a:t>
          </a:r>
          <a:r>
            <a:rPr lang="en-MY" sz="2200" b="1" baseline="0">
              <a:solidFill>
                <a:sysClr val="windowText" lastClr="000000"/>
              </a:solidFill>
              <a:latin typeface="Arial" panose="020B0604020202020204" pitchFamily="7" charset="0"/>
              <a:cs typeface="Arial" panose="020B0604020202020204" pitchFamily="7" charset="0"/>
            </a:rPr>
            <a:t> / </a:t>
          </a:r>
          <a:r>
            <a:rPr lang="en-MY" sz="2200" b="0" i="1">
              <a:solidFill>
                <a:sysClr val="windowText" lastClr="000000"/>
              </a:solidFill>
              <a:latin typeface="Arial" panose="020B0604020202020204" pitchFamily="7" charset="0"/>
              <a:cs typeface="Arial" panose="020B0604020202020204" pitchFamily="7" charset="0"/>
            </a:rPr>
            <a:t>OFFICE USE </a:t>
          </a:r>
        </a:p>
      </xdr:txBody>
    </xdr:sp>
    <xdr:clientData/>
  </xdr:twoCellAnchor>
  <xdr:twoCellAnchor>
    <xdr:from>
      <xdr:col>73</xdr:col>
      <xdr:colOff>128270</xdr:colOff>
      <xdr:row>21</xdr:row>
      <xdr:rowOff>292735</xdr:rowOff>
    </xdr:from>
    <xdr:to>
      <xdr:col>78</xdr:col>
      <xdr:colOff>17175</xdr:colOff>
      <xdr:row>23</xdr:row>
      <xdr:rowOff>54626</xdr:rowOff>
    </xdr:to>
    <xdr:sp macro="" textlink="">
      <xdr:nvSpPr>
        <xdr:cNvPr id="9" name="Rectangle 8">
          <a:extLst>
            <a:ext uri="{FF2B5EF4-FFF2-40B4-BE49-F238E27FC236}">
              <a16:creationId xmlns:a16="http://schemas.microsoft.com/office/drawing/2014/main" id="{00000000-0008-0000-0300-000009000000}"/>
            </a:ext>
          </a:extLst>
        </xdr:cNvPr>
        <xdr:cNvSpPr/>
      </xdr:nvSpPr>
      <xdr:spPr>
        <a:xfrm>
          <a:off x="20146010" y="7133590"/>
          <a:ext cx="1222375" cy="5238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2200" b="1">
              <a:solidFill>
                <a:sysClr val="windowText" lastClr="000000"/>
              </a:solidFill>
              <a:latin typeface="Arial" panose="020B0604020202020204" pitchFamily="7" charset="0"/>
              <a:cs typeface="Arial" panose="020B0604020202020204" pitchFamily="7" charset="0"/>
            </a:rPr>
            <a:t>010002</a:t>
          </a:r>
        </a:p>
      </xdr:txBody>
    </xdr:sp>
    <xdr:clientData/>
  </xdr:twoCellAnchor>
  <xdr:twoCellAnchor>
    <xdr:from>
      <xdr:col>2</xdr:col>
      <xdr:colOff>524510</xdr:colOff>
      <xdr:row>40</xdr:row>
      <xdr:rowOff>52070</xdr:rowOff>
    </xdr:from>
    <xdr:to>
      <xdr:col>55</xdr:col>
      <xdr:colOff>226695</xdr:colOff>
      <xdr:row>47</xdr:row>
      <xdr:rowOff>99695</xdr:rowOff>
    </xdr:to>
    <xdr:grpSp>
      <xdr:nvGrpSpPr>
        <xdr:cNvPr id="10" name="Group 9">
          <a:extLst>
            <a:ext uri="{FF2B5EF4-FFF2-40B4-BE49-F238E27FC236}">
              <a16:creationId xmlns:a16="http://schemas.microsoft.com/office/drawing/2014/main" id="{00000000-0008-0000-0300-00000A000000}"/>
            </a:ext>
          </a:extLst>
        </xdr:cNvPr>
        <xdr:cNvGrpSpPr/>
      </xdr:nvGrpSpPr>
      <xdr:grpSpPr>
        <a:xfrm>
          <a:off x="953135" y="13506133"/>
          <a:ext cx="14227810" cy="1666875"/>
          <a:chOff x="1135061" y="8064500"/>
          <a:chExt cx="19915188" cy="1603376"/>
        </a:xfrm>
        <a:solidFill>
          <a:schemeClr val="bg1">
            <a:lumMod val="85000"/>
          </a:schemeClr>
        </a:solidFill>
      </xdr:grpSpPr>
      <xdr:sp macro="" textlink="">
        <xdr:nvSpPr>
          <xdr:cNvPr id="11" name="Flowchart: Alternate Process 10">
            <a:extLst>
              <a:ext uri="{FF2B5EF4-FFF2-40B4-BE49-F238E27FC236}">
                <a16:creationId xmlns:a16="http://schemas.microsoft.com/office/drawing/2014/main" id="{00000000-0008-0000-0300-00000B000000}"/>
              </a:ext>
            </a:extLst>
          </xdr:cNvPr>
          <xdr:cNvSpPr/>
        </xdr:nvSpPr>
        <xdr:spPr>
          <a:xfrm>
            <a:off x="1135061" y="8064500"/>
            <a:ext cx="19915188" cy="1603376"/>
          </a:xfrm>
          <a:prstGeom prst="flowChartAlternateProcess">
            <a:avLst/>
          </a:prstGeom>
          <a:grp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MY" sz="1100"/>
          </a:p>
        </xdr:txBody>
      </xdr:sp>
      <xdr:sp macro="" textlink="">
        <xdr:nvSpPr>
          <xdr:cNvPr id="12" name="Rectangle 11">
            <a:extLst>
              <a:ext uri="{FF2B5EF4-FFF2-40B4-BE49-F238E27FC236}">
                <a16:creationId xmlns:a16="http://schemas.microsoft.com/office/drawing/2014/main" id="{00000000-0008-0000-0300-00000C000000}"/>
              </a:ext>
            </a:extLst>
          </xdr:cNvPr>
          <xdr:cNvSpPr/>
        </xdr:nvSpPr>
        <xdr:spPr>
          <a:xfrm>
            <a:off x="1444627" y="8778891"/>
            <a:ext cx="13795375" cy="873109"/>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Sekiranya jawapan ialah (2), sila lengkapkan Soalan 12 di muka surat 24</a:t>
            </a:r>
          </a:p>
          <a:p>
            <a:pPr algn="l"/>
            <a:r>
              <a:rPr lang="en-MY" sz="2200" b="0" i="1">
                <a:solidFill>
                  <a:sysClr val="windowText" lastClr="000000"/>
                </a:solidFill>
                <a:latin typeface="Arial" panose="020B0604020202020204" pitchFamily="7" charset="0"/>
                <a:cs typeface="Arial" panose="020B0604020202020204" pitchFamily="7" charset="0"/>
              </a:rPr>
              <a:t>If the answer is (2), please complete Question 12 on page 24</a:t>
            </a:r>
            <a:endParaRPr lang="en-US" alt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13" name="Rectangle 12">
            <a:extLst>
              <a:ext uri="{FF2B5EF4-FFF2-40B4-BE49-F238E27FC236}">
                <a16:creationId xmlns:a16="http://schemas.microsoft.com/office/drawing/2014/main" id="{00000000-0008-0000-0300-00000D000000}"/>
              </a:ext>
            </a:extLst>
          </xdr:cNvPr>
          <xdr:cNvSpPr/>
        </xdr:nvSpPr>
        <xdr:spPr>
          <a:xfrm>
            <a:off x="1469840" y="8190712"/>
            <a:ext cx="13852525" cy="522298"/>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en-MY" sz="2200" b="1">
                <a:solidFill>
                  <a:sysClr val="windowText" lastClr="000000"/>
                </a:solidFill>
                <a:latin typeface="Arial" panose="020B0604020202020204" pitchFamily="7" charset="0"/>
                <a:cs typeface="Arial" panose="020B0604020202020204" pitchFamily="7" charset="0"/>
              </a:rPr>
              <a:t>Nota / </a:t>
            </a:r>
            <a:r>
              <a:rPr lang="en-MY" sz="2200" b="0" i="1">
                <a:solidFill>
                  <a:sysClr val="windowText" lastClr="000000"/>
                </a:solidFill>
                <a:latin typeface="Arial" panose="020B0604020202020204" pitchFamily="7" charset="0"/>
                <a:cs typeface="Arial" panose="020B0604020202020204" pitchFamily="7" charset="0"/>
              </a:rPr>
              <a:t>Note</a:t>
            </a:r>
            <a:r>
              <a:rPr lang="en-MY" sz="2200" b="1">
                <a:solidFill>
                  <a:sysClr val="windowText" lastClr="000000"/>
                </a:solidFill>
                <a:latin typeface="Arial" panose="020B0604020202020204" pitchFamily="7" charset="0"/>
                <a:cs typeface="Arial" panose="020B0604020202020204" pitchFamily="7" charset="0"/>
              </a:rPr>
              <a:t>:</a:t>
            </a:r>
            <a:endParaRPr lang="en-MY" sz="2200" b="0" i="1">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2540</xdr:colOff>
      <xdr:row>15</xdr:row>
      <xdr:rowOff>265430</xdr:rowOff>
    </xdr:from>
    <xdr:to>
      <xdr:col>6</xdr:col>
      <xdr:colOff>191135</xdr:colOff>
      <xdr:row>18</xdr:row>
      <xdr:rowOff>123825</xdr:rowOff>
    </xdr:to>
    <xdr:sp macro="" textlink="">
      <xdr:nvSpPr>
        <xdr:cNvPr id="19" name="Flowchart: Connector 18">
          <a:extLst>
            <a:ext uri="{FF2B5EF4-FFF2-40B4-BE49-F238E27FC236}">
              <a16:creationId xmlns:a16="http://schemas.microsoft.com/office/drawing/2014/main" id="{00000000-0008-0000-0300-000013000000}"/>
            </a:ext>
          </a:extLst>
        </xdr:cNvPr>
        <xdr:cNvSpPr/>
      </xdr:nvSpPr>
      <xdr:spPr>
        <a:xfrm>
          <a:off x="1153160" y="4629785"/>
          <a:ext cx="988695" cy="11918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62</xdr:col>
      <xdr:colOff>143510</xdr:colOff>
      <xdr:row>6</xdr:row>
      <xdr:rowOff>0</xdr:rowOff>
    </xdr:from>
    <xdr:to>
      <xdr:col>81</xdr:col>
      <xdr:colOff>254000</xdr:colOff>
      <xdr:row>9</xdr:row>
      <xdr:rowOff>78105</xdr:rowOff>
    </xdr:to>
    <xdr:pic>
      <xdr:nvPicPr>
        <xdr:cNvPr id="14" name="Picture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1"/>
        <a:srcRect r="20713"/>
        <a:stretch>
          <a:fillRect/>
        </a:stretch>
      </xdr:blipFill>
      <xdr:spPr>
        <a:xfrm>
          <a:off x="17227550" y="1211580"/>
          <a:ext cx="5177790" cy="1087755"/>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31</xdr:col>
      <xdr:colOff>8890</xdr:colOff>
      <xdr:row>12</xdr:row>
      <xdr:rowOff>104140</xdr:rowOff>
    </xdr:from>
    <xdr:to>
      <xdr:col>48</xdr:col>
      <xdr:colOff>231140</xdr:colOff>
      <xdr:row>14</xdr:row>
      <xdr:rowOff>375920</xdr:rowOff>
    </xdr:to>
    <xdr:sp macro="" textlink="">
      <xdr:nvSpPr>
        <xdr:cNvPr id="3" name="Rounded Rectangle 25">
          <a:extLst>
            <a:ext uri="{FF2B5EF4-FFF2-40B4-BE49-F238E27FC236}">
              <a16:creationId xmlns:a16="http://schemas.microsoft.com/office/drawing/2014/main" id="{00000000-0008-0000-2000-000003000000}"/>
            </a:ext>
          </a:extLst>
        </xdr:cNvPr>
        <xdr:cNvSpPr/>
      </xdr:nvSpPr>
      <xdr:spPr>
        <a:xfrm>
          <a:off x="8627110" y="5194300"/>
          <a:ext cx="4954270"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B</a:t>
          </a:r>
        </a:p>
      </xdr:txBody>
    </xdr:sp>
    <xdr:clientData/>
  </xdr:twoCellAnchor>
  <xdr:twoCellAnchor>
    <xdr:from>
      <xdr:col>31</xdr:col>
      <xdr:colOff>120650</xdr:colOff>
      <xdr:row>55</xdr:row>
      <xdr:rowOff>223520</xdr:rowOff>
    </xdr:from>
    <xdr:to>
      <xdr:col>53</xdr:col>
      <xdr:colOff>32385</xdr:colOff>
      <xdr:row>58</xdr:row>
      <xdr:rowOff>142240</xdr:rowOff>
    </xdr:to>
    <xdr:sp macro="" textlink="">
      <xdr:nvSpPr>
        <xdr:cNvPr id="7" name="Rounded Rectangle 25">
          <a:extLst>
            <a:ext uri="{FF2B5EF4-FFF2-40B4-BE49-F238E27FC236}">
              <a16:creationId xmlns:a16="http://schemas.microsoft.com/office/drawing/2014/main" id="{00000000-0008-0000-2000-000007000000}"/>
            </a:ext>
          </a:extLst>
        </xdr:cNvPr>
        <xdr:cNvSpPr/>
      </xdr:nvSpPr>
      <xdr:spPr>
        <a:xfrm>
          <a:off x="8738870" y="22451060"/>
          <a:ext cx="5977255" cy="10617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soalan A.</a:t>
          </a:r>
          <a:r>
            <a:rPr lang="en-US" altLang="en-MY" sz="2200" b="1" i="0" baseline="0">
              <a:solidFill>
                <a:schemeClr val="tx1"/>
              </a:solidFill>
              <a:latin typeface="Arial" panose="020B0604020202020204" pitchFamily="7" charset="0"/>
              <a:ea typeface="+mn-ea"/>
              <a:cs typeface="Arial" panose="020B0604020202020204" pitchFamily="7" charset="0"/>
            </a:rPr>
            <a:t>16</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question A.</a:t>
          </a:r>
          <a:r>
            <a:rPr lang="en-US" altLang="en-MY" sz="2200" b="0" i="1" baseline="0">
              <a:solidFill>
                <a:schemeClr val="tx1"/>
              </a:solidFill>
              <a:latin typeface="Arial" panose="020B0604020202020204" pitchFamily="7" charset="0"/>
              <a:ea typeface="+mn-ea"/>
              <a:cs typeface="Arial" panose="020B0604020202020204" pitchFamily="7" charset="0"/>
            </a:rPr>
            <a:t>16</a:t>
          </a:r>
        </a:p>
      </xdr:txBody>
    </xdr:sp>
    <xdr:clientData/>
  </xdr:twoCellAnchor>
  <xdr:twoCellAnchor>
    <xdr:from>
      <xdr:col>2</xdr:col>
      <xdr:colOff>600710</xdr:colOff>
      <xdr:row>59</xdr:row>
      <xdr:rowOff>6350</xdr:rowOff>
    </xdr:from>
    <xdr:to>
      <xdr:col>67</xdr:col>
      <xdr:colOff>190500</xdr:colOff>
      <xdr:row>71</xdr:row>
      <xdr:rowOff>203835</xdr:rowOff>
    </xdr:to>
    <xdr:sp macro="" textlink="">
      <xdr:nvSpPr>
        <xdr:cNvPr id="8" name="Rounded Rectangle 25">
          <a:extLst>
            <a:ext uri="{FF2B5EF4-FFF2-40B4-BE49-F238E27FC236}">
              <a16:creationId xmlns:a16="http://schemas.microsoft.com/office/drawing/2014/main" id="{00000000-0008-0000-2000-000008000000}"/>
            </a:ext>
          </a:extLst>
        </xdr:cNvPr>
        <xdr:cNvSpPr/>
      </xdr:nvSpPr>
      <xdr:spPr>
        <a:xfrm>
          <a:off x="1027430" y="23757890"/>
          <a:ext cx="17580610" cy="476948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(1)  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yang </a:t>
          </a:r>
          <a:r>
            <a:rPr lang="en-MY" sz="2200" b="1" i="0" baseline="0">
              <a:solidFill>
                <a:schemeClr val="tx1"/>
              </a:solidFill>
              <a:latin typeface="Arial" panose="020B0604020202020204" pitchFamily="7" charset="0"/>
              <a:ea typeface="+mn-ea"/>
              <a:cs typeface="Arial" panose="020B0604020202020204" pitchFamily="7" charset="0"/>
            </a:rPr>
            <a:t>membolehkan akses internet</a:t>
          </a:r>
        </a:p>
        <a:p>
          <a:r>
            <a:rPr lang="en-MY" sz="2200" b="1" i="0" baseline="0">
              <a:solidFill>
                <a:schemeClr val="tx1"/>
              </a:solidFill>
              <a:latin typeface="Arial" panose="020B0604020202020204" pitchFamily="7" charset="0"/>
              <a:ea typeface="+mn-ea"/>
              <a:cs typeface="Arial" panose="020B0604020202020204" pitchFamily="7" charset="0"/>
            </a:rPr>
            <a:t>		(2)  Pesanan yang diterima bagi pihak organisasi lain</a:t>
          </a:r>
        </a:p>
        <a:p>
          <a:r>
            <a:rPr lang="en-MY" sz="2200" b="1" i="0" baseline="0">
              <a:solidFill>
                <a:schemeClr val="tx1"/>
              </a:solidFill>
              <a:latin typeface="Arial" panose="020B0604020202020204" pitchFamily="7" charset="0"/>
              <a:ea typeface="+mn-ea"/>
              <a:cs typeface="Arial" panose="020B0604020202020204" pitchFamily="7" charset="0"/>
            </a:rPr>
            <a:t>		(3)  Pesanan yang diterima oleh organisasi lain bagi pihak perniagaan anda</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	(1)  Via websites, specialised internet marketplaces, extranets, EDI over the internet, internet enabled mobile phones</a:t>
          </a:r>
        </a:p>
        <a:p>
          <a:r>
            <a:rPr lang="en-MY" sz="2200" b="0" i="1" baseline="0">
              <a:solidFill>
                <a:schemeClr val="tx1"/>
              </a:solidFill>
              <a:latin typeface="Arial" panose="020B0604020202020204" pitchFamily="7" charset="0"/>
              <a:ea typeface="+mn-ea"/>
              <a:cs typeface="Arial" panose="020B0604020202020204" pitchFamily="7" charset="0"/>
            </a:rPr>
            <a:t>		(2)  Orders received on behalf of other organisations</a:t>
          </a:r>
        </a:p>
        <a:p>
          <a:r>
            <a:rPr lang="en-MY" sz="2200" b="0" i="1" baseline="0">
              <a:solidFill>
                <a:schemeClr val="tx1"/>
              </a:solidFill>
              <a:latin typeface="Arial" panose="020B0604020202020204" pitchFamily="7" charset="0"/>
              <a:ea typeface="+mn-ea"/>
              <a:cs typeface="Arial" panose="020B0604020202020204" pitchFamily="7" charset="0"/>
            </a:rPr>
            <a:t>		(3)  Orders received by other organisations on behalf of your business</a:t>
          </a:r>
        </a:p>
        <a:p>
          <a:r>
            <a:rPr lang="en-MY" sz="2200" b="0" i="1" baseline="0">
              <a:solidFill>
                <a:schemeClr val="tx1"/>
              </a:solidFill>
              <a:latin typeface="Arial" panose="020B0604020202020204" pitchFamily="7" charset="0"/>
              <a:ea typeface="+mn-ea"/>
              <a:cs typeface="Arial" panose="020B0604020202020204" pitchFamily="7" charset="0"/>
            </a:rPr>
            <a:t>Exclude:	Orders submitted via email</a:t>
          </a:r>
        </a:p>
      </xdr:txBody>
    </xdr:sp>
    <xdr:clientData/>
  </xdr:twoCellAnchor>
  <xdr:twoCellAnchor>
    <xdr:from>
      <xdr:col>2</xdr:col>
      <xdr:colOff>687070</xdr:colOff>
      <xdr:row>77</xdr:row>
      <xdr:rowOff>328295</xdr:rowOff>
    </xdr:from>
    <xdr:to>
      <xdr:col>75</xdr:col>
      <xdr:colOff>193675</xdr:colOff>
      <xdr:row>81</xdr:row>
      <xdr:rowOff>309245</xdr:rowOff>
    </xdr:to>
    <xdr:sp macro="" textlink="">
      <xdr:nvSpPr>
        <xdr:cNvPr id="9" name="Rounded Rectangle 25">
          <a:extLst>
            <a:ext uri="{FF2B5EF4-FFF2-40B4-BE49-F238E27FC236}">
              <a16:creationId xmlns:a16="http://schemas.microsoft.com/office/drawing/2014/main" id="{00000000-0008-0000-2000-000009000000}"/>
            </a:ext>
          </a:extLst>
        </xdr:cNvPr>
        <xdr:cNvSpPr/>
      </xdr:nvSpPr>
      <xdr:spPr>
        <a:xfrm>
          <a:off x="1113790" y="31189295"/>
          <a:ext cx="19631025" cy="15049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Bagi pesanan internet yang diterima bagi pihak organisasi lain, sila lapor hanya yuran atau komisen yang diterima</a:t>
          </a:r>
        </a:p>
        <a:p>
          <a:r>
            <a:rPr lang="en-MY" sz="2200" b="0" i="1" baseline="0">
              <a:solidFill>
                <a:schemeClr val="tx1"/>
              </a:solidFill>
              <a:latin typeface="Arial" panose="020B0604020202020204" pitchFamily="7" charset="0"/>
              <a:ea typeface="+mn-ea"/>
              <a:cs typeface="Arial" panose="020B0604020202020204" pitchFamily="7" charset="0"/>
            </a:rPr>
            <a:t>For internet orders received on behalf of other organisations, include only fees or commissions earned</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editAs="oneCell">
    <xdr:from>
      <xdr:col>62</xdr:col>
      <xdr:colOff>190508</xdr:colOff>
      <xdr:row>1</xdr:row>
      <xdr:rowOff>0</xdr:rowOff>
    </xdr:from>
    <xdr:to>
      <xdr:col>82</xdr:col>
      <xdr:colOff>31123</xdr:colOff>
      <xdr:row>4</xdr:row>
      <xdr:rowOff>3175</xdr:rowOff>
    </xdr:to>
    <xdr:pic>
      <xdr:nvPicPr>
        <xdr:cNvPr id="10" name="Picture 9">
          <a:extLst>
            <a:ext uri="{FF2B5EF4-FFF2-40B4-BE49-F238E27FC236}">
              <a16:creationId xmlns:a16="http://schemas.microsoft.com/office/drawing/2014/main" id="{00000000-0008-0000-2000-00000A000000}"/>
            </a:ext>
          </a:extLst>
        </xdr:cNvPr>
        <xdr:cNvPicPr>
          <a:picLocks noChangeAspect="1"/>
        </xdr:cNvPicPr>
      </xdr:nvPicPr>
      <xdr:blipFill>
        <a:blip xmlns:r="http://schemas.openxmlformats.org/officeDocument/2006/relationships" r:embed="rId1"/>
        <a:srcRect r="20713"/>
        <a:stretch>
          <a:fillRect/>
        </a:stretch>
      </xdr:blipFill>
      <xdr:spPr>
        <a:xfrm>
          <a:off x="17274540" y="1028700"/>
          <a:ext cx="5174615" cy="1081405"/>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31</xdr:col>
      <xdr:colOff>40640</xdr:colOff>
      <xdr:row>45</xdr:row>
      <xdr:rowOff>191135</xdr:rowOff>
    </xdr:from>
    <xdr:to>
      <xdr:col>52</xdr:col>
      <xdr:colOff>194945</xdr:colOff>
      <xdr:row>48</xdr:row>
      <xdr:rowOff>167005</xdr:rowOff>
    </xdr:to>
    <xdr:sp macro="" textlink="">
      <xdr:nvSpPr>
        <xdr:cNvPr id="3" name="Rounded Rectangle 25">
          <a:extLst>
            <a:ext uri="{FF2B5EF4-FFF2-40B4-BE49-F238E27FC236}">
              <a16:creationId xmlns:a16="http://schemas.microsoft.com/office/drawing/2014/main" id="{00000000-0008-0000-2100-000003000000}"/>
            </a:ext>
          </a:extLst>
        </xdr:cNvPr>
        <xdr:cNvSpPr/>
      </xdr:nvSpPr>
      <xdr:spPr>
        <a:xfrm>
          <a:off x="8658860" y="15850235"/>
          <a:ext cx="5953125" cy="11188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B</a:t>
          </a: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go to Section B</a:t>
          </a:r>
        </a:p>
      </xdr:txBody>
    </xdr:sp>
    <xdr:clientData/>
  </xdr:twoCellAnchor>
  <xdr:twoCellAnchor>
    <xdr:from>
      <xdr:col>2</xdr:col>
      <xdr:colOff>702310</xdr:colOff>
      <xdr:row>49</xdr:row>
      <xdr:rowOff>187325</xdr:rowOff>
    </xdr:from>
    <xdr:to>
      <xdr:col>67</xdr:col>
      <xdr:colOff>177800</xdr:colOff>
      <xdr:row>57</xdr:row>
      <xdr:rowOff>332740</xdr:rowOff>
    </xdr:to>
    <xdr:sp macro="" textlink="">
      <xdr:nvSpPr>
        <xdr:cNvPr id="4" name="Rounded Rectangle 25">
          <a:extLst>
            <a:ext uri="{FF2B5EF4-FFF2-40B4-BE49-F238E27FC236}">
              <a16:creationId xmlns:a16="http://schemas.microsoft.com/office/drawing/2014/main" id="{00000000-0008-0000-2100-000004000000}"/>
            </a:ext>
          </a:extLst>
        </xdr:cNvPr>
        <xdr:cNvSpPr/>
      </xdr:nvSpPr>
      <xdr:spPr>
        <a:xfrm>
          <a:off x="1129030" y="17370425"/>
          <a:ext cx="17466310" cy="344487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r>
            <a:rPr lang="en-MY" sz="2200" b="1" i="0" baseline="0">
              <a:solidFill>
                <a:schemeClr val="tx1"/>
              </a:solidFill>
              <a:latin typeface="Arial" panose="020B0604020202020204" pitchFamily="7" charset="0"/>
              <a:ea typeface="+mn-ea"/>
              <a:cs typeface="Arial" panose="020B0604020202020204" pitchFamily="7" charset="0"/>
            </a:rPr>
            <a:t>Termasuk pembelian semasa dan perbelanjaan modal /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2</xdr:col>
      <xdr:colOff>702310</xdr:colOff>
      <xdr:row>49</xdr:row>
      <xdr:rowOff>187325</xdr:rowOff>
    </xdr:from>
    <xdr:to>
      <xdr:col>67</xdr:col>
      <xdr:colOff>177800</xdr:colOff>
      <xdr:row>57</xdr:row>
      <xdr:rowOff>332740</xdr:rowOff>
    </xdr:to>
    <xdr:sp macro="" textlink="">
      <xdr:nvSpPr>
        <xdr:cNvPr id="6" name="Rounded Rectangle 25">
          <a:extLst>
            <a:ext uri="{FF2B5EF4-FFF2-40B4-BE49-F238E27FC236}">
              <a16:creationId xmlns:a16="http://schemas.microsoft.com/office/drawing/2014/main" id="{00000000-0008-0000-2100-000006000000}"/>
            </a:ext>
          </a:extLst>
        </xdr:cNvPr>
        <xdr:cNvSpPr/>
      </xdr:nvSpPr>
      <xdr:spPr>
        <a:xfrm>
          <a:off x="1129030" y="17370425"/>
          <a:ext cx="17466310" cy="3444875"/>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Termasuk </a:t>
          </a:r>
          <a:r>
            <a:rPr lang="en-US" altLang="en-MY" sz="2200" b="1" i="0" baseline="0">
              <a:solidFill>
                <a:schemeClr val="tx1"/>
              </a:solidFill>
              <a:latin typeface="Arial" panose="020B0604020202020204" pitchFamily="7" charset="0"/>
              <a:ea typeface="+mn-ea"/>
              <a:cs typeface="Arial" panose="020B0604020202020204" pitchFamily="7" charset="0"/>
            </a:rPr>
            <a:t>	     : </a:t>
          </a:r>
          <a:r>
            <a:rPr lang="en-MY" sz="2200" b="1" i="0" baseline="0">
              <a:solidFill>
                <a:schemeClr val="tx1"/>
              </a:solidFill>
              <a:latin typeface="Arial" panose="020B0604020202020204" pitchFamily="7" charset="0"/>
              <a:ea typeface="+mn-ea"/>
              <a:cs typeface="Arial" panose="020B0604020202020204" pitchFamily="7" charset="0"/>
            </a:rPr>
            <a:t>Melalui laman web, </a:t>
          </a:r>
          <a:r>
            <a:rPr lang="en-MY" sz="2200" b="1" i="1" baseline="0">
              <a:solidFill>
                <a:schemeClr val="tx1"/>
              </a:solidFill>
              <a:latin typeface="Arial" panose="020B0604020202020204" pitchFamily="7" charset="0"/>
              <a:ea typeface="+mn-ea"/>
              <a:cs typeface="Arial" panose="020B0604020202020204" pitchFamily="7" charset="0"/>
            </a:rPr>
            <a:t>specialised internet marketplaces, extranet, EDI over the internet</a:t>
          </a:r>
          <a:r>
            <a:rPr lang="en-MY" sz="2200" b="1" i="0" baseline="0">
              <a:solidFill>
                <a:schemeClr val="tx1"/>
              </a:solidFill>
              <a:latin typeface="Arial" panose="020B0604020202020204" pitchFamily="7" charset="0"/>
              <a:ea typeface="+mn-ea"/>
              <a:cs typeface="Arial" panose="020B0604020202020204" pitchFamily="7" charset="0"/>
            </a:rPr>
            <a:t>, telefon mudah alih</a:t>
          </a:r>
        </a:p>
        <a:p>
          <a:pPr marL="914400" lvl="2" indent="457200"/>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yang membolehkan akses internet</a:t>
          </a:r>
        </a:p>
        <a:p>
          <a:r>
            <a:rPr lang="en-MY" sz="2200" b="1" i="0" baseline="0">
              <a:solidFill>
                <a:schemeClr val="tx1"/>
              </a:solidFill>
              <a:latin typeface="Arial" panose="020B0604020202020204" pitchFamily="7" charset="0"/>
              <a:ea typeface="+mn-ea"/>
              <a:cs typeface="Arial" panose="020B0604020202020204" pitchFamily="7" charset="0"/>
            </a:rPr>
            <a:t>Tidak termasuk  : Penghantaran pesanan melalui e-mel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Includes:</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Via website, specialised internet marketplaces, extranets, EDI over the internet, internet enable mobile phones</a:t>
          </a:r>
        </a:p>
        <a:p>
          <a:r>
            <a:rPr lang="en-MY" sz="2200" b="0" i="1" baseline="0">
              <a:solidFill>
                <a:schemeClr val="tx1"/>
              </a:solidFill>
              <a:latin typeface="Arial" panose="020B0604020202020204" pitchFamily="7" charset="0"/>
              <a:ea typeface="+mn-ea"/>
              <a:cs typeface="Arial" panose="020B0604020202020204" pitchFamily="7" charset="0"/>
            </a:rPr>
            <a:t>Excludes:	</a:t>
          </a:r>
          <a:r>
            <a:rPr lang="en-US" altLang="en-MY" sz="2200" b="0" i="1"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Orders submitted via email</a:t>
          </a:r>
        </a:p>
        <a:p>
          <a:endParaRPr lang="en-MY" sz="10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a:t>
          </a:r>
          <a:r>
            <a:rPr lang="en-MY" sz="2200" b="0" i="1" baseline="0">
              <a:solidFill>
                <a:schemeClr val="tx1"/>
              </a:solidFill>
              <a:latin typeface="Arial" panose="020B0604020202020204" pitchFamily="7" charset="0"/>
              <a:ea typeface="+mn-ea"/>
              <a:cs typeface="Arial" panose="020B0604020202020204" pitchFamily="7" charset="0"/>
            </a:rPr>
            <a:t>  </a:t>
          </a:r>
          <a:r>
            <a:rPr kumimoji="0" lang="en-MY" sz="2200" b="1" i="0" u="none" strike="noStrike" kern="0" cap="none" spc="0" normalizeH="0" baseline="0" noProof="0">
              <a:ln>
                <a:noFill/>
              </a:ln>
              <a:solidFill>
                <a:prstClr val="black"/>
              </a:solidFill>
              <a:effectLst/>
              <a:uLnTx/>
              <a:uFillTx/>
              <a:latin typeface="Arial" panose="020B0604020202020204" pitchFamily="7" charset="0"/>
              <a:ea typeface="+mn-ea"/>
              <a:cs typeface="Arial" panose="020B0604020202020204" pitchFamily="7" charset="0"/>
            </a:rPr>
            <a:t>Termasuk pembelian semasa dan perbelanjaan modal</a:t>
          </a:r>
        </a:p>
        <a:p>
          <a:r>
            <a:rPr kumimoji="0" lang="en-MY" sz="2200" b="0" i="1" u="none" strike="noStrike" kern="0" cap="none" spc="0" normalizeH="0" baseline="0" noProof="0">
              <a:ln>
                <a:noFill/>
              </a:ln>
              <a:solidFill>
                <a:prstClr val="black"/>
              </a:solidFill>
              <a:effectLst/>
              <a:uLnTx/>
              <a:uFillTx/>
              <a:latin typeface="Arial" panose="020B0604020202020204" pitchFamily="7" charset="0"/>
              <a:ea typeface="+mn-ea"/>
              <a:cs typeface="Arial" panose="020B0604020202020204" pitchFamily="7" charset="0"/>
            </a:rPr>
            <a:t>Note</a:t>
          </a:r>
          <a:r>
            <a:rPr kumimoji="0" lang="en-MY" sz="2200" b="1" i="0" u="none" strike="noStrike" kern="0" cap="none" spc="0" normalizeH="0" baseline="0" noProof="0">
              <a:ln>
                <a:noFill/>
              </a:ln>
              <a:solidFill>
                <a:prstClr val="black"/>
              </a:solidFill>
              <a:effectLst/>
              <a:uLnTx/>
              <a:uFillTx/>
              <a:latin typeface="Arial" panose="020B0604020202020204" pitchFamily="7" charset="0"/>
              <a:ea typeface="+mn-ea"/>
              <a:cs typeface="Arial" panose="020B0604020202020204" pitchFamily="7" charset="0"/>
            </a:rPr>
            <a:t>		     </a:t>
          </a:r>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Includes the current purchases and capital expenses</a:t>
          </a:r>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32</xdr:col>
      <xdr:colOff>236220</xdr:colOff>
      <xdr:row>12</xdr:row>
      <xdr:rowOff>259715</xdr:rowOff>
    </xdr:from>
    <xdr:to>
      <xdr:col>50</xdr:col>
      <xdr:colOff>203835</xdr:colOff>
      <xdr:row>15</xdr:row>
      <xdr:rowOff>150495</xdr:rowOff>
    </xdr:to>
    <xdr:sp macro="" textlink="">
      <xdr:nvSpPr>
        <xdr:cNvPr id="2" name="Rounded Rectangle 25">
          <a:extLst>
            <a:ext uri="{FF2B5EF4-FFF2-40B4-BE49-F238E27FC236}">
              <a16:creationId xmlns:a16="http://schemas.microsoft.com/office/drawing/2014/main" id="{00000000-0008-0000-2200-000002000000}"/>
            </a:ext>
          </a:extLst>
        </xdr:cNvPr>
        <xdr:cNvSpPr/>
      </xdr:nvSpPr>
      <xdr:spPr>
        <a:xfrm>
          <a:off x="9121140" y="5349875"/>
          <a:ext cx="4966335" cy="10337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sila ke seksyen </a:t>
          </a:r>
          <a:r>
            <a:rPr lang="en-US" altLang="en-MY" sz="2200" b="1" i="0" baseline="0">
              <a:solidFill>
                <a:schemeClr val="tx1"/>
              </a:solidFill>
              <a:latin typeface="Arial" panose="020B0604020202020204" pitchFamily="7" charset="0"/>
              <a:ea typeface="+mn-ea"/>
              <a:cs typeface="Arial" panose="020B0604020202020204" pitchFamily="7" charset="0"/>
            </a:rPr>
            <a:t>C</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proceed </a:t>
          </a:r>
          <a:r>
            <a:rPr lang="en-MY" sz="2200" b="0" i="1" baseline="0">
              <a:solidFill>
                <a:schemeClr val="tx1"/>
              </a:solidFill>
              <a:latin typeface="Arial" panose="020B0604020202020204" pitchFamily="7" charset="0"/>
              <a:ea typeface="+mn-ea"/>
              <a:cs typeface="Arial" panose="020B0604020202020204" pitchFamily="7" charset="0"/>
            </a:rPr>
            <a:t>to section </a:t>
          </a:r>
          <a:r>
            <a:rPr lang="en-US" altLang="en-MY" sz="2200" b="0" i="1" baseline="0">
              <a:solidFill>
                <a:schemeClr val="tx1"/>
              </a:solidFill>
              <a:latin typeface="Arial" panose="020B0604020202020204" pitchFamily="7" charset="0"/>
              <a:ea typeface="+mn-ea"/>
              <a:cs typeface="Arial" panose="020B0604020202020204" pitchFamily="7" charset="0"/>
            </a:rPr>
            <a:t>C</a:t>
          </a:r>
        </a:p>
      </xdr:txBody>
    </xdr:sp>
    <xdr:clientData/>
  </xdr:twoCellAnchor>
  <xdr:twoCellAnchor editAs="oneCell">
    <xdr:from>
      <xdr:col>62</xdr:col>
      <xdr:colOff>166679</xdr:colOff>
      <xdr:row>1</xdr:row>
      <xdr:rowOff>0</xdr:rowOff>
    </xdr:from>
    <xdr:to>
      <xdr:col>82</xdr:col>
      <xdr:colOff>7294</xdr:colOff>
      <xdr:row>4</xdr:row>
      <xdr:rowOff>3175</xdr:rowOff>
    </xdr:to>
    <xdr:pic>
      <xdr:nvPicPr>
        <xdr:cNvPr id="5" name="Picture 4">
          <a:extLst>
            <a:ext uri="{FF2B5EF4-FFF2-40B4-BE49-F238E27FC236}">
              <a16:creationId xmlns:a16="http://schemas.microsoft.com/office/drawing/2014/main" id="{00000000-0008-0000-2200-000005000000}"/>
            </a:ext>
          </a:extLst>
        </xdr:cNvPr>
        <xdr:cNvPicPr>
          <a:picLocks noChangeAspect="1"/>
        </xdr:cNvPicPr>
      </xdr:nvPicPr>
      <xdr:blipFill>
        <a:blip xmlns:r="http://schemas.openxmlformats.org/officeDocument/2006/relationships" r:embed="rId1"/>
        <a:srcRect r="20713"/>
        <a:stretch>
          <a:fillRect/>
        </a:stretch>
      </xdr:blipFill>
      <xdr:spPr>
        <a:xfrm>
          <a:off x="17250410" y="1028700"/>
          <a:ext cx="5174615" cy="1081405"/>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xdr:col>
      <xdr:colOff>252730</xdr:colOff>
      <xdr:row>43</xdr:row>
      <xdr:rowOff>506095</xdr:rowOff>
    </xdr:from>
    <xdr:to>
      <xdr:col>42</xdr:col>
      <xdr:colOff>52705</xdr:colOff>
      <xdr:row>46</xdr:row>
      <xdr:rowOff>269875</xdr:rowOff>
    </xdr:to>
    <xdr:sp macro="" textlink="">
      <xdr:nvSpPr>
        <xdr:cNvPr id="3" name="Rounded Rectangle 25">
          <a:extLst>
            <a:ext uri="{FF2B5EF4-FFF2-40B4-BE49-F238E27FC236}">
              <a16:creationId xmlns:a16="http://schemas.microsoft.com/office/drawing/2014/main" id="{00000000-0008-0000-2300-000003000000}"/>
            </a:ext>
          </a:extLst>
        </xdr:cNvPr>
        <xdr:cNvSpPr/>
      </xdr:nvSpPr>
      <xdr:spPr>
        <a:xfrm>
          <a:off x="412750" y="17784445"/>
          <a:ext cx="11290935" cy="103251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9.12(a) pada muka surat 18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9.12(a) on page 18 is filled, please complete Question C.3</a:t>
          </a:r>
        </a:p>
      </xdr:txBody>
    </xdr:sp>
    <xdr:clientData/>
  </xdr:twoCellAnchor>
  <xdr:twoCellAnchor>
    <xdr:from>
      <xdr:col>17</xdr:col>
      <xdr:colOff>34290</xdr:colOff>
      <xdr:row>51</xdr:row>
      <xdr:rowOff>352425</xdr:rowOff>
    </xdr:from>
    <xdr:to>
      <xdr:col>41</xdr:col>
      <xdr:colOff>61595</xdr:colOff>
      <xdr:row>54</xdr:row>
      <xdr:rowOff>142875</xdr:rowOff>
    </xdr:to>
    <xdr:sp macro="" textlink="">
      <xdr:nvSpPr>
        <xdr:cNvPr id="4" name="Rounded Rectangle 25">
          <a:extLst>
            <a:ext uri="{FF2B5EF4-FFF2-40B4-BE49-F238E27FC236}">
              <a16:creationId xmlns:a16="http://schemas.microsoft.com/office/drawing/2014/main" id="{00000000-0008-0000-2300-000004000000}"/>
            </a:ext>
          </a:extLst>
        </xdr:cNvPr>
        <xdr:cNvSpPr/>
      </xdr:nvSpPr>
      <xdr:spPr>
        <a:xfrm>
          <a:off x="4918710" y="20739735"/>
          <a:ext cx="6527165" cy="105918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Y</a:t>
          </a:r>
          <a:r>
            <a:rPr lang="en-US" altLang="en-MY" sz="2200" b="1" i="0" baseline="0">
              <a:solidFill>
                <a:schemeClr val="tx1"/>
              </a:solidFill>
              <a:latin typeface="Arial" panose="020B0604020202020204" pitchFamily="7" charset="0"/>
              <a:ea typeface="+mn-ea"/>
              <a:cs typeface="Arial" panose="020B0604020202020204" pitchFamily="7" charset="0"/>
            </a:rPr>
            <a:t>a</a:t>
          </a:r>
          <a:r>
            <a:rPr lang="en-MY" sz="2200" b="1" i="0" baseline="0">
              <a:solidFill>
                <a:schemeClr val="tx1"/>
              </a:solidFill>
              <a:latin typeface="Arial" panose="020B0604020202020204" pitchFamily="7" charset="0"/>
              <a:ea typeface="+mn-ea"/>
              <a:cs typeface="Arial" panose="020B0604020202020204" pitchFamily="7" charset="0"/>
            </a:rPr>
            <a:t>, sila ke Soalan C.</a:t>
          </a:r>
          <a:r>
            <a:rPr lang="en-US" altLang="en-MY" sz="2200" b="1" i="0" baseline="0">
              <a:solidFill>
                <a:schemeClr val="tx1"/>
              </a:solidFill>
              <a:latin typeface="Arial" panose="020B0604020202020204" pitchFamily="7" charset="0"/>
              <a:ea typeface="+mn-ea"/>
              <a:cs typeface="Arial" panose="020B0604020202020204" pitchFamily="7" charset="0"/>
            </a:rPr>
            <a:t>4</a:t>
          </a:r>
          <a:r>
            <a:rPr lang="en-MY" sz="2200" b="1" i="0" baseline="0">
              <a:solidFill>
                <a:schemeClr val="tx1"/>
              </a:solidFill>
              <a:latin typeface="Arial" panose="020B0604020202020204" pitchFamily="7" charset="0"/>
              <a:ea typeface="+mn-ea"/>
              <a:cs typeface="Arial" panose="020B0604020202020204" pitchFamily="7" charset="0"/>
            </a:rPr>
            <a:t> hingga C.</a:t>
          </a:r>
          <a:r>
            <a:rPr lang="en-US" altLang="en-MY" sz="2200" b="1" i="0" baseline="0">
              <a:solidFill>
                <a:schemeClr val="tx1"/>
              </a:solidFill>
              <a:latin typeface="Arial" panose="020B0604020202020204" pitchFamily="7" charset="0"/>
              <a:ea typeface="+mn-ea"/>
              <a:cs typeface="Arial" panose="020B0604020202020204" pitchFamily="7" charset="0"/>
            </a:rPr>
            <a:t>8</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Y</a:t>
          </a:r>
          <a:r>
            <a:rPr lang="en-US" altLang="en-MY" sz="2200" b="0" i="1" baseline="0">
              <a:solidFill>
                <a:schemeClr val="tx1"/>
              </a:solidFill>
              <a:latin typeface="Arial" panose="020B0604020202020204" pitchFamily="7" charset="0"/>
              <a:ea typeface="+mn-ea"/>
              <a:cs typeface="Arial" panose="020B0604020202020204" pitchFamily="7" charset="0"/>
            </a:rPr>
            <a:t>es</a:t>
          </a:r>
          <a:r>
            <a:rPr lang="en-MY" sz="2200" b="0" i="1" baseline="0">
              <a:solidFill>
                <a:schemeClr val="tx1"/>
              </a:solidFill>
              <a:latin typeface="Arial" panose="020B0604020202020204" pitchFamily="7" charset="0"/>
              <a:ea typeface="+mn-ea"/>
              <a:cs typeface="Arial" panose="020B0604020202020204" pitchFamily="7" charset="0"/>
            </a:rPr>
            <a:t>, please </a:t>
          </a:r>
          <a:r>
            <a:rPr lang="en-US" altLang="en-MY" sz="2200" b="0" i="1" baseline="0">
              <a:solidFill>
                <a:schemeClr val="tx1"/>
              </a:solidFill>
              <a:latin typeface="Arial" panose="020B0604020202020204" pitchFamily="7" charset="0"/>
              <a:ea typeface="+mn-ea"/>
              <a:cs typeface="Arial" panose="020B0604020202020204" pitchFamily="7" charset="0"/>
            </a:rPr>
            <a:t>prcoeed</a:t>
          </a:r>
          <a:r>
            <a:rPr lang="en-MY" sz="2200" b="0" i="1" baseline="0">
              <a:solidFill>
                <a:schemeClr val="tx1"/>
              </a:solidFill>
              <a:latin typeface="Arial" panose="020B0604020202020204" pitchFamily="7" charset="0"/>
              <a:ea typeface="+mn-ea"/>
              <a:cs typeface="Arial" panose="020B0604020202020204" pitchFamily="7" charset="0"/>
            </a:rPr>
            <a:t> to Question C.</a:t>
          </a:r>
          <a:r>
            <a:rPr lang="en-US" altLang="en-MY" sz="2200" b="0" i="1" baseline="0">
              <a:solidFill>
                <a:schemeClr val="tx1"/>
              </a:solidFill>
              <a:latin typeface="Arial" panose="020B0604020202020204" pitchFamily="7" charset="0"/>
              <a:ea typeface="+mn-ea"/>
              <a:cs typeface="Arial" panose="020B0604020202020204" pitchFamily="7" charset="0"/>
            </a:rPr>
            <a:t>4</a:t>
          </a:r>
          <a:r>
            <a:rPr lang="en-MY" sz="2200" b="0" i="1" baseline="0">
              <a:solidFill>
                <a:schemeClr val="tx1"/>
              </a:solidFill>
              <a:latin typeface="Arial" panose="020B0604020202020204" pitchFamily="7" charset="0"/>
              <a:ea typeface="+mn-ea"/>
              <a:cs typeface="Arial" panose="020B0604020202020204" pitchFamily="7" charset="0"/>
            </a:rPr>
            <a:t> to C.</a:t>
          </a:r>
          <a:r>
            <a:rPr lang="en-US" alt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xdr:from>
      <xdr:col>17</xdr:col>
      <xdr:colOff>58420</xdr:colOff>
      <xdr:row>54</xdr:row>
      <xdr:rowOff>307975</xdr:rowOff>
    </xdr:from>
    <xdr:to>
      <xdr:col>39</xdr:col>
      <xdr:colOff>89535</xdr:colOff>
      <xdr:row>57</xdr:row>
      <xdr:rowOff>118745</xdr:rowOff>
    </xdr:to>
    <xdr:sp macro="" textlink="">
      <xdr:nvSpPr>
        <xdr:cNvPr id="5" name="Rounded Rectangle 25">
          <a:extLst>
            <a:ext uri="{FF2B5EF4-FFF2-40B4-BE49-F238E27FC236}">
              <a16:creationId xmlns:a16="http://schemas.microsoft.com/office/drawing/2014/main" id="{00000000-0008-0000-2300-000005000000}"/>
            </a:ext>
          </a:extLst>
        </xdr:cNvPr>
        <xdr:cNvSpPr/>
      </xdr:nvSpPr>
      <xdr:spPr>
        <a:xfrm>
          <a:off x="4942840" y="21964015"/>
          <a:ext cx="5997575" cy="107950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xdr:from>
      <xdr:col>1</xdr:col>
      <xdr:colOff>252730</xdr:colOff>
      <xdr:row>43</xdr:row>
      <xdr:rowOff>506095</xdr:rowOff>
    </xdr:from>
    <xdr:to>
      <xdr:col>42</xdr:col>
      <xdr:colOff>52705</xdr:colOff>
      <xdr:row>46</xdr:row>
      <xdr:rowOff>269875</xdr:rowOff>
    </xdr:to>
    <xdr:sp macro="" textlink="">
      <xdr:nvSpPr>
        <xdr:cNvPr id="6" name="Rounded Rectangle 25">
          <a:extLst>
            <a:ext uri="{FF2B5EF4-FFF2-40B4-BE49-F238E27FC236}">
              <a16:creationId xmlns:a16="http://schemas.microsoft.com/office/drawing/2014/main" id="{00000000-0008-0000-2300-000006000000}"/>
            </a:ext>
          </a:extLst>
        </xdr:cNvPr>
        <xdr:cNvSpPr/>
      </xdr:nvSpPr>
      <xdr:spPr>
        <a:xfrm>
          <a:off x="412750" y="17784445"/>
          <a:ext cx="11290935" cy="103251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US" sz="2200" b="1" i="0" baseline="0">
              <a:solidFill>
                <a:schemeClr val="tx1"/>
              </a:solidFill>
              <a:latin typeface="Arial" panose="020B0604020202020204" pitchFamily="7" charset="0"/>
              <a:ea typeface="+mn-ea"/>
              <a:cs typeface="Arial" panose="020B0604020202020204" pitchFamily="7" charset="0"/>
            </a:rPr>
            <a:t>Sekiranya Soalan 9.9(a) pada muka surat 18 diisi, sila lengkapkan Soalan C.3</a:t>
          </a:r>
        </a:p>
        <a:p>
          <a:r>
            <a:rPr lang="en-US" sz="2200" b="0" i="1" baseline="0">
              <a:solidFill>
                <a:schemeClr val="tx1"/>
              </a:solidFill>
              <a:latin typeface="Arial" panose="020B0604020202020204" pitchFamily="7" charset="0"/>
              <a:ea typeface="+mn-ea"/>
              <a:cs typeface="Arial" panose="020B0604020202020204" pitchFamily="7" charset="0"/>
            </a:rPr>
            <a:t>If Question 9.9(a) on page 18 is filled, please complete Question C.3</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32</xdr:col>
      <xdr:colOff>16510</xdr:colOff>
      <xdr:row>67</xdr:row>
      <xdr:rowOff>116840</xdr:rowOff>
    </xdr:from>
    <xdr:to>
      <xdr:col>49</xdr:col>
      <xdr:colOff>151130</xdr:colOff>
      <xdr:row>70</xdr:row>
      <xdr:rowOff>245110</xdr:rowOff>
    </xdr:to>
    <xdr:sp macro="" textlink="">
      <xdr:nvSpPr>
        <xdr:cNvPr id="5" name="Rounded Rectangle 25">
          <a:extLst>
            <a:ext uri="{FF2B5EF4-FFF2-40B4-BE49-F238E27FC236}">
              <a16:creationId xmlns:a16="http://schemas.microsoft.com/office/drawing/2014/main" id="{00000000-0008-0000-2400-000005000000}"/>
            </a:ext>
          </a:extLst>
        </xdr:cNvPr>
        <xdr:cNvSpPr/>
      </xdr:nvSpPr>
      <xdr:spPr>
        <a:xfrm>
          <a:off x="8901430" y="26264870"/>
          <a:ext cx="4866640" cy="108077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a:t>
          </a:r>
          <a:r>
            <a:rPr lang="en-US" altLang="en-MY" sz="2200" b="1" i="0" baseline="0">
              <a:solidFill>
                <a:schemeClr val="tx1"/>
              </a:solidFill>
              <a:latin typeface="Arial" panose="020B0604020202020204" pitchFamily="7" charset="0"/>
              <a:ea typeface="+mn-ea"/>
              <a:cs typeface="Arial" panose="020B0604020202020204" pitchFamily="7" charset="0"/>
            </a:rPr>
            <a:t>idak</a:t>
          </a:r>
          <a:r>
            <a:rPr lang="en-MY" sz="2200" b="1" i="0" baseline="0">
              <a:solidFill>
                <a:schemeClr val="tx1"/>
              </a:solidFill>
              <a:latin typeface="Arial" panose="020B0604020202020204" pitchFamily="7" charset="0"/>
              <a:ea typeface="+mn-ea"/>
              <a:cs typeface="Arial" panose="020B0604020202020204" pitchFamily="7" charset="0"/>
            </a:rPr>
            <a:t>, </a:t>
          </a:r>
          <a:r>
            <a:rPr lang="en-US" altLang="en-MY" sz="2200" b="1" i="0" baseline="0">
              <a:solidFill>
                <a:schemeClr val="tx1"/>
              </a:solidFill>
              <a:latin typeface="Arial" panose="020B0604020202020204" pitchFamily="7" charset="0"/>
              <a:ea typeface="+mn-ea"/>
              <a:cs typeface="Arial" panose="020B0604020202020204" pitchFamily="7" charset="0"/>
            </a:rPr>
            <a:t>sila ke Seksyen D</a:t>
          </a:r>
          <a:endParaRPr lang="en-MY" sz="2200" b="1" i="0" baseline="0">
            <a:solidFill>
              <a:schemeClr val="tx1"/>
            </a:solidFill>
            <a:latin typeface="Arial" panose="020B0604020202020204" pitchFamily="7" charset="0"/>
            <a:ea typeface="+mn-ea"/>
            <a:cs typeface="Arial" panose="020B0604020202020204" pitchFamily="7" charset="0"/>
          </a:endParaRPr>
        </a:p>
        <a:p>
          <a:r>
            <a:rPr lang="en-MY" sz="2200" b="0" i="1" baseline="0">
              <a:solidFill>
                <a:schemeClr val="tx1"/>
              </a:solidFill>
              <a:latin typeface="Arial" panose="020B0604020202020204" pitchFamily="7" charset="0"/>
              <a:ea typeface="+mn-ea"/>
              <a:cs typeface="Arial" panose="020B0604020202020204" pitchFamily="7" charset="0"/>
            </a:rPr>
            <a:t>If N</a:t>
          </a:r>
          <a:r>
            <a:rPr lang="en-US" altLang="en-MY" sz="2200" b="0" i="1" baseline="0">
              <a:solidFill>
                <a:schemeClr val="tx1"/>
              </a:solidFill>
              <a:latin typeface="Arial" panose="020B0604020202020204" pitchFamily="7" charset="0"/>
              <a:ea typeface="+mn-ea"/>
              <a:cs typeface="Arial" panose="020B0604020202020204" pitchFamily="7" charset="0"/>
            </a:rPr>
            <a:t>o</a:t>
          </a:r>
          <a:r>
            <a:rPr lang="en-MY" sz="2200" b="0" i="1" baseline="0">
              <a:solidFill>
                <a:schemeClr val="tx1"/>
              </a:solidFill>
              <a:latin typeface="Arial" panose="020B0604020202020204" pitchFamily="7" charset="0"/>
              <a:ea typeface="+mn-ea"/>
              <a:cs typeface="Arial" panose="020B0604020202020204" pitchFamily="7" charset="0"/>
            </a:rPr>
            <a:t>, </a:t>
          </a:r>
          <a:r>
            <a:rPr lang="en-US" altLang="en-MY" sz="2200" b="0" i="1" baseline="0">
              <a:solidFill>
                <a:schemeClr val="tx1"/>
              </a:solidFill>
              <a:latin typeface="Arial" panose="020B0604020202020204" pitchFamily="7" charset="0"/>
              <a:ea typeface="+mn-ea"/>
              <a:cs typeface="Arial" panose="020B0604020202020204" pitchFamily="7" charset="0"/>
            </a:rPr>
            <a:t>please proceed to Section D</a:t>
          </a:r>
        </a:p>
      </xdr:txBody>
    </xdr:sp>
    <xdr:clientData/>
  </xdr:twoCellAnchor>
  <xdr:twoCellAnchor editAs="oneCell">
    <xdr:from>
      <xdr:col>62</xdr:col>
      <xdr:colOff>190491</xdr:colOff>
      <xdr:row>1</xdr:row>
      <xdr:rowOff>0</xdr:rowOff>
    </xdr:from>
    <xdr:to>
      <xdr:col>82</xdr:col>
      <xdr:colOff>31741</xdr:colOff>
      <xdr:row>4</xdr:row>
      <xdr:rowOff>3175</xdr:rowOff>
    </xdr:to>
    <xdr:pic>
      <xdr:nvPicPr>
        <xdr:cNvPr id="3" name="Picture 2">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1"/>
        <a:srcRect r="20713"/>
        <a:stretch>
          <a:fillRect/>
        </a:stretch>
      </xdr:blipFill>
      <xdr:spPr>
        <a:xfrm>
          <a:off x="17273905" y="1028700"/>
          <a:ext cx="5175250" cy="1081405"/>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210185</xdr:colOff>
      <xdr:row>3</xdr:row>
      <xdr:rowOff>365760</xdr:rowOff>
    </xdr:to>
    <xdr:pic>
      <xdr:nvPicPr>
        <xdr:cNvPr id="2" name="Picture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rcRect r="20713"/>
        <a:stretch>
          <a:fillRect/>
        </a:stretch>
      </xdr:blipFill>
      <xdr:spPr>
        <a:xfrm>
          <a:off x="17034510" y="1004570"/>
          <a:ext cx="5128895" cy="108712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xdr:from>
      <xdr:col>22</xdr:col>
      <xdr:colOff>6985</xdr:colOff>
      <xdr:row>47</xdr:row>
      <xdr:rowOff>152400</xdr:rowOff>
    </xdr:from>
    <xdr:to>
      <xdr:col>41</xdr:col>
      <xdr:colOff>13335</xdr:colOff>
      <xdr:row>50</xdr:row>
      <xdr:rowOff>185420</xdr:rowOff>
    </xdr:to>
    <xdr:sp macro="" textlink="">
      <xdr:nvSpPr>
        <xdr:cNvPr id="6" name="Rounded Rectangle 25">
          <a:extLst>
            <a:ext uri="{FF2B5EF4-FFF2-40B4-BE49-F238E27FC236}">
              <a16:creationId xmlns:a16="http://schemas.microsoft.com/office/drawing/2014/main" id="{00000000-0008-0000-2800-000006000000}"/>
            </a:ext>
          </a:extLst>
        </xdr:cNvPr>
        <xdr:cNvSpPr/>
      </xdr:nvSpPr>
      <xdr:spPr>
        <a:xfrm>
          <a:off x="6224905" y="18829020"/>
          <a:ext cx="5172710" cy="111125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sila ke soalan </a:t>
          </a:r>
          <a:r>
            <a:rPr lang="en-US" altLang="en-MY" sz="2200" b="1" i="0" baseline="0">
              <a:solidFill>
                <a:schemeClr val="tx1"/>
              </a:solidFill>
              <a:latin typeface="Arial" panose="020B0604020202020204" pitchFamily="7" charset="0"/>
              <a:ea typeface="+mn-ea"/>
              <a:cs typeface="Arial" panose="020B0604020202020204" pitchFamily="7" charset="0"/>
            </a:rPr>
            <a:t>F</a:t>
          </a:r>
          <a:r>
            <a:rPr lang="en-MY" sz="2200" b="1" i="0" baseline="0">
              <a:solidFill>
                <a:schemeClr val="tx1"/>
              </a:solidFill>
              <a:latin typeface="Arial" panose="020B0604020202020204" pitchFamily="7" charset="0"/>
              <a:ea typeface="+mn-ea"/>
              <a:cs typeface="Arial" panose="020B0604020202020204" pitchFamily="7" charset="0"/>
            </a:rPr>
            <a:t>.8</a:t>
          </a:r>
        </a:p>
        <a:p>
          <a:r>
            <a:rPr lang="en-MY" sz="2200" b="0" i="1" baseline="0">
              <a:solidFill>
                <a:schemeClr val="tx1"/>
              </a:solidFill>
              <a:latin typeface="Arial" panose="020B0604020202020204" pitchFamily="7" charset="0"/>
              <a:ea typeface="+mn-ea"/>
              <a:cs typeface="Arial" panose="020B0604020202020204" pitchFamily="7" charset="0"/>
            </a:rPr>
            <a:t>If No, please proceed to question </a:t>
          </a:r>
          <a:r>
            <a:rPr lang="en-US" altLang="en-MY" sz="2200" b="0" i="1" baseline="0">
              <a:solidFill>
                <a:schemeClr val="tx1"/>
              </a:solidFill>
              <a:latin typeface="Arial" panose="020B0604020202020204" pitchFamily="7" charset="0"/>
              <a:ea typeface="+mn-ea"/>
              <a:cs typeface="Arial" panose="020B0604020202020204" pitchFamily="7" charset="0"/>
            </a:rPr>
            <a:t>F</a:t>
          </a:r>
          <a:r>
            <a:rPr lang="en-MY" sz="2200" b="0" i="1" baseline="0">
              <a:solidFill>
                <a:schemeClr val="tx1"/>
              </a:solidFill>
              <a:latin typeface="Arial" panose="020B0604020202020204" pitchFamily="7" charset="0"/>
              <a:ea typeface="+mn-ea"/>
              <a:cs typeface="Arial" panose="020B0604020202020204" pitchFamily="7" charset="0"/>
            </a:rPr>
            <a:t>.8</a:t>
          </a:r>
        </a:p>
      </xdr:txBody>
    </xdr:sp>
    <xdr:clientData/>
  </xdr:twoCellAnchor>
  <xdr:twoCellAnchor editAs="oneCell">
    <xdr:from>
      <xdr:col>62</xdr:col>
      <xdr:colOff>142875</xdr:colOff>
      <xdr:row>1</xdr:row>
      <xdr:rowOff>0</xdr:rowOff>
    </xdr:from>
    <xdr:to>
      <xdr:col>82</xdr:col>
      <xdr:colOff>33020</xdr:colOff>
      <xdr:row>4</xdr:row>
      <xdr:rowOff>4128</xdr:rowOff>
    </xdr:to>
    <xdr:pic>
      <xdr:nvPicPr>
        <xdr:cNvPr id="3" name="Picture 2">
          <a:extLst>
            <a:ext uri="{FF2B5EF4-FFF2-40B4-BE49-F238E27FC236}">
              <a16:creationId xmlns:a16="http://schemas.microsoft.com/office/drawing/2014/main" id="{00000000-0008-0000-2800-000003000000}"/>
            </a:ext>
          </a:extLst>
        </xdr:cNvPr>
        <xdr:cNvPicPr>
          <a:picLocks noChangeAspect="1"/>
        </xdr:cNvPicPr>
      </xdr:nvPicPr>
      <xdr:blipFill>
        <a:blip xmlns:r="http://schemas.openxmlformats.org/officeDocument/2006/relationships" r:embed="rId1"/>
        <a:srcRect r="20713"/>
        <a:stretch>
          <a:fillRect/>
        </a:stretch>
      </xdr:blipFill>
      <xdr:spPr>
        <a:xfrm>
          <a:off x="17226915" y="1028700"/>
          <a:ext cx="5224145" cy="108204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62</xdr:col>
      <xdr:colOff>148590</xdr:colOff>
      <xdr:row>0</xdr:row>
      <xdr:rowOff>1004570</xdr:rowOff>
    </xdr:from>
    <xdr:to>
      <xdr:col>81</xdr:col>
      <xdr:colOff>251460</xdr:colOff>
      <xdr:row>3</xdr:row>
      <xdr:rowOff>365125</xdr:rowOff>
    </xdr:to>
    <xdr:pic>
      <xdr:nvPicPr>
        <xdr:cNvPr id="2" name="Picture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rcRect r="20713"/>
        <a:stretch>
          <a:fillRect/>
        </a:stretch>
      </xdr:blipFill>
      <xdr:spPr>
        <a:xfrm>
          <a:off x="17232630" y="1004570"/>
          <a:ext cx="5170170" cy="1086485"/>
        </a:xfrm>
        <a:prstGeom prst="rect">
          <a:avLst/>
        </a:prstGeom>
      </xdr:spPr>
    </xdr:pic>
    <xdr:clientData/>
  </xdr:twoCellAnchor>
  <xdr:twoCellAnchor>
    <xdr:from>
      <xdr:col>18</xdr:col>
      <xdr:colOff>231140</xdr:colOff>
      <xdr:row>48</xdr:row>
      <xdr:rowOff>190500</xdr:rowOff>
    </xdr:from>
    <xdr:to>
      <xdr:col>41</xdr:col>
      <xdr:colOff>190500</xdr:colOff>
      <xdr:row>51</xdr:row>
      <xdr:rowOff>160020</xdr:rowOff>
    </xdr:to>
    <xdr:sp macro="" textlink="">
      <xdr:nvSpPr>
        <xdr:cNvPr id="3" name="Rounded Rectangle 25">
          <a:extLst>
            <a:ext uri="{FF2B5EF4-FFF2-40B4-BE49-F238E27FC236}">
              <a16:creationId xmlns:a16="http://schemas.microsoft.com/office/drawing/2014/main" id="{00000000-0008-0000-2A00-000003000000}"/>
            </a:ext>
          </a:extLst>
        </xdr:cNvPr>
        <xdr:cNvSpPr/>
      </xdr:nvSpPr>
      <xdr:spPr>
        <a:xfrm>
          <a:off x="5382260" y="19686270"/>
          <a:ext cx="6192520" cy="11125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Jika Tidak, </a:t>
          </a:r>
          <a:r>
            <a:rPr lang="en-US" sz="2200" b="1" i="0" baseline="0">
              <a:solidFill>
                <a:schemeClr val="tx1"/>
              </a:solidFill>
              <a:latin typeface="Arial" panose="020B0604020202020204" pitchFamily="7" charset="0"/>
              <a:ea typeface="+mn-ea"/>
              <a:cs typeface="Arial" panose="020B0604020202020204" pitchFamily="7" charset="0"/>
            </a:rPr>
            <a:t>sila ke soalan H.3</a:t>
          </a:r>
        </a:p>
        <a:p>
          <a:r>
            <a:rPr lang="en-MY" sz="2200" b="0" i="1" baseline="0">
              <a:solidFill>
                <a:schemeClr val="tx1"/>
              </a:solidFill>
              <a:latin typeface="Arial" panose="020B0604020202020204" pitchFamily="7" charset="0"/>
              <a:ea typeface="+mn-ea"/>
              <a:cs typeface="Arial" panose="020B0604020202020204" pitchFamily="7" charset="0"/>
            </a:rPr>
            <a:t>If No, </a:t>
          </a:r>
          <a:r>
            <a:rPr lang="en-US" altLang="en-MY" sz="2200" b="0" i="1" baseline="0">
              <a:solidFill>
                <a:schemeClr val="tx1"/>
              </a:solidFill>
              <a:latin typeface="Arial" panose="020B0604020202020204" pitchFamily="7" charset="0"/>
              <a:ea typeface="+mn-ea"/>
              <a:cs typeface="Arial" panose="020B0604020202020204" pitchFamily="7" charset="0"/>
            </a:rPr>
            <a:t>please proceed to question H.3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15" name="Flowchart: Connector 14">
          <a:extLst>
            <a:ext uri="{FF2B5EF4-FFF2-40B4-BE49-F238E27FC236}">
              <a16:creationId xmlns:a16="http://schemas.microsoft.com/office/drawing/2014/main" id="{00000000-0008-0000-0400-00000F000000}"/>
            </a:ext>
          </a:extLst>
        </xdr:cNvPr>
        <xdr:cNvSpPr/>
      </xdr:nvSpPr>
      <xdr:spPr>
        <a:xfrm>
          <a:off x="1199515" y="1950720"/>
          <a:ext cx="98869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500-000002000000}"/>
            </a:ext>
          </a:extLst>
        </xdr:cNvPr>
        <xdr:cNvSpPr/>
      </xdr:nvSpPr>
      <xdr:spPr>
        <a:xfrm>
          <a:off x="1198880" y="1950720"/>
          <a:ext cx="1082675" cy="12680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MY" sz="4800" b="1">
              <a:solidFill>
                <a:sysClr val="windowText" lastClr="000000"/>
              </a:solidFill>
              <a:latin typeface="Arial" panose="020B0604020202020204" pitchFamily="7" charset="0"/>
              <a:cs typeface="Arial" panose="020B0604020202020204" pitchFamily="7" charset="0"/>
            </a:rPr>
            <a:t>1</a:t>
          </a:r>
        </a:p>
      </xdr:txBody>
    </xdr:sp>
    <xdr:clientData/>
  </xdr:twoCellAnchor>
  <xdr:twoCellAnchor editAs="oneCell">
    <xdr:from>
      <xdr:col>62</xdr:col>
      <xdr:colOff>191770</xdr:colOff>
      <xdr:row>5</xdr:row>
      <xdr:rowOff>173355</xdr:rowOff>
    </xdr:from>
    <xdr:to>
      <xdr:col>82</xdr:col>
      <xdr:colOff>40005</xdr:colOff>
      <xdr:row>9</xdr:row>
      <xdr:rowOff>207010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r="20713"/>
        <a:stretch>
          <a:fillRect/>
        </a:stretch>
      </xdr:blipFill>
      <xdr:spPr>
        <a:xfrm>
          <a:off x="17077690" y="1183005"/>
          <a:ext cx="5182235" cy="10852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xdr:col>
      <xdr:colOff>48895</xdr:colOff>
      <xdr:row>7</xdr:row>
      <xdr:rowOff>205740</xdr:rowOff>
    </xdr:from>
    <xdr:to>
      <xdr:col>6</xdr:col>
      <xdr:colOff>237490</xdr:colOff>
      <xdr:row>10</xdr:row>
      <xdr:rowOff>29210</xdr:rowOff>
    </xdr:to>
    <xdr:sp macro="" textlink="">
      <xdr:nvSpPr>
        <xdr:cNvPr id="2" name="Flowchart: Connector 1">
          <a:extLst>
            <a:ext uri="{FF2B5EF4-FFF2-40B4-BE49-F238E27FC236}">
              <a16:creationId xmlns:a16="http://schemas.microsoft.com/office/drawing/2014/main" id="{00000000-0008-0000-0600-000002000000}"/>
            </a:ext>
          </a:extLst>
        </xdr:cNvPr>
        <xdr:cNvSpPr/>
      </xdr:nvSpPr>
      <xdr:spPr>
        <a:xfrm>
          <a:off x="1199515" y="1950720"/>
          <a:ext cx="988695" cy="10750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2</a:t>
          </a:r>
        </a:p>
      </xdr:txBody>
    </xdr:sp>
    <xdr:clientData/>
  </xdr:twoCellAnchor>
  <xdr:twoCellAnchor>
    <xdr:from>
      <xdr:col>2</xdr:col>
      <xdr:colOff>635000</xdr:colOff>
      <xdr:row>39</xdr:row>
      <xdr:rowOff>0</xdr:rowOff>
    </xdr:from>
    <xdr:to>
      <xdr:col>46</xdr:col>
      <xdr:colOff>165735</xdr:colOff>
      <xdr:row>43</xdr:row>
      <xdr:rowOff>252095</xdr:rowOff>
    </xdr:to>
    <xdr:sp macro="" textlink="">
      <xdr:nvSpPr>
        <xdr:cNvPr id="5" name="Flowchart: Alternate Process 4">
          <a:extLst>
            <a:ext uri="{FF2B5EF4-FFF2-40B4-BE49-F238E27FC236}">
              <a16:creationId xmlns:a16="http://schemas.microsoft.com/office/drawing/2014/main" id="{00000000-0008-0000-0600-000005000000}"/>
            </a:ext>
          </a:extLst>
        </xdr:cNvPr>
        <xdr:cNvSpPr/>
      </xdr:nvSpPr>
      <xdr:spPr>
        <a:xfrm>
          <a:off x="1061720" y="12418695"/>
          <a:ext cx="11722735" cy="1189355"/>
        </a:xfrm>
        <a:prstGeom prst="flowChartAlternateProcess">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endParaRPr lang="en-MY" sz="1100"/>
        </a:p>
      </xdr:txBody>
    </xdr:sp>
    <xdr:clientData/>
  </xdr:twoCellAnchor>
  <xdr:twoCellAnchor>
    <xdr:from>
      <xdr:col>4</xdr:col>
      <xdr:colOff>13970</xdr:colOff>
      <xdr:row>39</xdr:row>
      <xdr:rowOff>132715</xdr:rowOff>
    </xdr:from>
    <xdr:to>
      <xdr:col>45</xdr:col>
      <xdr:colOff>224155</xdr:colOff>
      <xdr:row>43</xdr:row>
      <xdr:rowOff>111125</xdr:rowOff>
    </xdr:to>
    <xdr:sp macro="" textlink="">
      <xdr:nvSpPr>
        <xdr:cNvPr id="7" name="Rectangle 12">
          <a:extLst>
            <a:ext uri="{FF2B5EF4-FFF2-40B4-BE49-F238E27FC236}">
              <a16:creationId xmlns:a16="http://schemas.microsoft.com/office/drawing/2014/main" id="{00000000-0008-0000-0600-000007000000}"/>
            </a:ext>
          </a:extLst>
        </xdr:cNvPr>
        <xdr:cNvSpPr/>
      </xdr:nvSpPr>
      <xdr:spPr>
        <a:xfrm>
          <a:off x="1431290" y="12551410"/>
          <a:ext cx="11144885" cy="915670"/>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en-US" altLang="en-MY" sz="2200" b="1">
              <a:solidFill>
                <a:sysClr val="windowText" lastClr="000000"/>
              </a:solidFill>
              <a:latin typeface="Arial" panose="020B0604020202020204" pitchFamily="7" charset="0"/>
              <a:cs typeface="Arial" panose="020B0604020202020204" pitchFamily="7" charset="0"/>
            </a:rPr>
            <a:t>Bagi yang menjawab 2.1 (e) dan (g), sila ke Soalan 3.1</a:t>
          </a:r>
        </a:p>
        <a:p>
          <a:pPr algn="l"/>
          <a:r>
            <a:rPr lang="en-MY" altLang="en-US" sz="2200" b="0" i="1">
              <a:solidFill>
                <a:sysClr val="windowText" lastClr="000000"/>
              </a:solidFill>
              <a:latin typeface="Arial" panose="020B0604020202020204" pitchFamily="7" charset="0"/>
              <a:cs typeface="Arial" panose="020B0604020202020204" pitchFamily="7" charset="0"/>
            </a:rPr>
            <a:t>For t</a:t>
          </a:r>
          <a:r>
            <a:rPr lang="en-US" altLang="en-MY" sz="2200" b="0" i="1">
              <a:solidFill>
                <a:sysClr val="windowText" lastClr="000000"/>
              </a:solidFill>
              <a:latin typeface="Arial" panose="020B0604020202020204" pitchFamily="7" charset="0"/>
              <a:cs typeface="Arial" panose="020B0604020202020204" pitchFamily="7" charset="0"/>
            </a:rPr>
            <a:t>hose who answered 2.1 (e) and (g), please proceed to </a:t>
          </a:r>
          <a:r>
            <a:rPr lang="en-MY" altLang="en-US" sz="2200" b="0" i="1">
              <a:solidFill>
                <a:sysClr val="windowText" lastClr="000000"/>
              </a:solidFill>
              <a:latin typeface="Arial" panose="020B0604020202020204" pitchFamily="7" charset="0"/>
              <a:cs typeface="Arial" panose="020B0604020202020204" pitchFamily="7" charset="0"/>
            </a:rPr>
            <a:t>q</a:t>
          </a:r>
          <a:r>
            <a:rPr lang="en-US" altLang="en-MY" sz="2200" b="0" i="1">
              <a:solidFill>
                <a:sysClr val="windowText" lastClr="000000"/>
              </a:solidFill>
              <a:latin typeface="Arial" panose="020B0604020202020204" pitchFamily="7" charset="0"/>
              <a:cs typeface="Arial" panose="020B0604020202020204" pitchFamily="7" charset="0"/>
            </a:rPr>
            <a:t>uestion 3.1</a:t>
          </a:r>
        </a:p>
      </xdr:txBody>
    </xdr:sp>
    <xdr:clientData/>
  </xdr:twoCellAnchor>
  <xdr:twoCellAnchor>
    <xdr:from>
      <xdr:col>3</xdr:col>
      <xdr:colOff>0</xdr:colOff>
      <xdr:row>53</xdr:row>
      <xdr:rowOff>299720</xdr:rowOff>
    </xdr:from>
    <xdr:to>
      <xdr:col>73</xdr:col>
      <xdr:colOff>160020</xdr:colOff>
      <xdr:row>71</xdr:row>
      <xdr:rowOff>152400</xdr:rowOff>
    </xdr:to>
    <xdr:grpSp>
      <xdr:nvGrpSpPr>
        <xdr:cNvPr id="14" name="Group 13">
          <a:extLst>
            <a:ext uri="{FF2B5EF4-FFF2-40B4-BE49-F238E27FC236}">
              <a16:creationId xmlns:a16="http://schemas.microsoft.com/office/drawing/2014/main" id="{00000000-0008-0000-0600-00000E000000}"/>
            </a:ext>
          </a:extLst>
        </xdr:cNvPr>
        <xdr:cNvGrpSpPr/>
      </xdr:nvGrpSpPr>
      <xdr:grpSpPr>
        <a:xfrm>
          <a:off x="1119188" y="17063720"/>
          <a:ext cx="18495645" cy="5996305"/>
          <a:chOff x="1747" y="26967"/>
          <a:chExt cx="28900" cy="9422"/>
        </a:xfrm>
      </xdr:grpSpPr>
      <xdr:sp macro="" textlink="">
        <xdr:nvSpPr>
          <xdr:cNvPr id="10" name="Rounded Rectangle 25">
            <a:extLst>
              <a:ext uri="{FF2B5EF4-FFF2-40B4-BE49-F238E27FC236}">
                <a16:creationId xmlns:a16="http://schemas.microsoft.com/office/drawing/2014/main" id="{00000000-0008-0000-0600-00000A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1" name="Rectangle 15">
            <a:extLst>
              <a:ext uri="{FF2B5EF4-FFF2-40B4-BE49-F238E27FC236}">
                <a16:creationId xmlns:a16="http://schemas.microsoft.com/office/drawing/2014/main" id="{00000000-0008-0000-0600-00000B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wanita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woman-owned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2" name="Rectangle 16">
            <a:extLst>
              <a:ext uri="{FF2B5EF4-FFF2-40B4-BE49-F238E27FC236}">
                <a16:creationId xmlns:a16="http://schemas.microsoft.com/office/drawing/2014/main" id="{00000000-0008-0000-0600-00000C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a:solidFill>
                  <a:sysClr val="windowText" lastClr="000000"/>
                </a:solidFill>
                <a:latin typeface="Arial" panose="020B0604020202020204" pitchFamily="7" charset="0"/>
                <a:cs typeface="Arial" panose="020B0604020202020204" pitchFamily="7" charset="0"/>
              </a:rPr>
              <a:t>51</a:t>
            </a:r>
            <a:r>
              <a:rPr lang="en-MY" sz="2200" b="1" i="0" baseline="0">
                <a:solidFill>
                  <a:sysClr val="windowText" lastClr="000000"/>
                </a:solidFill>
                <a:latin typeface="Arial" panose="020B0604020202020204" pitchFamily="7" charset="0"/>
                <a:cs typeface="Arial" panose="020B0604020202020204" pitchFamily="7" charset="0"/>
              </a:rPr>
              <a:t> peratus dan ke atas pemilikan ekuiti dipegang oleh wanita ATAU</a:t>
            </a:r>
          </a:p>
          <a:p>
            <a:r>
              <a:rPr lang="en-MY" sz="2200" b="0" i="1" baseline="0">
                <a:solidFill>
                  <a:sysClr val="windowText" lastClr="000000"/>
                </a:solidFill>
                <a:latin typeface="Arial" panose="020B0604020202020204" pitchFamily="7" charset="0"/>
                <a:cs typeface="Arial" panose="020B0604020202020204" pitchFamily="7" charset="0"/>
              </a:rPr>
              <a:t>51 per cent and above of the equity held by a woman / women OR</a:t>
            </a: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Pemegang saham terbesar adalah wanita dan pertubuhan diuruskan oleh wanita ATAU</a:t>
            </a:r>
          </a:p>
          <a:p>
            <a:r>
              <a:rPr lang="en-US" altLang="en-MY" sz="2200" i="1">
                <a:solidFill>
                  <a:sysClr val="windowText" lastClr="000000"/>
                </a:solidFill>
                <a:latin typeface="Arial" panose="020B0604020202020204" pitchFamily="7" charset="0"/>
                <a:cs typeface="Arial" panose="020B0604020202020204" pitchFamily="7" charset="0"/>
              </a:rPr>
              <a:t>The biggest shareholders are women and the establishment is managed by a woman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wanita 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woman 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wanita memiliki sekurang-kurangnya 51 peratus bilangan anggota individu adalah wanita ATAU 51 peratus dari anggota Lembaga Pengarah Koperasi adalah wanita</a:t>
            </a:r>
          </a:p>
          <a:p>
            <a:r>
              <a:rPr lang="en-US" altLang="en-MY" sz="2200" i="1">
                <a:solidFill>
                  <a:sysClr val="windowText" lastClr="000000"/>
                </a:solidFill>
                <a:latin typeface="Arial" panose="020B0604020202020204" pitchFamily="7" charset="0"/>
                <a:cs typeface="Arial" panose="020B0604020202020204" pitchFamily="7" charset="0"/>
              </a:rPr>
              <a:t>A woman-owned cooperative is one where at least 51 per cent of the members are women OR 51 per cent of the Board of Director are women</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13" name="Rectangle 17">
            <a:extLst>
              <a:ext uri="{FF2B5EF4-FFF2-40B4-BE49-F238E27FC236}">
                <a16:creationId xmlns:a16="http://schemas.microsoft.com/office/drawing/2014/main" id="{00000000-0008-0000-0600-00000D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twoCellAnchor>
    <xdr:from>
      <xdr:col>3</xdr:col>
      <xdr:colOff>0</xdr:colOff>
      <xdr:row>81</xdr:row>
      <xdr:rowOff>0</xdr:rowOff>
    </xdr:from>
    <xdr:to>
      <xdr:col>73</xdr:col>
      <xdr:colOff>160020</xdr:colOff>
      <xdr:row>98</xdr:row>
      <xdr:rowOff>208280</xdr:rowOff>
    </xdr:to>
    <xdr:grpSp>
      <xdr:nvGrpSpPr>
        <xdr:cNvPr id="16" name="Group 15">
          <a:extLst>
            <a:ext uri="{FF2B5EF4-FFF2-40B4-BE49-F238E27FC236}">
              <a16:creationId xmlns:a16="http://schemas.microsoft.com/office/drawing/2014/main" id="{00000000-0008-0000-0600-000010000000}"/>
            </a:ext>
          </a:extLst>
        </xdr:cNvPr>
        <xdr:cNvGrpSpPr/>
      </xdr:nvGrpSpPr>
      <xdr:grpSpPr>
        <a:xfrm>
          <a:off x="1119188" y="26431875"/>
          <a:ext cx="18495645" cy="6066155"/>
          <a:chOff x="1747" y="26967"/>
          <a:chExt cx="28900" cy="9422"/>
        </a:xfrm>
      </xdr:grpSpPr>
      <xdr:sp macro="" textlink="">
        <xdr:nvSpPr>
          <xdr:cNvPr id="17" name="Rounded Rectangle 25">
            <a:extLst>
              <a:ext uri="{FF2B5EF4-FFF2-40B4-BE49-F238E27FC236}">
                <a16:creationId xmlns:a16="http://schemas.microsoft.com/office/drawing/2014/main" id="{00000000-0008-0000-0600-000011000000}"/>
              </a:ext>
            </a:extLst>
          </xdr:cNvPr>
          <xdr:cNvSpPr/>
        </xdr:nvSpPr>
        <xdr:spPr>
          <a:xfrm>
            <a:off x="1747" y="26967"/>
            <a:ext cx="28901" cy="9422"/>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2200" b="0" i="1" baseline="0">
              <a:solidFill>
                <a:schemeClr val="tx1"/>
              </a:solidFill>
              <a:latin typeface="Arial" panose="020B0604020202020204" pitchFamily="7" charset="0"/>
              <a:ea typeface="+mn-ea"/>
              <a:cs typeface="Arial" panose="020B0604020202020204" pitchFamily="7" charset="0"/>
            </a:endParaRPr>
          </a:p>
        </xdr:txBody>
      </xdr:sp>
      <xdr:sp macro="" textlink="">
        <xdr:nvSpPr>
          <xdr:cNvPr id="18" name="Rectangle 15">
            <a:extLst>
              <a:ext uri="{FF2B5EF4-FFF2-40B4-BE49-F238E27FC236}">
                <a16:creationId xmlns:a16="http://schemas.microsoft.com/office/drawing/2014/main" id="{00000000-0008-0000-0600-000012000000}"/>
              </a:ext>
            </a:extLst>
          </xdr:cNvPr>
          <xdr:cNvSpPr/>
        </xdr:nvSpPr>
        <xdr:spPr>
          <a:xfrm>
            <a:off x="2532" y="27447"/>
            <a:ext cx="25623" cy="2509"/>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a:solidFill>
                  <a:sysClr val="windowText" lastClr="000000"/>
                </a:solidFill>
                <a:latin typeface="Arial" panose="020B0604020202020204" pitchFamily="7" charset="0"/>
                <a:ea typeface="+mn-ea"/>
                <a:cs typeface="Arial" panose="020B0604020202020204" pitchFamily="7" charset="0"/>
              </a:rPr>
              <a:t>Nota: Definisi pertubuhan milikan </a:t>
            </a:r>
            <a:r>
              <a:rPr lang="en-US" altLang="en-MY" sz="2200" b="1">
                <a:solidFill>
                  <a:sysClr val="windowText" lastClr="000000"/>
                </a:solidFill>
                <a:latin typeface="Arial" panose="020B0604020202020204" pitchFamily="7" charset="0"/>
                <a:ea typeface="+mn-ea"/>
                <a:cs typeface="Arial" panose="020B0604020202020204" pitchFamily="7" charset="0"/>
              </a:rPr>
              <a:t>belia</a:t>
            </a:r>
            <a:endParaRPr lang="en-MY" sz="2200" b="1">
              <a:solidFill>
                <a:sysClr val="windowText" lastClr="000000"/>
              </a:solidFill>
              <a:latin typeface="Arial" panose="020B0604020202020204" pitchFamily="7" charset="0"/>
              <a:cs typeface="Arial" panose="020B0604020202020204" pitchFamily="7" charset="0"/>
            </a:endParaRPr>
          </a:p>
          <a:p>
            <a:r>
              <a:rPr lang="en-MY" sz="2200" i="1">
                <a:solidFill>
                  <a:sysClr val="windowText" lastClr="000000"/>
                </a:solidFill>
                <a:latin typeface="Arial" panose="020B0604020202020204" pitchFamily="7" charset="0"/>
                <a:ea typeface="+mn-ea"/>
                <a:cs typeface="Arial" panose="020B0604020202020204" pitchFamily="7" charset="0"/>
              </a:rPr>
              <a:t>Notes: Definition of </a:t>
            </a:r>
            <a:r>
              <a:rPr lang="en-US" altLang="en-MY" sz="2200" i="1">
                <a:solidFill>
                  <a:sysClr val="windowText" lastClr="000000"/>
                </a:solidFill>
                <a:latin typeface="Arial" panose="020B0604020202020204" pitchFamily="7" charset="0"/>
                <a:ea typeface="+mn-ea"/>
                <a:cs typeface="Arial" panose="020B0604020202020204" pitchFamily="7" charset="0"/>
              </a:rPr>
              <a:t>youth</a:t>
            </a:r>
            <a:r>
              <a:rPr lang="en-MY" sz="2200" i="1">
                <a:solidFill>
                  <a:sysClr val="windowText" lastClr="000000"/>
                </a:solidFill>
                <a:latin typeface="Arial" panose="020B0604020202020204" pitchFamily="7" charset="0"/>
                <a:ea typeface="+mn-ea"/>
                <a:cs typeface="Arial" panose="020B0604020202020204" pitchFamily="7" charset="0"/>
              </a:rPr>
              <a:t>-owned establishment</a:t>
            </a:r>
            <a:endParaRPr lang="en-MY" sz="2200">
              <a:solidFill>
                <a:sysClr val="windowText" lastClr="000000"/>
              </a:solidFill>
              <a:latin typeface="Arial" panose="020B0604020202020204" pitchFamily="7" charset="0"/>
              <a:cs typeface="Arial" panose="020B0604020202020204" pitchFamily="7" charset="0"/>
            </a:endParaRPr>
          </a:p>
        </xdr:txBody>
      </xdr:sp>
      <xdr:sp macro="" textlink="">
        <xdr:nvSpPr>
          <xdr:cNvPr id="19" name="Rectangle 16">
            <a:extLst>
              <a:ext uri="{FF2B5EF4-FFF2-40B4-BE49-F238E27FC236}">
                <a16:creationId xmlns:a16="http://schemas.microsoft.com/office/drawing/2014/main" id="{00000000-0008-0000-0600-000013000000}"/>
              </a:ext>
            </a:extLst>
          </xdr:cNvPr>
          <xdr:cNvSpPr/>
        </xdr:nvSpPr>
        <xdr:spPr>
          <a:xfrm>
            <a:off x="3524" y="28982"/>
            <a:ext cx="26677" cy="6896"/>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US" altLang="en-MY" sz="2200" b="1" i="0">
                <a:solidFill>
                  <a:sysClr val="windowText" lastClr="000000"/>
                </a:solidFill>
                <a:latin typeface="Arial" panose="020B0604020202020204" pitchFamily="7" charset="0"/>
                <a:cs typeface="Arial" panose="020B0604020202020204" pitchFamily="7" charset="0"/>
              </a:rPr>
              <a:t>Had umur pemilik tidak kurang 18 tahun dan tidak lebih 30 tahun pada tahun rujukan banci DAN</a:t>
            </a:r>
            <a:endParaRPr lang="en-MY" sz="2200" b="1" i="0" baseline="0">
              <a:solidFill>
                <a:sysClr val="windowText" lastClr="000000"/>
              </a:solidFill>
              <a:latin typeface="Arial" panose="020B0604020202020204" pitchFamily="7" charset="0"/>
              <a:cs typeface="Arial" panose="020B0604020202020204" pitchFamily="7" charset="0"/>
            </a:endParaRPr>
          </a:p>
          <a:p>
            <a:r>
              <a:rPr lang="en-US" altLang="en-MY" sz="2200" b="0" i="1" baseline="0">
                <a:solidFill>
                  <a:sysClr val="windowText" lastClr="000000"/>
                </a:solidFill>
                <a:latin typeface="Arial" panose="020B0604020202020204" pitchFamily="7" charset="0"/>
                <a:cs typeface="Arial" panose="020B0604020202020204" pitchFamily="7" charset="0"/>
              </a:rPr>
              <a:t>The owner’s age limit is not less than 18 years old and not more than 30 years old during the census reference year AND</a:t>
            </a:r>
            <a:endParaRPr lang="en-MY" sz="2200" b="0" i="1" baseline="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US" altLang="en-MY" sz="2200" b="1" i="0">
                <a:solidFill>
                  <a:sysClr val="windowText" lastClr="000000"/>
                </a:solidFill>
                <a:latin typeface="Arial" panose="020B0604020202020204" pitchFamily="7" charset="0"/>
                <a:cs typeface="Arial" panose="020B0604020202020204" pitchFamily="7" charset="0"/>
              </a:rPr>
              <a:t>51 peratus dan ke atas pemilik ekuiti dipegang oleh belia ATAU</a:t>
            </a:r>
          </a:p>
          <a:p>
            <a:r>
              <a:rPr lang="en-US" altLang="en-MY" sz="2200" i="1">
                <a:solidFill>
                  <a:sysClr val="windowText" lastClr="000000"/>
                </a:solidFill>
                <a:latin typeface="Arial" panose="020B0604020202020204" pitchFamily="7" charset="0"/>
                <a:cs typeface="Arial" panose="020B0604020202020204" pitchFamily="7" charset="0"/>
              </a:rPr>
              <a:t>51 per cent and above of the equity held by a youth OR</a:t>
            </a:r>
            <a:endParaRPr lang="en-MY" sz="2200" b="1" i="0">
              <a:solidFill>
                <a:sysClr val="windowText" lastClr="000000"/>
              </a:solidFill>
              <a:latin typeface="Arial" panose="020B0604020202020204" pitchFamily="7" charset="0"/>
              <a:cs typeface="Arial" panose="020B0604020202020204" pitchFamily="7" charset="0"/>
            </a:endParaRPr>
          </a:p>
          <a:p>
            <a:endParaRPr lang="en-MY" sz="1000" b="1" i="0">
              <a:solidFill>
                <a:sysClr val="windowText" lastClr="000000"/>
              </a:solidFill>
              <a:latin typeface="Arial" panose="020B0604020202020204" pitchFamily="7" charset="0"/>
              <a:cs typeface="Arial" panose="020B0604020202020204" pitchFamily="7" charset="0"/>
            </a:endParaRPr>
          </a:p>
          <a:p>
            <a:r>
              <a:rPr lang="en-MY" sz="2200" b="1" i="0">
                <a:solidFill>
                  <a:sysClr val="windowText" lastClr="000000"/>
                </a:solidFill>
                <a:latin typeface="Arial" panose="020B0604020202020204" pitchFamily="7" charset="0"/>
                <a:cs typeface="Arial" panose="020B0604020202020204" pitchFamily="7" charset="0"/>
              </a:rPr>
              <a:t>Ketua Pengawai Eksekutif atau Pengarah Urusan adalah </a:t>
            </a:r>
            <a:r>
              <a:rPr lang="en-US" altLang="en-MY" sz="2200" b="1" i="0">
                <a:solidFill>
                  <a:sysClr val="windowText" lastClr="000000"/>
                </a:solidFill>
                <a:latin typeface="Arial" panose="020B0604020202020204" pitchFamily="7" charset="0"/>
                <a:cs typeface="Arial" panose="020B0604020202020204" pitchFamily="7" charset="0"/>
              </a:rPr>
              <a:t>belia </a:t>
            </a:r>
            <a:r>
              <a:rPr lang="en-MY" sz="2200" b="1" i="0">
                <a:solidFill>
                  <a:sysClr val="windowText" lastClr="000000"/>
                </a:solidFill>
                <a:latin typeface="Arial" panose="020B0604020202020204" pitchFamily="7" charset="0"/>
                <a:cs typeface="Arial" panose="020B0604020202020204" pitchFamily="7" charset="0"/>
              </a:rPr>
              <a:t>yang memiliki sekurang-kurangnya 10 peratus ekuiti</a:t>
            </a:r>
            <a:r>
              <a:rPr lang="en-US" altLang="en-MY" sz="2200" b="1" i="0">
                <a:solidFill>
                  <a:sysClr val="windowText" lastClr="000000"/>
                </a:solidFill>
                <a:latin typeface="Arial" panose="020B0604020202020204" pitchFamily="7" charset="0"/>
                <a:cs typeface="Arial" panose="020B0604020202020204" pitchFamily="7" charset="0"/>
              </a:rPr>
              <a:t> ATAU</a:t>
            </a:r>
            <a:endParaRPr lang="en-MY" sz="2200" b="1" i="0">
              <a:solidFill>
                <a:sysClr val="windowText" lastClr="000000"/>
              </a:solidFill>
              <a:latin typeface="Arial" panose="020B0604020202020204" pitchFamily="7" charset="0"/>
              <a:cs typeface="Arial" panose="020B0604020202020204" pitchFamily="7" charset="0"/>
            </a:endParaRPr>
          </a:p>
          <a:p>
            <a:r>
              <a:rPr lang="en-MY" sz="2200" b="0" i="1">
                <a:solidFill>
                  <a:sysClr val="windowText" lastClr="000000"/>
                </a:solidFill>
                <a:latin typeface="Arial" panose="020B0604020202020204" pitchFamily="7" charset="0"/>
                <a:cs typeface="Arial" panose="020B0604020202020204" pitchFamily="7" charset="0"/>
              </a:rPr>
              <a:t>Chief Executive Officer or Managing Director is a </a:t>
            </a:r>
            <a:r>
              <a:rPr lang="en-US" altLang="en-MY" sz="2200" b="0" i="1">
                <a:solidFill>
                  <a:sysClr val="windowText" lastClr="000000"/>
                </a:solidFill>
                <a:latin typeface="Arial" panose="020B0604020202020204" pitchFamily="7" charset="0"/>
                <a:cs typeface="Arial" panose="020B0604020202020204" pitchFamily="7" charset="0"/>
              </a:rPr>
              <a:t>youth </a:t>
            </a:r>
            <a:r>
              <a:rPr lang="en-MY" sz="2200" b="0" i="1">
                <a:solidFill>
                  <a:sysClr val="windowText" lastClr="000000"/>
                </a:solidFill>
                <a:latin typeface="Arial" panose="020B0604020202020204" pitchFamily="7" charset="0"/>
                <a:cs typeface="Arial" panose="020B0604020202020204" pitchFamily="7" charset="0"/>
              </a:rPr>
              <a:t>that owns at least 10 per cent of the equity</a:t>
            </a:r>
            <a:r>
              <a:rPr lang="en-US" altLang="en-MY" sz="2200" b="0" i="1">
                <a:solidFill>
                  <a:sysClr val="windowText" lastClr="000000"/>
                </a:solidFill>
                <a:latin typeface="Arial" panose="020B0604020202020204" pitchFamily="7" charset="0"/>
                <a:cs typeface="Arial" panose="020B0604020202020204" pitchFamily="7" charset="0"/>
              </a:rPr>
              <a:t> OR</a:t>
            </a:r>
          </a:p>
          <a:p>
            <a:endParaRPr lang="en-US" altLang="en-MY" sz="1000" b="0" i="1">
              <a:solidFill>
                <a:sysClr val="windowText" lastClr="000000"/>
              </a:solidFill>
              <a:latin typeface="Arial" panose="020B0604020202020204" pitchFamily="7" charset="0"/>
              <a:cs typeface="Arial" panose="020B0604020202020204" pitchFamily="7" charset="0"/>
            </a:endParaRPr>
          </a:p>
          <a:p>
            <a:r>
              <a:rPr lang="en-US" altLang="en-MY" sz="2200" b="1">
                <a:solidFill>
                  <a:sysClr val="windowText" lastClr="000000"/>
                </a:solidFill>
                <a:latin typeface="Arial" panose="020B0604020202020204" pitchFamily="7" charset="0"/>
                <a:cs typeface="Arial" panose="020B0604020202020204" pitchFamily="7" charset="0"/>
              </a:rPr>
              <a:t>Koperasi milikan belia memiliki sekurang-kurangnya 51 peratus bilangan anggota individu adalah belia A 51 peratus dari anggota Lembaga Pengarah Koperasi adalah belia</a:t>
            </a:r>
          </a:p>
          <a:p>
            <a:r>
              <a:rPr lang="en-US" altLang="en-MY" sz="2200" i="1">
                <a:solidFill>
                  <a:sysClr val="windowText" lastClr="000000"/>
                </a:solidFill>
                <a:latin typeface="Arial" panose="020B0604020202020204" pitchFamily="7" charset="0"/>
                <a:cs typeface="Arial" panose="020B0604020202020204" pitchFamily="7" charset="0"/>
              </a:rPr>
              <a:t>A youth-owned cooperative is one where at least 51 per cent of the members are youth OR 51 per cent of the Board of Director are youth</a:t>
            </a:r>
            <a:endParaRPr lang="en-MY" sz="2200" b="0" i="1">
              <a:solidFill>
                <a:sysClr val="windowText" lastClr="000000"/>
              </a:solidFill>
              <a:latin typeface="Arial" panose="020B0604020202020204" pitchFamily="7" charset="0"/>
              <a:cs typeface="Arial" panose="020B0604020202020204" pitchFamily="7" charset="0"/>
            </a:endParaRPr>
          </a:p>
          <a:p>
            <a:endParaRPr lang="en-MY" sz="2200" b="0" i="1">
              <a:solidFill>
                <a:sysClr val="windowText" lastClr="000000"/>
              </a:solidFill>
              <a:latin typeface="Arial" panose="020B0604020202020204" pitchFamily="7" charset="0"/>
              <a:cs typeface="Arial" panose="020B0604020202020204" pitchFamily="7" charset="0"/>
            </a:endParaRPr>
          </a:p>
        </xdr:txBody>
      </xdr:sp>
      <xdr:sp macro="" textlink="">
        <xdr:nvSpPr>
          <xdr:cNvPr id="20" name="Rectangle 17">
            <a:extLst>
              <a:ext uri="{FF2B5EF4-FFF2-40B4-BE49-F238E27FC236}">
                <a16:creationId xmlns:a16="http://schemas.microsoft.com/office/drawing/2014/main" id="{00000000-0008-0000-0600-000014000000}"/>
              </a:ext>
            </a:extLst>
          </xdr:cNvPr>
          <xdr:cNvSpPr/>
        </xdr:nvSpPr>
        <xdr:spPr>
          <a:xfrm>
            <a:off x="2546" y="28992"/>
            <a:ext cx="1087" cy="6028"/>
          </a:xfrm>
          <a:prstGeom prst="rect">
            <a:avLst/>
          </a:prstGeom>
          <a:solidFill>
            <a:schemeClr val="bg1">
              <a:lumMod val="8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r>
              <a:rPr lang="en-MY" sz="2200" b="1" i="0" baseline="0">
                <a:solidFill>
                  <a:sysClr val="windowText" lastClr="000000"/>
                </a:solidFill>
                <a:latin typeface="Arial" panose="020B0604020202020204" pitchFamily="7" charset="0"/>
                <a:ea typeface="+mn-ea"/>
                <a:cs typeface="+mn-cs"/>
              </a:rPr>
              <a:t>(a)</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MY" sz="2200" b="1" i="0" baseline="0">
                <a:solidFill>
                  <a:sysClr val="windowText" lastClr="000000"/>
                </a:solidFill>
                <a:latin typeface="Arial" panose="020B0604020202020204" pitchFamily="7" charset="0"/>
                <a:ea typeface="+mn-ea"/>
                <a:cs typeface="+mn-cs"/>
              </a:rPr>
              <a:t>(b)</a:t>
            </a:r>
          </a:p>
          <a:p>
            <a:endParaRPr lang="en-MY" sz="2200" b="1" i="0" baseline="0">
              <a:solidFill>
                <a:sysClr val="windowText" lastClr="000000"/>
              </a:solidFill>
              <a:latin typeface="Arial" panose="020B0604020202020204" pitchFamily="7" charset="0"/>
              <a:ea typeface="+mn-ea"/>
              <a:cs typeface="+mn-cs"/>
            </a:endParaRPr>
          </a:p>
          <a:p>
            <a:endParaRPr 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(c)</a:t>
            </a:r>
          </a:p>
          <a:p>
            <a:endParaRPr lang="en-US" altLang="en-MY" sz="2200" b="1" i="0" baseline="0">
              <a:solidFill>
                <a:sysClr val="windowText" lastClr="000000"/>
              </a:solidFill>
              <a:latin typeface="Arial" panose="020B0604020202020204" pitchFamily="7" charset="0"/>
              <a:ea typeface="+mn-ea"/>
              <a:cs typeface="+mn-cs"/>
            </a:endParaRPr>
          </a:p>
          <a:p>
            <a:endParaRPr lang="en-US" altLang="en-MY" sz="1000" b="1" i="0" baseline="0">
              <a:solidFill>
                <a:sysClr val="windowText" lastClr="000000"/>
              </a:solidFill>
              <a:latin typeface="Arial" panose="020B0604020202020204" pitchFamily="7" charset="0"/>
              <a:ea typeface="+mn-ea"/>
              <a:cs typeface="+mn-cs"/>
            </a:endParaRPr>
          </a:p>
          <a:p>
            <a:r>
              <a:rPr lang="en-US" altLang="en-MY" sz="2200" b="1" i="0" baseline="0">
                <a:solidFill>
                  <a:sysClr val="windowText" lastClr="000000"/>
                </a:solidFill>
                <a:latin typeface="Arial" panose="020B0604020202020204" pitchFamily="7" charset="0"/>
                <a:ea typeface="+mn-ea"/>
                <a:cs typeface="+mn-cs"/>
              </a:rPr>
              <a:t>(d)</a:t>
            </a:r>
            <a:r>
              <a:rPr lang="en-MY" sz="2200" b="1" i="1" baseline="0">
                <a:solidFill>
                  <a:sysClr val="windowText" lastClr="000000"/>
                </a:solidFill>
                <a:latin typeface="Arial" panose="020B0604020202020204" pitchFamily="7" charset="0"/>
                <a:ea typeface="+mn-ea"/>
                <a:cs typeface="Arial" panose="020B0604020202020204" pitchFamily="7" charset="0"/>
              </a:rPr>
              <a:t> </a:t>
            </a:r>
            <a:endParaRPr lang="en-MY" sz="2200" b="1" i="1" baseline="0">
              <a:solidFill>
                <a:sysClr val="windowText" lastClr="000000"/>
              </a:solidFill>
              <a:latin typeface="Arial" panose="020B0604020202020204" pitchFamily="7" charset="0"/>
              <a:cs typeface="Arial" panose="020B0604020202020204" pitchFamily="7" charset="0"/>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48260</xdr:colOff>
      <xdr:row>8</xdr:row>
      <xdr:rowOff>41910</xdr:rowOff>
    </xdr:from>
    <xdr:to>
      <xdr:col>7</xdr:col>
      <xdr:colOff>64135</xdr:colOff>
      <xdr:row>12</xdr:row>
      <xdr:rowOff>64135</xdr:rowOff>
    </xdr:to>
    <xdr:sp macro="" textlink="">
      <xdr:nvSpPr>
        <xdr:cNvPr id="2" name="Flowchart: Connector 1">
          <a:extLst>
            <a:ext uri="{FF2B5EF4-FFF2-40B4-BE49-F238E27FC236}">
              <a16:creationId xmlns:a16="http://schemas.microsoft.com/office/drawing/2014/main" id="{00000000-0008-0000-0700-000002000000}"/>
            </a:ext>
          </a:extLst>
        </xdr:cNvPr>
        <xdr:cNvSpPr/>
      </xdr:nvSpPr>
      <xdr:spPr>
        <a:xfrm>
          <a:off x="1198880" y="1950720"/>
          <a:ext cx="1082675" cy="126809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3</a:t>
          </a:r>
        </a:p>
      </xdr:txBody>
    </xdr:sp>
    <xdr:clientData/>
  </xdr:twoCellAnchor>
  <xdr:twoCellAnchor>
    <xdr:from>
      <xdr:col>2</xdr:col>
      <xdr:colOff>697865</xdr:colOff>
      <xdr:row>25</xdr:row>
      <xdr:rowOff>95250</xdr:rowOff>
    </xdr:from>
    <xdr:to>
      <xdr:col>68</xdr:col>
      <xdr:colOff>204470</xdr:colOff>
      <xdr:row>30</xdr:row>
      <xdr:rowOff>229870</xdr:rowOff>
    </xdr:to>
    <xdr:sp macro="" textlink="">
      <xdr:nvSpPr>
        <xdr:cNvPr id="3" name="Rounded Rectangle 25">
          <a:extLst>
            <a:ext uri="{FF2B5EF4-FFF2-40B4-BE49-F238E27FC236}">
              <a16:creationId xmlns:a16="http://schemas.microsoft.com/office/drawing/2014/main" id="{00000000-0008-0000-0700-000003000000}"/>
            </a:ext>
          </a:extLst>
        </xdr:cNvPr>
        <xdr:cNvSpPr/>
      </xdr:nvSpPr>
      <xdr:spPr>
        <a:xfrm>
          <a:off x="1124585" y="7532370"/>
          <a:ext cx="17566005" cy="188722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endParaRPr lang="en-MY" sz="600" b="1" i="0"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Nota / </a:t>
          </a:r>
          <a:r>
            <a:rPr lang="en-MY" sz="2200" b="0" i="1" baseline="0">
              <a:solidFill>
                <a:schemeClr val="tx1"/>
              </a:solidFill>
              <a:latin typeface="Arial" panose="020B0604020202020204" pitchFamily="7" charset="0"/>
              <a:ea typeface="+mn-ea"/>
              <a:cs typeface="Arial" panose="020B0604020202020204" pitchFamily="7" charset="0"/>
            </a:rPr>
            <a:t>Note:</a:t>
          </a:r>
        </a:p>
        <a:p>
          <a:endParaRPr lang="en-MY" sz="2200" b="0" i="1" baseline="0">
            <a:solidFill>
              <a:schemeClr val="tx1"/>
            </a:solidFill>
            <a:latin typeface="Arial" panose="020B0604020202020204" pitchFamily="7" charset="0"/>
            <a:ea typeface="+mn-ea"/>
            <a:cs typeface="Arial" panose="020B0604020202020204" pitchFamily="7" charset="0"/>
          </a:endParaRPr>
        </a:p>
        <a:p>
          <a:r>
            <a:rPr lang="en-MY" sz="2200" b="1" i="0" baseline="0">
              <a:solidFill>
                <a:schemeClr val="tx1"/>
              </a:solidFill>
              <a:latin typeface="Arial" panose="020B0604020202020204" pitchFamily="7" charset="0"/>
              <a:ea typeface="+mn-ea"/>
              <a:cs typeface="Arial" panose="020B0604020202020204" pitchFamily="7" charset="0"/>
            </a:rPr>
            <a:t>* Jika taraf sah ialah hak milik perseorangan atau perkongsian, ia merujuk kepada modal yang disumbangkan oleh pemilik </a:t>
          </a:r>
        </a:p>
        <a:p>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If the legal status is individual proprietorship or patnership, it refers to capital contributed by the owner(s)</a:t>
          </a:r>
        </a:p>
        <a:p>
          <a:endParaRPr lang="en-MY" sz="2200" b="1" i="0" baseline="0">
            <a:solidFill>
              <a:schemeClr val="tx1"/>
            </a:solidFill>
            <a:latin typeface="Arial" panose="020B0604020202020204" pitchFamily="7" charset="0"/>
            <a:ea typeface="+mn-ea"/>
            <a:cs typeface="Arial" panose="020B0604020202020204" pitchFamily="7" charset="0"/>
          </a:endParaRPr>
        </a:p>
      </xdr:txBody>
    </xdr:sp>
    <xdr:clientData/>
  </xdr:twoCellAnchor>
  <xdr:twoCellAnchor>
    <xdr:from>
      <xdr:col>3</xdr:col>
      <xdr:colOff>0</xdr:colOff>
      <xdr:row>40</xdr:row>
      <xdr:rowOff>208280</xdr:rowOff>
    </xdr:from>
    <xdr:to>
      <xdr:col>78</xdr:col>
      <xdr:colOff>117475</xdr:colOff>
      <xdr:row>57</xdr:row>
      <xdr:rowOff>299720</xdr:rowOff>
    </xdr:to>
    <xdr:sp macro="" textlink="">
      <xdr:nvSpPr>
        <xdr:cNvPr id="4" name="Rounded Rectangle 25">
          <a:extLst>
            <a:ext uri="{FF2B5EF4-FFF2-40B4-BE49-F238E27FC236}">
              <a16:creationId xmlns:a16="http://schemas.microsoft.com/office/drawing/2014/main" id="{00000000-0008-0000-0700-000004000000}"/>
            </a:ext>
          </a:extLst>
        </xdr:cNvPr>
        <xdr:cNvSpPr/>
      </xdr:nvSpPr>
      <xdr:spPr>
        <a:xfrm>
          <a:off x="1150620" y="12407900"/>
          <a:ext cx="20119975" cy="5993130"/>
        </a:xfrm>
        <a:prstGeom prst="roundRect">
          <a:avLst/>
        </a:prstGeom>
        <a:solidFill>
          <a:schemeClr val="bg1">
            <a:lumMod val="85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MY" sz="600" b="1" i="0" baseline="0">
            <a:solidFill>
              <a:schemeClr val="tx1"/>
            </a:solidFill>
            <a:latin typeface="Arial" panose="020B0604020202020204" pitchFamily="7" charset="0"/>
            <a:ea typeface="+mn-ea"/>
            <a:cs typeface="Arial" panose="020B0604020202020204" pitchFamily="7" charset="0"/>
          </a:endParaRPr>
        </a:p>
        <a:p>
          <a:pPr algn="l"/>
          <a:r>
            <a:rPr lang="en-MY" sz="2200" b="1" i="0" baseline="0">
              <a:solidFill>
                <a:schemeClr val="tx1"/>
              </a:solidFill>
              <a:latin typeface="Arial" panose="020B0604020202020204" pitchFamily="7" charset="0"/>
              <a:ea typeface="+mn-ea"/>
              <a:cs typeface="Arial" panose="020B0604020202020204" pitchFamily="7" charset="0"/>
            </a:rPr>
            <a:t>Nota : Definisi residen Malaysia dan bukan residen Malaysia</a:t>
          </a:r>
          <a:endParaRPr lang="en-MY" sz="2200" b="0" i="1" baseline="0">
            <a:solidFill>
              <a:schemeClr val="tx1"/>
            </a:solidFill>
            <a:latin typeface="Arial" panose="020B0604020202020204" pitchFamily="7" charset="0"/>
            <a:ea typeface="+mn-ea"/>
            <a:cs typeface="Arial" panose="020B0604020202020204" pitchFamily="7" charset="0"/>
          </a:endParaRPr>
        </a:p>
        <a:p>
          <a:pPr algn="l"/>
          <a:r>
            <a:rPr lang="en-MY" sz="2200" b="0" i="1" baseline="0">
              <a:solidFill>
                <a:schemeClr val="tx1"/>
              </a:solidFill>
              <a:latin typeface="Arial" panose="020B0604020202020204" pitchFamily="7" charset="0"/>
              <a:ea typeface="+mn-ea"/>
              <a:cs typeface="Arial" panose="020B0604020202020204" pitchFamily="7" charset="0"/>
            </a:rPr>
            <a:t>Notes : Definition of Malaysian resident and non-Malaysian resident</a:t>
          </a:r>
        </a:p>
        <a:p>
          <a:pPr algn="l"/>
          <a:endParaRPr lang="en-MY" sz="22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(a)	Residen Malaysia ialah merujuk kepada individu yang menetap dan syarikat yang beroperasi di Malaysia bagi tempoh </a:t>
          </a:r>
        </a:p>
        <a:p>
          <a:pPr lvl="0" algn="l"/>
          <a:r>
            <a:rPr lang="en-MY" sz="2200" b="1" i="0" baseline="0">
              <a:solidFill>
                <a:schemeClr val="tx1"/>
              </a:solidFill>
              <a:latin typeface="Arial" panose="020B0604020202020204" pitchFamily="7" charset="0"/>
              <a:ea typeface="+mn-ea"/>
              <a:cs typeface="Arial" panose="020B0604020202020204" pitchFamily="7" charset="0"/>
            </a:rPr>
            <a:t>	sekurang-kurangnya satu tahun dan kepentingan ekonominya berpusat di Malaysia</a:t>
          </a:r>
        </a:p>
        <a:p>
          <a:pPr lvl="0" algn="l"/>
          <a:r>
            <a:rPr lang="en-MY" sz="2200" b="0" i="1" baseline="0">
              <a:solidFill>
                <a:schemeClr val="tx1"/>
              </a:solidFill>
              <a:latin typeface="Arial" panose="020B0604020202020204" pitchFamily="7" charset="0"/>
              <a:ea typeface="+mn-ea"/>
              <a:cs typeface="Arial" panose="020B0604020202020204" pitchFamily="7" charset="0"/>
            </a:rPr>
            <a:t>	A Malaysian resident is referring to individuals who live and companies operating in Malaysia for a period of at least one year and their</a:t>
          </a:r>
        </a:p>
        <a:p>
          <a:pPr lvl="0" algn="l"/>
          <a:r>
            <a:rPr lang="en-MY" sz="2200" b="0" i="1" baseline="0">
              <a:solidFill>
                <a:schemeClr val="tx1"/>
              </a:solidFill>
              <a:latin typeface="Arial" panose="020B0604020202020204" pitchFamily="7" charset="0"/>
              <a:ea typeface="+mn-ea"/>
              <a:cs typeface="Arial" panose="020B0604020202020204" pitchFamily="7" charset="0"/>
            </a:rPr>
            <a:t>	economic interests were based in Malaysia</a:t>
          </a:r>
        </a:p>
        <a:p>
          <a:pPr lvl="0" algn="l"/>
          <a:endParaRPr lang="en-MY" sz="1800" b="1" i="0" baseline="0">
            <a:solidFill>
              <a:schemeClr val="tx1"/>
            </a:solidFill>
            <a:latin typeface="Arial" panose="020B0604020202020204" pitchFamily="7" charset="0"/>
            <a:ea typeface="+mn-ea"/>
            <a:cs typeface="Arial" panose="020B0604020202020204" pitchFamily="7" charset="0"/>
          </a:endParaRPr>
        </a:p>
        <a:p>
          <a:pPr lvl="0" algn="l"/>
          <a:r>
            <a:rPr lang="en-MY" sz="2200" b="1" i="0" baseline="0">
              <a:solidFill>
                <a:schemeClr val="tx1"/>
              </a:solidFill>
              <a:latin typeface="Arial" panose="020B0604020202020204" pitchFamily="7" charset="0"/>
              <a:ea typeface="+mn-ea"/>
              <a:cs typeface="Arial" panose="020B0604020202020204" pitchFamily="7" charset="0"/>
            </a:rPr>
            <a:t>(b)	Bukan residen Malaysia merujuk kepada individu yang menetap dan syarikat yang beroperasi di luar Malaysia bagi tempoh kurang            </a:t>
          </a:r>
        </a:p>
        <a:p>
          <a:pPr lvl="0" algn="l"/>
          <a:r>
            <a:rPr lang="en-MY" sz="2200" b="1" i="0" baseline="0">
              <a:solidFill>
                <a:schemeClr val="tx1"/>
              </a:solidFill>
              <a:latin typeface="Arial" panose="020B0604020202020204" pitchFamily="7" charset="0"/>
              <a:ea typeface="+mn-ea"/>
              <a:cs typeface="Arial" panose="020B0604020202020204" pitchFamily="7" charset="0"/>
            </a:rPr>
            <a:t>            dari satu tahun</a:t>
          </a:r>
        </a:p>
        <a:p>
          <a:pPr lvl="0" algn="l"/>
          <a:r>
            <a:rPr lang="en-MY" sz="2200" b="1" i="0" baseline="0">
              <a:solidFill>
                <a:schemeClr val="tx1"/>
              </a:solidFill>
              <a:latin typeface="Arial" panose="020B0604020202020204" pitchFamily="7" charset="0"/>
              <a:ea typeface="+mn-ea"/>
              <a:cs typeface="Arial" panose="020B0604020202020204" pitchFamily="7" charset="0"/>
            </a:rPr>
            <a:t>	</a:t>
          </a:r>
          <a:r>
            <a:rPr lang="en-MY" sz="2200" b="0" i="1" baseline="0">
              <a:solidFill>
                <a:schemeClr val="tx1"/>
              </a:solidFill>
              <a:latin typeface="Arial" panose="020B0604020202020204" pitchFamily="7" charset="0"/>
              <a:ea typeface="+mn-ea"/>
              <a:cs typeface="Arial" panose="020B0604020202020204" pitchFamily="7" charset="0"/>
            </a:rPr>
            <a:t>A non-Malaysian resident is referring to individuals who live and companies operating outside Malaysia for a period of less than a year</a:t>
          </a:r>
        </a:p>
        <a:p>
          <a:pPr lvl="0" algn="l"/>
          <a:endParaRPr lang="en-US" altLang="en-MY" sz="2200" b="0" i="1" baseline="0">
            <a:solidFill>
              <a:schemeClr val="tx1"/>
            </a:solidFill>
            <a:latin typeface="Arial" panose="020B0604020202020204" pitchFamily="7" charset="0"/>
            <a:ea typeface="+mn-ea"/>
            <a:cs typeface="Arial" panose="020B0604020202020204" pitchFamily="7" charset="0"/>
          </a:endParaRPr>
        </a:p>
        <a:p>
          <a:pPr lvl="0" algn="l"/>
          <a:r>
            <a:rPr lang="en-US" altLang="en-MY" sz="2200" b="1" baseline="0">
              <a:solidFill>
                <a:schemeClr val="tx1"/>
              </a:solidFill>
              <a:latin typeface="Arial" panose="020B0604020202020204" pitchFamily="7" charset="0"/>
              <a:ea typeface="+mn-ea"/>
              <a:cs typeface="Arial" panose="020B0604020202020204" pitchFamily="7" charset="0"/>
            </a:rPr>
            <a:t>(c)	Bagi koperasi, hak milik pertubuhan berdasarkan peratus bilangan anggota</a:t>
          </a:r>
        </a:p>
        <a:p>
          <a:pPr marL="457200" lvl="1" indent="457200" algn="l"/>
          <a:r>
            <a:rPr lang="en-US" altLang="en-MY" sz="2200" i="1" baseline="0">
              <a:solidFill>
                <a:schemeClr val="tx1"/>
              </a:solidFill>
              <a:latin typeface="Arial" panose="020B0604020202020204" pitchFamily="7" charset="0"/>
              <a:ea typeface="+mn-ea"/>
              <a:cs typeface="Arial" panose="020B0604020202020204" pitchFamily="7" charset="0"/>
            </a:rPr>
            <a:t>For cooperatives, ownership of the organisation is based on the percentage number of members</a:t>
          </a:r>
        </a:p>
      </xdr:txBody>
    </xdr:sp>
    <xdr:clientData/>
  </xdr:twoCellAnchor>
  <xdr:twoCellAnchor editAs="oneCell">
    <xdr:from>
      <xdr:col>62</xdr:col>
      <xdr:colOff>164465</xdr:colOff>
      <xdr:row>5</xdr:row>
      <xdr:rowOff>185420</xdr:rowOff>
    </xdr:from>
    <xdr:to>
      <xdr:col>82</xdr:col>
      <xdr:colOff>12700</xdr:colOff>
      <xdr:row>9</xdr:row>
      <xdr:rowOff>219075</xdr:rowOff>
    </xdr:to>
    <xdr:pic>
      <xdr:nvPicPr>
        <xdr:cNvPr id="15" name="Picture 14">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1"/>
        <a:srcRect r="20713"/>
        <a:stretch>
          <a:fillRect/>
        </a:stretch>
      </xdr:blipFill>
      <xdr:spPr>
        <a:xfrm>
          <a:off x="17050385" y="1195070"/>
          <a:ext cx="5182235" cy="1085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1157287</xdr:colOff>
      <xdr:row>97</xdr:row>
      <xdr:rowOff>23813</xdr:rowOff>
    </xdr:from>
    <xdr:to>
      <xdr:col>10</xdr:col>
      <xdr:colOff>1490662</xdr:colOff>
      <xdr:row>98</xdr:row>
      <xdr:rowOff>61913</xdr:rowOff>
    </xdr:to>
    <xdr:sp macro="" textlink="">
      <xdr:nvSpPr>
        <xdr:cNvPr id="2" name="Rectangle 1">
          <a:extLst>
            <a:ext uri="{FF2B5EF4-FFF2-40B4-BE49-F238E27FC236}">
              <a16:creationId xmlns:a16="http://schemas.microsoft.com/office/drawing/2014/main" id="{00000000-0008-0000-0800-000002000000}"/>
            </a:ext>
          </a:extLst>
        </xdr:cNvPr>
        <xdr:cNvSpPr>
          <a:spLocks noChangeArrowheads="1"/>
        </xdr:cNvSpPr>
      </xdr:nvSpPr>
      <xdr:spPr>
        <a:xfrm>
          <a:off x="19262090" y="38180645"/>
          <a:ext cx="333375" cy="342900"/>
        </a:xfrm>
        <a:prstGeom prst="rect">
          <a:avLst/>
        </a:prstGeom>
        <a:solidFill>
          <a:srgbClr val="FFFFFF"/>
        </a:solidFill>
        <a:ln w="9525">
          <a:solidFill>
            <a:srgbClr val="000000"/>
          </a:solidFill>
          <a:miter lim="800000"/>
        </a:ln>
      </xdr:spPr>
    </xdr:sp>
    <xdr:clientData/>
  </xdr:twoCellAnchor>
  <xdr:twoCellAnchor>
    <xdr:from>
      <xdr:col>8</xdr:col>
      <xdr:colOff>1252537</xdr:colOff>
      <xdr:row>97</xdr:row>
      <xdr:rowOff>28575</xdr:rowOff>
    </xdr:from>
    <xdr:to>
      <xdr:col>8</xdr:col>
      <xdr:colOff>1585912</xdr:colOff>
      <xdr:row>98</xdr:row>
      <xdr:rowOff>42863</xdr:rowOff>
    </xdr:to>
    <xdr:sp macro="" textlink="">
      <xdr:nvSpPr>
        <xdr:cNvPr id="3" name="Rectangle 1">
          <a:extLst>
            <a:ext uri="{FF2B5EF4-FFF2-40B4-BE49-F238E27FC236}">
              <a16:creationId xmlns:a16="http://schemas.microsoft.com/office/drawing/2014/main" id="{00000000-0008-0000-0800-000003000000}"/>
            </a:ext>
          </a:extLst>
        </xdr:cNvPr>
        <xdr:cNvSpPr>
          <a:spLocks noChangeArrowheads="1"/>
        </xdr:cNvSpPr>
      </xdr:nvSpPr>
      <xdr:spPr>
        <a:xfrm>
          <a:off x="14320520" y="38185725"/>
          <a:ext cx="333375" cy="318770"/>
        </a:xfrm>
        <a:prstGeom prst="rect">
          <a:avLst/>
        </a:prstGeom>
        <a:solidFill>
          <a:srgbClr val="FFFFFF"/>
        </a:solidFill>
        <a:ln w="9525">
          <a:solidFill>
            <a:srgbClr val="000000"/>
          </a:solidFill>
          <a:miter lim="800000"/>
        </a:ln>
      </xdr:spPr>
    </xdr:sp>
    <xdr:clientData/>
  </xdr:twoCellAnchor>
  <xdr:twoCellAnchor>
    <xdr:from>
      <xdr:col>6</xdr:col>
      <xdr:colOff>1214438</xdr:colOff>
      <xdr:row>97</xdr:row>
      <xdr:rowOff>23813</xdr:rowOff>
    </xdr:from>
    <xdr:to>
      <xdr:col>6</xdr:col>
      <xdr:colOff>1547813</xdr:colOff>
      <xdr:row>98</xdr:row>
      <xdr:rowOff>61913</xdr:rowOff>
    </xdr:to>
    <xdr:sp macro="" textlink="">
      <xdr:nvSpPr>
        <xdr:cNvPr id="4" name="Rectangle 1">
          <a:extLst>
            <a:ext uri="{FF2B5EF4-FFF2-40B4-BE49-F238E27FC236}">
              <a16:creationId xmlns:a16="http://schemas.microsoft.com/office/drawing/2014/main" id="{00000000-0008-0000-0800-000004000000}"/>
            </a:ext>
          </a:extLst>
        </xdr:cNvPr>
        <xdr:cNvSpPr>
          <a:spLocks noChangeArrowheads="1"/>
        </xdr:cNvSpPr>
      </xdr:nvSpPr>
      <xdr:spPr>
        <a:xfrm>
          <a:off x="9245600" y="38180645"/>
          <a:ext cx="333375" cy="342900"/>
        </a:xfrm>
        <a:prstGeom prst="rect">
          <a:avLst/>
        </a:prstGeom>
        <a:solidFill>
          <a:srgbClr val="FFFFFF"/>
        </a:solidFill>
        <a:ln w="9525">
          <a:solidFill>
            <a:srgbClr val="000000"/>
          </a:solidFill>
          <a:miter lim="800000"/>
        </a:ln>
      </xdr:spPr>
    </xdr:sp>
    <xdr:clientData/>
  </xdr:twoCellAnchor>
  <xdr:twoCellAnchor>
    <xdr:from>
      <xdr:col>12</xdr:col>
      <xdr:colOff>1185863</xdr:colOff>
      <xdr:row>97</xdr:row>
      <xdr:rowOff>28575</xdr:rowOff>
    </xdr:from>
    <xdr:to>
      <xdr:col>12</xdr:col>
      <xdr:colOff>1519238</xdr:colOff>
      <xdr:row>98</xdr:row>
      <xdr:rowOff>42863</xdr:rowOff>
    </xdr:to>
    <xdr:sp macro="" textlink="">
      <xdr:nvSpPr>
        <xdr:cNvPr id="5" name="Rectangle 4">
          <a:extLst>
            <a:ext uri="{FF2B5EF4-FFF2-40B4-BE49-F238E27FC236}">
              <a16:creationId xmlns:a16="http://schemas.microsoft.com/office/drawing/2014/main" id="{00000000-0008-0000-0800-000005000000}"/>
            </a:ext>
          </a:extLst>
        </xdr:cNvPr>
        <xdr:cNvSpPr>
          <a:spLocks noChangeArrowheads="1"/>
        </xdr:cNvSpPr>
      </xdr:nvSpPr>
      <xdr:spPr>
        <a:xfrm>
          <a:off x="24327485" y="38185725"/>
          <a:ext cx="333375" cy="318770"/>
        </a:xfrm>
        <a:prstGeom prst="rect">
          <a:avLst/>
        </a:prstGeom>
        <a:solidFill>
          <a:srgbClr val="FFFFFF"/>
        </a:solidFill>
        <a:ln w="9525">
          <a:solidFill>
            <a:srgbClr val="000000"/>
          </a:solidFill>
          <a:miter lim="800000"/>
        </a:ln>
      </xdr:spPr>
    </xdr:sp>
    <xdr:clientData/>
  </xdr:twoCellAnchor>
  <xdr:twoCellAnchor>
    <xdr:from>
      <xdr:col>19</xdr:col>
      <xdr:colOff>1609725</xdr:colOff>
      <xdr:row>97</xdr:row>
      <xdr:rowOff>0</xdr:rowOff>
    </xdr:from>
    <xdr:to>
      <xdr:col>19</xdr:col>
      <xdr:colOff>1943100</xdr:colOff>
      <xdr:row>98</xdr:row>
      <xdr:rowOff>38100</xdr:rowOff>
    </xdr:to>
    <xdr:sp macro="" textlink="">
      <xdr:nvSpPr>
        <xdr:cNvPr id="9" name="Rectangle 8">
          <a:extLst>
            <a:ext uri="{FF2B5EF4-FFF2-40B4-BE49-F238E27FC236}">
              <a16:creationId xmlns:a16="http://schemas.microsoft.com/office/drawing/2014/main" id="{00000000-0008-0000-0800-000009000000}"/>
            </a:ext>
          </a:extLst>
        </xdr:cNvPr>
        <xdr:cNvSpPr>
          <a:spLocks noChangeArrowheads="1"/>
        </xdr:cNvSpPr>
      </xdr:nvSpPr>
      <xdr:spPr>
        <a:xfrm>
          <a:off x="44533185" y="38157150"/>
          <a:ext cx="333375" cy="342900"/>
        </a:xfrm>
        <a:prstGeom prst="rect">
          <a:avLst/>
        </a:prstGeom>
        <a:solidFill>
          <a:srgbClr val="FFFFFF"/>
        </a:solidFill>
        <a:ln w="9525">
          <a:solidFill>
            <a:srgbClr val="000000"/>
          </a:solidFill>
          <a:miter lim="800000"/>
        </a:ln>
      </xdr:spPr>
    </xdr:sp>
    <xdr:clientData/>
  </xdr:twoCellAnchor>
  <xdr:twoCellAnchor>
    <xdr:from>
      <xdr:col>18</xdr:col>
      <xdr:colOff>1323975</xdr:colOff>
      <xdr:row>97</xdr:row>
      <xdr:rowOff>28575</xdr:rowOff>
    </xdr:from>
    <xdr:to>
      <xdr:col>18</xdr:col>
      <xdr:colOff>1657350</xdr:colOff>
      <xdr:row>98</xdr:row>
      <xdr:rowOff>42863</xdr:rowOff>
    </xdr:to>
    <xdr:sp macro="" textlink="">
      <xdr:nvSpPr>
        <xdr:cNvPr id="10" name="Rectangle 1">
          <a:extLst>
            <a:ext uri="{FF2B5EF4-FFF2-40B4-BE49-F238E27FC236}">
              <a16:creationId xmlns:a16="http://schemas.microsoft.com/office/drawing/2014/main" id="{00000000-0008-0000-0800-00000A000000}"/>
            </a:ext>
          </a:extLst>
        </xdr:cNvPr>
        <xdr:cNvSpPr>
          <a:spLocks noChangeArrowheads="1"/>
        </xdr:cNvSpPr>
      </xdr:nvSpPr>
      <xdr:spPr>
        <a:xfrm>
          <a:off x="40345995" y="38185725"/>
          <a:ext cx="333375" cy="318770"/>
        </a:xfrm>
        <a:prstGeom prst="rect">
          <a:avLst/>
        </a:prstGeom>
        <a:solidFill>
          <a:srgbClr val="FFFFFF"/>
        </a:solidFill>
        <a:ln w="9525">
          <a:solidFill>
            <a:srgbClr val="000000"/>
          </a:solidFill>
          <a:miter lim="800000"/>
        </a:ln>
      </xdr:spPr>
    </xdr:sp>
    <xdr:clientData/>
  </xdr:twoCellAnchor>
  <xdr:twoCellAnchor>
    <xdr:from>
      <xdr:col>16</xdr:col>
      <xdr:colOff>1357313</xdr:colOff>
      <xdr:row>97</xdr:row>
      <xdr:rowOff>23812</xdr:rowOff>
    </xdr:from>
    <xdr:to>
      <xdr:col>16</xdr:col>
      <xdr:colOff>1690688</xdr:colOff>
      <xdr:row>98</xdr:row>
      <xdr:rowOff>61912</xdr:rowOff>
    </xdr:to>
    <xdr:sp macro="" textlink="">
      <xdr:nvSpPr>
        <xdr:cNvPr id="11" name="Rectangle 1">
          <a:extLst>
            <a:ext uri="{FF2B5EF4-FFF2-40B4-BE49-F238E27FC236}">
              <a16:creationId xmlns:a16="http://schemas.microsoft.com/office/drawing/2014/main" id="{00000000-0008-0000-0800-00000B000000}"/>
            </a:ext>
          </a:extLst>
        </xdr:cNvPr>
        <xdr:cNvSpPr>
          <a:spLocks noChangeArrowheads="1"/>
        </xdr:cNvSpPr>
      </xdr:nvSpPr>
      <xdr:spPr>
        <a:xfrm>
          <a:off x="32339915" y="38180645"/>
          <a:ext cx="333375" cy="342900"/>
        </a:xfrm>
        <a:prstGeom prst="rect">
          <a:avLst/>
        </a:prstGeom>
        <a:solidFill>
          <a:srgbClr val="FFFFFF"/>
        </a:solidFill>
        <a:ln w="9525">
          <a:solidFill>
            <a:srgbClr val="000000"/>
          </a:solidFill>
          <a:miter lim="800000"/>
        </a:ln>
      </xdr:spPr>
    </xdr:sp>
    <xdr:clientData/>
  </xdr:twoCellAnchor>
  <xdr:twoCellAnchor>
    <xdr:from>
      <xdr:col>20</xdr:col>
      <xdr:colOff>1733550</xdr:colOff>
      <xdr:row>97</xdr:row>
      <xdr:rowOff>0</xdr:rowOff>
    </xdr:from>
    <xdr:to>
      <xdr:col>20</xdr:col>
      <xdr:colOff>2066925</xdr:colOff>
      <xdr:row>98</xdr:row>
      <xdr:rowOff>19050</xdr:rowOff>
    </xdr:to>
    <xdr:sp macro="" textlink="">
      <xdr:nvSpPr>
        <xdr:cNvPr id="12" name="Rectangle 11">
          <a:extLst>
            <a:ext uri="{FF2B5EF4-FFF2-40B4-BE49-F238E27FC236}">
              <a16:creationId xmlns:a16="http://schemas.microsoft.com/office/drawing/2014/main" id="{00000000-0008-0000-0800-00000C000000}"/>
            </a:ext>
          </a:extLst>
        </xdr:cNvPr>
        <xdr:cNvSpPr>
          <a:spLocks noChangeArrowheads="1"/>
        </xdr:cNvSpPr>
      </xdr:nvSpPr>
      <xdr:spPr>
        <a:xfrm>
          <a:off x="50783490" y="38157150"/>
          <a:ext cx="333375" cy="323850"/>
        </a:xfrm>
        <a:prstGeom prst="rect">
          <a:avLst/>
        </a:prstGeom>
        <a:solidFill>
          <a:srgbClr val="FFFFFF"/>
        </a:solidFill>
        <a:ln w="9525">
          <a:solidFill>
            <a:srgbClr val="000000"/>
          </a:solidFill>
          <a:miter lim="800000"/>
        </a:ln>
      </xdr:spPr>
    </xdr:sp>
    <xdr:clientData/>
  </xdr:twoCellAnchor>
  <xdr:twoCellAnchor>
    <xdr:from>
      <xdr:col>3</xdr:col>
      <xdr:colOff>1619250</xdr:colOff>
      <xdr:row>1</xdr:row>
      <xdr:rowOff>648970</xdr:rowOff>
    </xdr:from>
    <xdr:to>
      <xdr:col>3</xdr:col>
      <xdr:colOff>2700655</xdr:colOff>
      <xdr:row>3</xdr:row>
      <xdr:rowOff>371475</xdr:rowOff>
    </xdr:to>
    <xdr:sp macro="" textlink="">
      <xdr:nvSpPr>
        <xdr:cNvPr id="6" name="Flowchart: Connector 5">
          <a:extLst>
            <a:ext uri="{FF2B5EF4-FFF2-40B4-BE49-F238E27FC236}">
              <a16:creationId xmlns:a16="http://schemas.microsoft.com/office/drawing/2014/main" id="{00000000-0008-0000-0800-000006000000}"/>
            </a:ext>
          </a:extLst>
        </xdr:cNvPr>
        <xdr:cNvSpPr/>
      </xdr:nvSpPr>
      <xdr:spPr>
        <a:xfrm>
          <a:off x="3440430" y="1449070"/>
          <a:ext cx="1081405" cy="147510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4800" b="1">
              <a:solidFill>
                <a:sysClr val="windowText" lastClr="000000"/>
              </a:solidFill>
              <a:latin typeface="Arial" panose="020B0604020202020204" pitchFamily="7" charset="0"/>
              <a:cs typeface="Arial" panose="020B0604020202020204" pitchFamily="7" charset="0"/>
            </a:rPr>
            <a:t>4</a:t>
          </a:r>
        </a:p>
      </xdr:txBody>
    </xdr:sp>
    <xdr:clientData/>
  </xdr:twoCellAnchor>
  <xdr:twoCellAnchor>
    <xdr:from>
      <xdr:col>6</xdr:col>
      <xdr:colOff>3068955</xdr:colOff>
      <xdr:row>88</xdr:row>
      <xdr:rowOff>3175</xdr:rowOff>
    </xdr:from>
    <xdr:to>
      <xdr:col>6</xdr:col>
      <xdr:colOff>3969385</xdr:colOff>
      <xdr:row>95</xdr:row>
      <xdr:rowOff>368935</xdr:rowOff>
    </xdr:to>
    <xdr:sp macro="" textlink="">
      <xdr:nvSpPr>
        <xdr:cNvPr id="20" name="Rectangles 19">
          <a:extLst>
            <a:ext uri="{FF2B5EF4-FFF2-40B4-BE49-F238E27FC236}">
              <a16:creationId xmlns:a16="http://schemas.microsoft.com/office/drawing/2014/main" id="{00000000-0008-0000-0800-000014000000}"/>
            </a:ext>
          </a:extLst>
        </xdr:cNvPr>
        <xdr:cNvSpPr/>
      </xdr:nvSpPr>
      <xdr:spPr>
        <a:xfrm>
          <a:off x="11100435" y="35203765"/>
          <a:ext cx="900430" cy="2815590"/>
        </a:xfrm>
        <a:prstGeom prst="rect">
          <a:avLst/>
        </a:prstGeom>
        <a:solidFill>
          <a:sysClr val="window" lastClr="FFFFFF"/>
        </a:solidFill>
        <a:ln>
          <a:solidFill>
            <a:schemeClr val="tx1"/>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6</xdr:col>
      <xdr:colOff>3201035</xdr:colOff>
      <xdr:row>94</xdr:row>
      <xdr:rowOff>104140</xdr:rowOff>
    </xdr:from>
    <xdr:to>
      <xdr:col>6</xdr:col>
      <xdr:colOff>3916680</xdr:colOff>
      <xdr:row>95</xdr:row>
      <xdr:rowOff>247650</xdr:rowOff>
    </xdr:to>
    <xdr:sp macro="" textlink="">
      <xdr:nvSpPr>
        <xdr:cNvPr id="21" name="Text Box 20">
          <a:extLst>
            <a:ext uri="{FF2B5EF4-FFF2-40B4-BE49-F238E27FC236}">
              <a16:creationId xmlns:a16="http://schemas.microsoft.com/office/drawing/2014/main" id="{00000000-0008-0000-0800-000015000000}"/>
            </a:ext>
          </a:extLst>
        </xdr:cNvPr>
        <xdr:cNvSpPr txBox="1"/>
      </xdr:nvSpPr>
      <xdr:spPr>
        <a:xfrm>
          <a:off x="11232515" y="37373560"/>
          <a:ext cx="715645" cy="524510"/>
        </a:xfrm>
        <a:prstGeom prst="rect">
          <a:avLst/>
        </a:prstGeom>
        <a:noFill/>
        <a:ln w="9525" cmpd="sng">
          <a:noFill/>
        </a:ln>
        <a:extLst>
          <a:ext uri="{909E8E84-426E-40DD-AFC4-6F175D3DCCD1}">
            <a14:hiddenFill xmlns:a14="http://schemas.microsoft.com/office/drawing/2010/main">
              <a:solidFill>
                <a:schemeClr val="lt1"/>
              </a:solidFill>
            </a14:hiddenFill>
          </a:ext>
        </a:ex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en-US">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MY" altLang="en-US" sz="2200" b="1">
              <a:solidFill>
                <a:sysClr val="windowText" lastClr="000000"/>
              </a:solidFill>
              <a:latin typeface="Arial" panose="020B0604020202020204" pitchFamily="7" charset="0"/>
              <a:cs typeface="Arial" panose="020B0604020202020204" pitchFamily="7" charset="0"/>
            </a:rPr>
            <a:t>19</a:t>
          </a:r>
        </a:p>
      </xdr:txBody>
    </xdr:sp>
    <xdr:clientData/>
  </xdr:twoCellAnchor>
  <xdr:twoCellAnchor editAs="oneCell">
    <xdr:from>
      <xdr:col>20</xdr:col>
      <xdr:colOff>937895</xdr:colOff>
      <xdr:row>1</xdr:row>
      <xdr:rowOff>3810</xdr:rowOff>
    </xdr:from>
    <xdr:to>
      <xdr:col>21</xdr:col>
      <xdr:colOff>40640</xdr:colOff>
      <xdr:row>1</xdr:row>
      <xdr:rowOff>1091565</xdr:rowOff>
    </xdr:to>
    <xdr:pic>
      <xdr:nvPicPr>
        <xdr:cNvPr id="22" name="Picture 21">
          <a:extLst>
            <a:ext uri="{FF2B5EF4-FFF2-40B4-BE49-F238E27FC236}">
              <a16:creationId xmlns:a16="http://schemas.microsoft.com/office/drawing/2014/main" id="{00000000-0008-0000-0800-000016000000}"/>
            </a:ext>
          </a:extLst>
        </xdr:cNvPr>
        <xdr:cNvPicPr>
          <a:picLocks noChangeAspect="1"/>
        </xdr:cNvPicPr>
      </xdr:nvPicPr>
      <xdr:blipFill>
        <a:blip xmlns:r="http://schemas.openxmlformats.org/officeDocument/2006/relationships" r:embed="rId1"/>
        <a:srcRect r="20713"/>
        <a:stretch>
          <a:fillRect/>
        </a:stretch>
      </xdr:blipFill>
      <xdr:spPr>
        <a:xfrm>
          <a:off x="49987835" y="803910"/>
          <a:ext cx="5076825" cy="10877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262890</xdr:colOff>
      <xdr:row>1</xdr:row>
      <xdr:rowOff>52070</xdr:rowOff>
    </xdr:from>
    <xdr:to>
      <xdr:col>6</xdr:col>
      <xdr:colOff>412750</xdr:colOff>
      <xdr:row>3</xdr:row>
      <xdr:rowOff>258445</xdr:rowOff>
    </xdr:to>
    <xdr:sp macro="" textlink="">
      <xdr:nvSpPr>
        <xdr:cNvPr id="6" name="Flowchart: Connector 5">
          <a:extLst>
            <a:ext uri="{FF2B5EF4-FFF2-40B4-BE49-F238E27FC236}">
              <a16:creationId xmlns:a16="http://schemas.microsoft.com/office/drawing/2014/main" id="{00000000-0008-0000-0900-000006000000}"/>
            </a:ext>
          </a:extLst>
        </xdr:cNvPr>
        <xdr:cNvSpPr/>
      </xdr:nvSpPr>
      <xdr:spPr>
        <a:xfrm>
          <a:off x="1390650" y="495935"/>
          <a:ext cx="1064260" cy="998855"/>
        </a:xfrm>
        <a:prstGeom prst="flowChartConnector">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en-MY" sz="3200" b="1">
              <a:solidFill>
                <a:sysClr val="windowText" lastClr="000000"/>
              </a:solidFill>
              <a:latin typeface="Arial" panose="020B0604020202020204" pitchFamily="7" charset="0"/>
              <a:cs typeface="Arial" panose="020B0604020202020204" pitchFamily="7" charset="0"/>
            </a:rPr>
            <a:t>5A</a:t>
          </a:r>
        </a:p>
      </xdr:txBody>
    </xdr:sp>
    <xdr:clientData/>
  </xdr:twoCellAnchor>
  <xdr:twoCellAnchor editAs="oneCell">
    <xdr:from>
      <xdr:col>41</xdr:col>
      <xdr:colOff>96520</xdr:colOff>
      <xdr:row>0</xdr:row>
      <xdr:rowOff>621030</xdr:rowOff>
    </xdr:from>
    <xdr:to>
      <xdr:col>51</xdr:col>
      <xdr:colOff>20955</xdr:colOff>
      <xdr:row>3</xdr:row>
      <xdr:rowOff>306705</xdr:rowOff>
    </xdr:to>
    <xdr:pic>
      <xdr:nvPicPr>
        <xdr:cNvPr id="16" name="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
        <a:srcRect r="20713"/>
        <a:stretch>
          <a:fillRect/>
        </a:stretch>
      </xdr:blipFill>
      <xdr:spPr>
        <a:xfrm>
          <a:off x="35140900" y="443865"/>
          <a:ext cx="5106035" cy="1099185"/>
        </a:xfrm>
        <a:prstGeom prst="rect">
          <a:avLst/>
        </a:prstGeom>
      </xdr:spPr>
    </xdr:pic>
    <xdr:clientData/>
  </xdr:twoCellAnchor>
  <xdr:twoCellAnchor>
    <xdr:from>
      <xdr:col>12</xdr:col>
      <xdr:colOff>46990</xdr:colOff>
      <xdr:row>79</xdr:row>
      <xdr:rowOff>128270</xdr:rowOff>
    </xdr:from>
    <xdr:to>
      <xdr:col>12</xdr:col>
      <xdr:colOff>581660</xdr:colOff>
      <xdr:row>80</xdr:row>
      <xdr:rowOff>287020</xdr:rowOff>
    </xdr:to>
    <xdr:sp macro="" textlink="">
      <xdr:nvSpPr>
        <xdr:cNvPr id="17" name="Rectangles 16">
          <a:extLst>
            <a:ext uri="{FF2B5EF4-FFF2-40B4-BE49-F238E27FC236}">
              <a16:creationId xmlns:a16="http://schemas.microsoft.com/office/drawing/2014/main" id="{00000000-0008-0000-0900-000011000000}"/>
            </a:ext>
          </a:extLst>
        </xdr:cNvPr>
        <xdr:cNvSpPr/>
      </xdr:nvSpPr>
      <xdr:spPr>
        <a:xfrm>
          <a:off x="10714990"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l"/>
          <a:endParaRPr lang="en-US" sz="1100"/>
        </a:p>
      </xdr:txBody>
    </xdr:sp>
    <xdr:clientData/>
  </xdr:twoCellAnchor>
  <xdr:twoCellAnchor>
    <xdr:from>
      <xdr:col>15</xdr:col>
      <xdr:colOff>75565</xdr:colOff>
      <xdr:row>79</xdr:row>
      <xdr:rowOff>128270</xdr:rowOff>
    </xdr:from>
    <xdr:to>
      <xdr:col>15</xdr:col>
      <xdr:colOff>610235</xdr:colOff>
      <xdr:row>80</xdr:row>
      <xdr:rowOff>287020</xdr:rowOff>
    </xdr:to>
    <xdr:sp macro="" textlink="">
      <xdr:nvSpPr>
        <xdr:cNvPr id="18" name="Rectangles 17">
          <a:extLst>
            <a:ext uri="{FF2B5EF4-FFF2-40B4-BE49-F238E27FC236}">
              <a16:creationId xmlns:a16="http://schemas.microsoft.com/office/drawing/2014/main" id="{00000000-0008-0000-0900-000012000000}"/>
            </a:ext>
          </a:extLst>
        </xdr:cNvPr>
        <xdr:cNvSpPr/>
      </xdr:nvSpPr>
      <xdr:spPr>
        <a:xfrm>
          <a:off x="13105765"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18</xdr:col>
      <xdr:colOff>63500</xdr:colOff>
      <xdr:row>79</xdr:row>
      <xdr:rowOff>128270</xdr:rowOff>
    </xdr:from>
    <xdr:to>
      <xdr:col>18</xdr:col>
      <xdr:colOff>598170</xdr:colOff>
      <xdr:row>80</xdr:row>
      <xdr:rowOff>287020</xdr:rowOff>
    </xdr:to>
    <xdr:sp macro="" textlink="">
      <xdr:nvSpPr>
        <xdr:cNvPr id="19" name="Rectangles 18">
          <a:extLst>
            <a:ext uri="{FF2B5EF4-FFF2-40B4-BE49-F238E27FC236}">
              <a16:creationId xmlns:a16="http://schemas.microsoft.com/office/drawing/2014/main" id="{00000000-0008-0000-0900-000013000000}"/>
            </a:ext>
          </a:extLst>
        </xdr:cNvPr>
        <xdr:cNvSpPr/>
      </xdr:nvSpPr>
      <xdr:spPr>
        <a:xfrm>
          <a:off x="15501620"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20</xdr:col>
      <xdr:colOff>1463040</xdr:colOff>
      <xdr:row>79</xdr:row>
      <xdr:rowOff>128270</xdr:rowOff>
    </xdr:from>
    <xdr:to>
      <xdr:col>20</xdr:col>
      <xdr:colOff>1997710</xdr:colOff>
      <xdr:row>80</xdr:row>
      <xdr:rowOff>287020</xdr:rowOff>
    </xdr:to>
    <xdr:sp macro="" textlink="">
      <xdr:nvSpPr>
        <xdr:cNvPr id="20" name="Rectangles 19">
          <a:extLst>
            <a:ext uri="{FF2B5EF4-FFF2-40B4-BE49-F238E27FC236}">
              <a16:creationId xmlns:a16="http://schemas.microsoft.com/office/drawing/2014/main" id="{00000000-0008-0000-0900-000014000000}"/>
            </a:ext>
          </a:extLst>
        </xdr:cNvPr>
        <xdr:cNvSpPr/>
      </xdr:nvSpPr>
      <xdr:spPr>
        <a:xfrm>
          <a:off x="18684240" y="2754122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28</xdr:col>
      <xdr:colOff>520065</xdr:colOff>
      <xdr:row>79</xdr:row>
      <xdr:rowOff>135890</xdr:rowOff>
    </xdr:from>
    <xdr:to>
      <xdr:col>28</xdr:col>
      <xdr:colOff>1054735</xdr:colOff>
      <xdr:row>80</xdr:row>
      <xdr:rowOff>294640</xdr:rowOff>
    </xdr:to>
    <xdr:sp macro="" textlink="">
      <xdr:nvSpPr>
        <xdr:cNvPr id="22" name="Rectangles 21">
          <a:extLst>
            <a:ext uri="{FF2B5EF4-FFF2-40B4-BE49-F238E27FC236}">
              <a16:creationId xmlns:a16="http://schemas.microsoft.com/office/drawing/2014/main" id="{00000000-0008-0000-0900-000016000000}"/>
            </a:ext>
          </a:extLst>
        </xdr:cNvPr>
        <xdr:cNvSpPr/>
      </xdr:nvSpPr>
      <xdr:spPr>
        <a:xfrm>
          <a:off x="25993725" y="27548840"/>
          <a:ext cx="53467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34</xdr:col>
      <xdr:colOff>160020</xdr:colOff>
      <xdr:row>79</xdr:row>
      <xdr:rowOff>135890</xdr:rowOff>
    </xdr:from>
    <xdr:to>
      <xdr:col>35</xdr:col>
      <xdr:colOff>193040</xdr:colOff>
      <xdr:row>80</xdr:row>
      <xdr:rowOff>294640</xdr:rowOff>
    </xdr:to>
    <xdr:sp macro="" textlink="">
      <xdr:nvSpPr>
        <xdr:cNvPr id="23" name="Rectangles 22">
          <a:extLst>
            <a:ext uri="{FF2B5EF4-FFF2-40B4-BE49-F238E27FC236}">
              <a16:creationId xmlns:a16="http://schemas.microsoft.com/office/drawing/2014/main" id="{00000000-0008-0000-0900-000017000000}"/>
            </a:ext>
          </a:extLst>
        </xdr:cNvPr>
        <xdr:cNvSpPr/>
      </xdr:nvSpPr>
      <xdr:spPr>
        <a:xfrm>
          <a:off x="31577280" y="2754884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twoCellAnchor>
    <xdr:from>
      <xdr:col>45</xdr:col>
      <xdr:colOff>10795</xdr:colOff>
      <xdr:row>79</xdr:row>
      <xdr:rowOff>135890</xdr:rowOff>
    </xdr:from>
    <xdr:to>
      <xdr:col>46</xdr:col>
      <xdr:colOff>43815</xdr:colOff>
      <xdr:row>80</xdr:row>
      <xdr:rowOff>294640</xdr:rowOff>
    </xdr:to>
    <xdr:sp macro="" textlink="">
      <xdr:nvSpPr>
        <xdr:cNvPr id="24" name="Rectangles 23">
          <a:extLst>
            <a:ext uri="{FF2B5EF4-FFF2-40B4-BE49-F238E27FC236}">
              <a16:creationId xmlns:a16="http://schemas.microsoft.com/office/drawing/2014/main" id="{00000000-0008-0000-0900-000018000000}"/>
            </a:ext>
          </a:extLst>
        </xdr:cNvPr>
        <xdr:cNvSpPr/>
      </xdr:nvSpPr>
      <xdr:spPr>
        <a:xfrm>
          <a:off x="37127815" y="27548840"/>
          <a:ext cx="551180" cy="539750"/>
        </a:xfrm>
        <a:prstGeom prst="rect">
          <a:avLst/>
        </a:prstGeom>
        <a:solidFill>
          <a:schemeClr val="bg1"/>
        </a:solidFill>
        <a:ln>
          <a:no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en-US">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www.dosm.gov.my/"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U5"/>
  <sheetViews>
    <sheetView tabSelected="1" zoomScale="85" zoomScaleNormal="85" workbookViewId="0">
      <selection activeCell="F28" sqref="F28"/>
    </sheetView>
  </sheetViews>
  <sheetFormatPr defaultColWidth="9" defaultRowHeight="14.4"/>
  <cols>
    <col min="1" max="1" width="12.44140625" customWidth="1"/>
    <col min="986" max="1000" width="19.44140625" customWidth="1"/>
    <col min="1001" max="1001" width="19.5546875" customWidth="1"/>
    <col min="1007" max="1007" width="10.44140625" bestFit="1" customWidth="1"/>
  </cols>
  <sheetData>
    <row r="1" spans="1:1009" ht="62.4">
      <c r="A1" s="1068" t="s">
        <v>2933</v>
      </c>
      <c r="B1" s="1067" t="s">
        <v>1947</v>
      </c>
      <c r="C1" s="1067" t="s">
        <v>1948</v>
      </c>
      <c r="D1" s="1067" t="s">
        <v>1949</v>
      </c>
      <c r="E1" s="1067" t="s">
        <v>1950</v>
      </c>
      <c r="F1" s="1067" t="s">
        <v>1951</v>
      </c>
      <c r="G1" s="1067" t="s">
        <v>1952</v>
      </c>
      <c r="H1" s="1067" t="s">
        <v>1953</v>
      </c>
      <c r="I1" s="1067" t="s">
        <v>1954</v>
      </c>
      <c r="J1" s="1067" t="s">
        <v>1955</v>
      </c>
      <c r="K1" s="1067" t="s">
        <v>1956</v>
      </c>
      <c r="L1" s="1067" t="s">
        <v>1957</v>
      </c>
      <c r="M1" s="1067" t="s">
        <v>1958</v>
      </c>
      <c r="N1" s="1067" t="s">
        <v>1959</v>
      </c>
      <c r="O1" s="1067" t="s">
        <v>1960</v>
      </c>
      <c r="P1" s="1067" t="s">
        <v>1961</v>
      </c>
      <c r="Q1" s="1067" t="s">
        <v>1962</v>
      </c>
      <c r="R1" s="1067" t="s">
        <v>1963</v>
      </c>
      <c r="S1" s="1067" t="s">
        <v>1964</v>
      </c>
      <c r="T1" s="1067" t="s">
        <v>1965</v>
      </c>
      <c r="U1" s="1067" t="s">
        <v>1966</v>
      </c>
      <c r="V1" s="1067" t="s">
        <v>1967</v>
      </c>
      <c r="W1" s="1067" t="s">
        <v>1968</v>
      </c>
      <c r="X1" s="1067" t="s">
        <v>1969</v>
      </c>
      <c r="Y1" s="1067" t="s">
        <v>1970</v>
      </c>
      <c r="Z1" s="1067" t="s">
        <v>1971</v>
      </c>
      <c r="AA1" s="1067" t="s">
        <v>1972</v>
      </c>
      <c r="AB1" s="1067" t="s">
        <v>1973</v>
      </c>
      <c r="AC1" s="1067" t="s">
        <v>1974</v>
      </c>
      <c r="AD1" s="1067" t="s">
        <v>1975</v>
      </c>
      <c r="AE1" s="1067" t="s">
        <v>1976</v>
      </c>
      <c r="AF1" s="1067" t="s">
        <v>1977</v>
      </c>
      <c r="AG1" s="1067" t="s">
        <v>1978</v>
      </c>
      <c r="AH1" s="1067" t="s">
        <v>1979</v>
      </c>
      <c r="AI1" s="1067" t="s">
        <v>1980</v>
      </c>
      <c r="AJ1" s="1067" t="s">
        <v>1981</v>
      </c>
      <c r="AK1" s="1067" t="s">
        <v>1982</v>
      </c>
      <c r="AL1" s="1067" t="s">
        <v>1983</v>
      </c>
      <c r="AM1" s="1067" t="s">
        <v>1984</v>
      </c>
      <c r="AN1" s="1067" t="s">
        <v>1985</v>
      </c>
      <c r="AO1" s="1067" t="s">
        <v>1986</v>
      </c>
      <c r="AP1" s="1067" t="s">
        <v>1987</v>
      </c>
      <c r="AQ1" s="1067" t="s">
        <v>1988</v>
      </c>
      <c r="AR1" s="1067" t="s">
        <v>1989</v>
      </c>
      <c r="AS1" s="1067" t="s">
        <v>1990</v>
      </c>
      <c r="AT1" s="1067" t="s">
        <v>1991</v>
      </c>
      <c r="AU1" s="1067" t="s">
        <v>1992</v>
      </c>
      <c r="AV1" s="1067" t="s">
        <v>1993</v>
      </c>
      <c r="AW1" s="1067" t="s">
        <v>1994</v>
      </c>
      <c r="AX1" s="1067" t="s">
        <v>1995</v>
      </c>
      <c r="AY1" s="1067" t="s">
        <v>1996</v>
      </c>
      <c r="AZ1" s="1067" t="s">
        <v>1997</v>
      </c>
      <c r="BA1" s="1067" t="s">
        <v>1998</v>
      </c>
      <c r="BB1" s="1067" t="s">
        <v>1999</v>
      </c>
      <c r="BC1" s="1067" t="s">
        <v>2000</v>
      </c>
      <c r="BD1" s="1067" t="s">
        <v>2001</v>
      </c>
      <c r="BE1" s="1067" t="s">
        <v>2002</v>
      </c>
      <c r="BF1" s="1067" t="s">
        <v>2003</v>
      </c>
      <c r="BG1" s="1067" t="s">
        <v>2004</v>
      </c>
      <c r="BH1" s="1067" t="s">
        <v>2005</v>
      </c>
      <c r="BI1" s="1067" t="s">
        <v>2006</v>
      </c>
      <c r="BJ1" s="1067" t="s">
        <v>2007</v>
      </c>
      <c r="BK1" s="1067" t="s">
        <v>2008</v>
      </c>
      <c r="BL1" s="1067" t="s">
        <v>2009</v>
      </c>
      <c r="BM1" s="1067" t="s">
        <v>2010</v>
      </c>
      <c r="BN1" s="1067" t="s">
        <v>2011</v>
      </c>
      <c r="BO1" s="1067" t="s">
        <v>2012</v>
      </c>
      <c r="BP1" s="1067" t="s">
        <v>2013</v>
      </c>
      <c r="BQ1" s="1067" t="s">
        <v>2014</v>
      </c>
      <c r="BR1" s="1067" t="s">
        <v>2015</v>
      </c>
      <c r="BS1" s="1067" t="s">
        <v>2016</v>
      </c>
      <c r="BT1" s="1067" t="s">
        <v>2017</v>
      </c>
      <c r="BU1" s="1067" t="s">
        <v>2018</v>
      </c>
      <c r="BV1" s="1067" t="s">
        <v>2019</v>
      </c>
      <c r="BW1" s="1067" t="s">
        <v>2020</v>
      </c>
      <c r="BX1" s="1067" t="s">
        <v>2021</v>
      </c>
      <c r="BY1" s="1067" t="s">
        <v>2022</v>
      </c>
      <c r="BZ1" s="1067" t="s">
        <v>2023</v>
      </c>
      <c r="CA1" s="1067" t="s">
        <v>2024</v>
      </c>
      <c r="CB1" s="1067" t="s">
        <v>2025</v>
      </c>
      <c r="CC1" s="1067" t="s">
        <v>2026</v>
      </c>
      <c r="CD1" s="1067" t="s">
        <v>2027</v>
      </c>
      <c r="CE1" s="1067" t="s">
        <v>2028</v>
      </c>
      <c r="CF1" s="1067" t="s">
        <v>2029</v>
      </c>
      <c r="CG1" s="1067" t="s">
        <v>2030</v>
      </c>
      <c r="CH1" s="1067" t="s">
        <v>2031</v>
      </c>
      <c r="CI1" s="1067" t="s">
        <v>2032</v>
      </c>
      <c r="CJ1" s="1067" t="s">
        <v>2033</v>
      </c>
      <c r="CK1" s="1067" t="s">
        <v>2034</v>
      </c>
      <c r="CL1" s="1067" t="s">
        <v>2035</v>
      </c>
      <c r="CM1" s="1067" t="s">
        <v>2036</v>
      </c>
      <c r="CN1" s="1067" t="s">
        <v>2037</v>
      </c>
      <c r="CO1" s="1067" t="s">
        <v>2038</v>
      </c>
      <c r="CP1" s="1067" t="s">
        <v>2039</v>
      </c>
      <c r="CQ1" s="1067" t="s">
        <v>2040</v>
      </c>
      <c r="CR1" s="1067" t="s">
        <v>2041</v>
      </c>
      <c r="CS1" s="1067" t="s">
        <v>2042</v>
      </c>
      <c r="CT1" s="1067" t="s">
        <v>2043</v>
      </c>
      <c r="CU1" s="1067" t="s">
        <v>2044</v>
      </c>
      <c r="CV1" s="1067" t="s">
        <v>2045</v>
      </c>
      <c r="CW1" s="1067" t="s">
        <v>2046</v>
      </c>
      <c r="CX1" s="1067" t="s">
        <v>2047</v>
      </c>
      <c r="CY1" s="1067" t="s">
        <v>2048</v>
      </c>
      <c r="CZ1" s="1067" t="s">
        <v>2049</v>
      </c>
      <c r="DA1" s="1067" t="s">
        <v>2050</v>
      </c>
      <c r="DB1" s="1067" t="s">
        <v>2051</v>
      </c>
      <c r="DC1" s="1067" t="s">
        <v>2052</v>
      </c>
      <c r="DD1" s="1067" t="s">
        <v>2053</v>
      </c>
      <c r="DE1" s="1067" t="s">
        <v>2054</v>
      </c>
      <c r="DF1" s="1067" t="s">
        <v>2055</v>
      </c>
      <c r="DG1" s="1067" t="s">
        <v>2056</v>
      </c>
      <c r="DH1" s="1067" t="s">
        <v>2057</v>
      </c>
      <c r="DI1" s="1067" t="s">
        <v>2058</v>
      </c>
      <c r="DJ1" s="1067" t="s">
        <v>2059</v>
      </c>
      <c r="DK1" s="1067" t="s">
        <v>2060</v>
      </c>
      <c r="DL1" s="1067" t="s">
        <v>2061</v>
      </c>
      <c r="DM1" s="1067" t="s">
        <v>2062</v>
      </c>
      <c r="DN1" s="1067" t="s">
        <v>2063</v>
      </c>
      <c r="DO1" s="1067" t="s">
        <v>2064</v>
      </c>
      <c r="DP1" s="1067" t="s">
        <v>2065</v>
      </c>
      <c r="DQ1" s="1067" t="s">
        <v>2066</v>
      </c>
      <c r="DR1" s="1067" t="s">
        <v>2067</v>
      </c>
      <c r="DS1" s="1067" t="s">
        <v>2068</v>
      </c>
      <c r="DT1" s="1067" t="s">
        <v>2069</v>
      </c>
      <c r="DU1" s="1067" t="s">
        <v>2070</v>
      </c>
      <c r="DV1" s="1067" t="s">
        <v>2071</v>
      </c>
      <c r="DW1" s="1067" t="s">
        <v>2072</v>
      </c>
      <c r="DX1" s="1067" t="s">
        <v>2073</v>
      </c>
      <c r="DY1" s="1067" t="s">
        <v>2074</v>
      </c>
      <c r="DZ1" s="1067" t="s">
        <v>2075</v>
      </c>
      <c r="EA1" s="1067" t="s">
        <v>2076</v>
      </c>
      <c r="EB1" s="1067" t="s">
        <v>2077</v>
      </c>
      <c r="EC1" s="1067" t="s">
        <v>2078</v>
      </c>
      <c r="ED1" s="1067" t="s">
        <v>2079</v>
      </c>
      <c r="EE1" s="1067" t="s">
        <v>2080</v>
      </c>
      <c r="EF1" s="1067" t="s">
        <v>2081</v>
      </c>
      <c r="EG1" s="1067" t="s">
        <v>2082</v>
      </c>
      <c r="EH1" s="1067" t="s">
        <v>2083</v>
      </c>
      <c r="EI1" s="1067" t="s">
        <v>2084</v>
      </c>
      <c r="EJ1" s="1067" t="s">
        <v>2085</v>
      </c>
      <c r="EK1" s="1067" t="s">
        <v>2086</v>
      </c>
      <c r="EL1" s="1067" t="s">
        <v>2087</v>
      </c>
      <c r="EM1" s="1067" t="s">
        <v>2088</v>
      </c>
      <c r="EN1" s="1067" t="s">
        <v>2089</v>
      </c>
      <c r="EO1" s="1067" t="s">
        <v>2090</v>
      </c>
      <c r="EP1" s="1067" t="s">
        <v>2091</v>
      </c>
      <c r="EQ1" s="1067" t="s">
        <v>2092</v>
      </c>
      <c r="ER1" s="1067" t="s">
        <v>2093</v>
      </c>
      <c r="ES1" s="1067" t="s">
        <v>2094</v>
      </c>
      <c r="ET1" s="1067" t="s">
        <v>2095</v>
      </c>
      <c r="EU1" s="1067" t="s">
        <v>2096</v>
      </c>
      <c r="EV1" s="1067" t="s">
        <v>2097</v>
      </c>
      <c r="EW1" s="1067" t="s">
        <v>2098</v>
      </c>
      <c r="EX1" s="1067" t="s">
        <v>2099</v>
      </c>
      <c r="EY1" s="1067" t="s">
        <v>2100</v>
      </c>
      <c r="EZ1" s="1067" t="s">
        <v>2101</v>
      </c>
      <c r="FA1" s="1067" t="s">
        <v>2102</v>
      </c>
      <c r="FB1" s="1067" t="s">
        <v>2103</v>
      </c>
      <c r="FC1" s="1067" t="s">
        <v>2104</v>
      </c>
      <c r="FD1" s="1067" t="s">
        <v>2105</v>
      </c>
      <c r="FE1" s="1067" t="s">
        <v>2106</v>
      </c>
      <c r="FF1" s="1067" t="s">
        <v>2107</v>
      </c>
      <c r="FG1" s="1067" t="s">
        <v>2108</v>
      </c>
      <c r="FH1" s="1067" t="s">
        <v>2109</v>
      </c>
      <c r="FI1" s="1067" t="s">
        <v>2110</v>
      </c>
      <c r="FJ1" s="1067" t="s">
        <v>2111</v>
      </c>
      <c r="FK1" s="1067" t="s">
        <v>2112</v>
      </c>
      <c r="FL1" s="1067" t="s">
        <v>2113</v>
      </c>
      <c r="FM1" s="1067" t="s">
        <v>2114</v>
      </c>
      <c r="FN1" s="1067" t="s">
        <v>2115</v>
      </c>
      <c r="FO1" s="1067" t="s">
        <v>2116</v>
      </c>
      <c r="FP1" s="1067" t="s">
        <v>2117</v>
      </c>
      <c r="FQ1" s="1067" t="s">
        <v>2118</v>
      </c>
      <c r="FR1" s="1067" t="s">
        <v>2119</v>
      </c>
      <c r="FS1" s="1067" t="s">
        <v>2120</v>
      </c>
      <c r="FT1" s="1067" t="s">
        <v>2121</v>
      </c>
      <c r="FU1" s="1067" t="s">
        <v>2122</v>
      </c>
      <c r="FV1" s="1067" t="s">
        <v>2123</v>
      </c>
      <c r="FW1" s="1067" t="s">
        <v>2124</v>
      </c>
      <c r="FX1" s="1067" t="s">
        <v>2125</v>
      </c>
      <c r="FY1" s="1067" t="s">
        <v>2126</v>
      </c>
      <c r="FZ1" s="1067" t="s">
        <v>2127</v>
      </c>
      <c r="GA1" s="1067" t="s">
        <v>2128</v>
      </c>
      <c r="GB1" s="1067" t="s">
        <v>2129</v>
      </c>
      <c r="GC1" s="1067" t="s">
        <v>2130</v>
      </c>
      <c r="GD1" s="1067" t="s">
        <v>2131</v>
      </c>
      <c r="GE1" s="1067" t="s">
        <v>2132</v>
      </c>
      <c r="GF1" s="1067" t="s">
        <v>2133</v>
      </c>
      <c r="GG1" s="1067" t="s">
        <v>2134</v>
      </c>
      <c r="GH1" s="1067" t="s">
        <v>2135</v>
      </c>
      <c r="GI1" s="1067" t="s">
        <v>2136</v>
      </c>
      <c r="GJ1" s="1067" t="s">
        <v>2137</v>
      </c>
      <c r="GK1" s="1067" t="s">
        <v>2138</v>
      </c>
      <c r="GL1" s="1067" t="s">
        <v>2139</v>
      </c>
      <c r="GM1" s="1067" t="s">
        <v>2140</v>
      </c>
      <c r="GN1" s="1067" t="s">
        <v>2141</v>
      </c>
      <c r="GO1" s="1067" t="s">
        <v>2142</v>
      </c>
      <c r="GP1" s="1067" t="s">
        <v>2143</v>
      </c>
      <c r="GQ1" s="1067" t="s">
        <v>2144</v>
      </c>
      <c r="GR1" s="1067" t="s">
        <v>2145</v>
      </c>
      <c r="GS1" s="1067" t="s">
        <v>2146</v>
      </c>
      <c r="GT1" s="1067" t="s">
        <v>2147</v>
      </c>
      <c r="GU1" s="1067" t="s">
        <v>2148</v>
      </c>
      <c r="GV1" s="1067" t="s">
        <v>2149</v>
      </c>
      <c r="GW1" s="1067" t="s">
        <v>2150</v>
      </c>
      <c r="GX1" s="1067" t="s">
        <v>2151</v>
      </c>
      <c r="GY1" s="1067" t="s">
        <v>2152</v>
      </c>
      <c r="GZ1" s="1067" t="s">
        <v>2153</v>
      </c>
      <c r="HA1" s="1067" t="s">
        <v>2154</v>
      </c>
      <c r="HB1" s="1067" t="s">
        <v>2155</v>
      </c>
      <c r="HC1" s="1067" t="s">
        <v>2156</v>
      </c>
      <c r="HD1" s="1067" t="s">
        <v>2157</v>
      </c>
      <c r="HE1" s="1067" t="s">
        <v>2158</v>
      </c>
      <c r="HF1" s="1067" t="s">
        <v>2159</v>
      </c>
      <c r="HG1" s="1067" t="s">
        <v>2160</v>
      </c>
      <c r="HH1" s="1067" t="s">
        <v>2161</v>
      </c>
      <c r="HI1" s="1067" t="s">
        <v>2162</v>
      </c>
      <c r="HJ1" s="1067" t="s">
        <v>2163</v>
      </c>
      <c r="HK1" s="1067" t="s">
        <v>2164</v>
      </c>
      <c r="HL1" s="1067" t="s">
        <v>2165</v>
      </c>
      <c r="HM1" s="1067" t="s">
        <v>2166</v>
      </c>
      <c r="HN1" s="1067" t="s">
        <v>2167</v>
      </c>
      <c r="HO1" s="1067" t="s">
        <v>2168</v>
      </c>
      <c r="HP1" s="1067" t="s">
        <v>2169</v>
      </c>
      <c r="HQ1" s="1067" t="s">
        <v>2170</v>
      </c>
      <c r="HR1" s="1067" t="s">
        <v>2171</v>
      </c>
      <c r="HS1" s="1067" t="s">
        <v>2172</v>
      </c>
      <c r="HT1" s="1067" t="s">
        <v>2173</v>
      </c>
      <c r="HU1" s="1067" t="s">
        <v>2174</v>
      </c>
      <c r="HV1" s="1067" t="s">
        <v>2175</v>
      </c>
      <c r="HW1" s="1067" t="s">
        <v>2176</v>
      </c>
      <c r="HX1" s="1067" t="s">
        <v>2177</v>
      </c>
      <c r="HY1" s="1067" t="s">
        <v>2178</v>
      </c>
      <c r="HZ1" s="1067" t="s">
        <v>2179</v>
      </c>
      <c r="IA1" s="1067" t="s">
        <v>2180</v>
      </c>
      <c r="IB1" s="1067" t="s">
        <v>2181</v>
      </c>
      <c r="IC1" s="1067" t="s">
        <v>2182</v>
      </c>
      <c r="ID1" s="1067" t="s">
        <v>2183</v>
      </c>
      <c r="IE1" s="1067" t="s">
        <v>2184</v>
      </c>
      <c r="IF1" s="1067" t="s">
        <v>2185</v>
      </c>
      <c r="IG1" s="1067" t="s">
        <v>2186</v>
      </c>
      <c r="IH1" s="1067" t="s">
        <v>2187</v>
      </c>
      <c r="II1" s="1067" t="s">
        <v>2188</v>
      </c>
      <c r="IJ1" s="1067" t="s">
        <v>2189</v>
      </c>
      <c r="IK1" s="1067" t="s">
        <v>2190</v>
      </c>
      <c r="IL1" s="1067" t="s">
        <v>2191</v>
      </c>
      <c r="IM1" s="1067" t="s">
        <v>2192</v>
      </c>
      <c r="IN1" s="1067" t="s">
        <v>2193</v>
      </c>
      <c r="IO1" s="1067" t="s">
        <v>2194</v>
      </c>
      <c r="IP1" s="1067" t="s">
        <v>2195</v>
      </c>
      <c r="IQ1" s="1067" t="s">
        <v>2196</v>
      </c>
      <c r="IR1" s="1067" t="s">
        <v>2197</v>
      </c>
      <c r="IS1" s="1067" t="s">
        <v>2198</v>
      </c>
      <c r="IT1" s="1067" t="s">
        <v>2199</v>
      </c>
      <c r="IU1" s="1067" t="s">
        <v>2200</v>
      </c>
      <c r="IV1" s="1067" t="s">
        <v>2201</v>
      </c>
      <c r="IW1" s="1067" t="s">
        <v>2202</v>
      </c>
      <c r="IX1" s="1067" t="s">
        <v>2203</v>
      </c>
      <c r="IY1" s="1067" t="s">
        <v>2204</v>
      </c>
      <c r="IZ1" s="1067" t="s">
        <v>2205</v>
      </c>
      <c r="JA1" s="1067" t="s">
        <v>2206</v>
      </c>
      <c r="JB1" s="1067" t="s">
        <v>2207</v>
      </c>
      <c r="JC1" s="1067" t="s">
        <v>2208</v>
      </c>
      <c r="JD1" s="1067" t="s">
        <v>2209</v>
      </c>
      <c r="JE1" s="1067" t="s">
        <v>2210</v>
      </c>
      <c r="JF1" s="1067" t="s">
        <v>2211</v>
      </c>
      <c r="JG1" s="1067" t="s">
        <v>2212</v>
      </c>
      <c r="JH1" s="1067" t="s">
        <v>2213</v>
      </c>
      <c r="JI1" s="1067" t="s">
        <v>2214</v>
      </c>
      <c r="JJ1" s="1067" t="s">
        <v>2215</v>
      </c>
      <c r="JK1" s="1067" t="s">
        <v>2216</v>
      </c>
      <c r="JL1" s="1067" t="s">
        <v>2217</v>
      </c>
      <c r="JM1" s="1067" t="s">
        <v>2218</v>
      </c>
      <c r="JN1" s="1067" t="s">
        <v>2219</v>
      </c>
      <c r="JO1" s="1067" t="s">
        <v>2220</v>
      </c>
      <c r="JP1" s="1067" t="s">
        <v>2221</v>
      </c>
      <c r="JQ1" s="1067" t="s">
        <v>2222</v>
      </c>
      <c r="JR1" s="1067" t="s">
        <v>2223</v>
      </c>
      <c r="JS1" s="1067" t="s">
        <v>2224</v>
      </c>
      <c r="JT1" s="1067" t="s">
        <v>2225</v>
      </c>
      <c r="JU1" s="1067" t="s">
        <v>2226</v>
      </c>
      <c r="JV1" s="1067" t="s">
        <v>2227</v>
      </c>
      <c r="JW1" s="1067" t="s">
        <v>2228</v>
      </c>
      <c r="JX1" s="1067" t="s">
        <v>2229</v>
      </c>
      <c r="JY1" s="1067" t="s">
        <v>2230</v>
      </c>
      <c r="JZ1" s="1067" t="s">
        <v>2231</v>
      </c>
      <c r="KA1" s="1067" t="s">
        <v>2232</v>
      </c>
      <c r="KB1" s="1067" t="s">
        <v>2233</v>
      </c>
      <c r="KC1" s="1067" t="s">
        <v>2234</v>
      </c>
      <c r="KD1" s="1067" t="s">
        <v>2235</v>
      </c>
      <c r="KE1" s="1067" t="s">
        <v>2236</v>
      </c>
      <c r="KF1" s="1067" t="s">
        <v>2237</v>
      </c>
      <c r="KG1" s="1067" t="s">
        <v>2238</v>
      </c>
      <c r="KH1" s="1067" t="s">
        <v>2239</v>
      </c>
      <c r="KI1" s="1067" t="s">
        <v>2240</v>
      </c>
      <c r="KJ1" s="1067" t="s">
        <v>2241</v>
      </c>
      <c r="KK1" s="1067" t="s">
        <v>2242</v>
      </c>
      <c r="KL1" s="1067" t="s">
        <v>2243</v>
      </c>
      <c r="KM1" s="1067" t="s">
        <v>2244</v>
      </c>
      <c r="KN1" s="1067" t="s">
        <v>2245</v>
      </c>
      <c r="KO1" s="1067" t="s">
        <v>2246</v>
      </c>
      <c r="KP1" s="1067" t="s">
        <v>2247</v>
      </c>
      <c r="KQ1" s="1067" t="s">
        <v>2248</v>
      </c>
      <c r="KR1" s="1067" t="s">
        <v>2249</v>
      </c>
      <c r="KS1" s="1067" t="s">
        <v>2250</v>
      </c>
      <c r="KT1" s="1067" t="s">
        <v>2251</v>
      </c>
      <c r="KU1" s="1067" t="s">
        <v>2252</v>
      </c>
      <c r="KV1" s="1067" t="s">
        <v>2253</v>
      </c>
      <c r="KW1" s="1067" t="s">
        <v>2254</v>
      </c>
      <c r="KX1" s="1067" t="s">
        <v>2255</v>
      </c>
      <c r="KY1" s="1067" t="s">
        <v>2256</v>
      </c>
      <c r="KZ1" s="1067" t="s">
        <v>2257</v>
      </c>
      <c r="LA1" s="1067" t="s">
        <v>2258</v>
      </c>
      <c r="LB1" s="1067" t="s">
        <v>2259</v>
      </c>
      <c r="LC1" s="1067" t="s">
        <v>2260</v>
      </c>
      <c r="LD1" s="1067" t="s">
        <v>2261</v>
      </c>
      <c r="LE1" s="1067" t="s">
        <v>2262</v>
      </c>
      <c r="LF1" s="1067" t="s">
        <v>2263</v>
      </c>
      <c r="LG1" s="1067" t="s">
        <v>2264</v>
      </c>
      <c r="LH1" s="1067" t="s">
        <v>2265</v>
      </c>
      <c r="LI1" s="1067" t="s">
        <v>2266</v>
      </c>
      <c r="LJ1" s="1067" t="s">
        <v>2267</v>
      </c>
      <c r="LK1" s="1067" t="s">
        <v>2268</v>
      </c>
      <c r="LL1" s="1067" t="s">
        <v>2269</v>
      </c>
      <c r="LM1" s="1067" t="s">
        <v>2270</v>
      </c>
      <c r="LN1" s="1067" t="s">
        <v>2271</v>
      </c>
      <c r="LO1" s="1067" t="s">
        <v>2272</v>
      </c>
      <c r="LP1" s="1067" t="s">
        <v>2273</v>
      </c>
      <c r="LQ1" s="1067" t="s">
        <v>2274</v>
      </c>
      <c r="LR1" s="1067" t="s">
        <v>2275</v>
      </c>
      <c r="LS1" s="1067" t="s">
        <v>2276</v>
      </c>
      <c r="LT1" s="1067" t="s">
        <v>2277</v>
      </c>
      <c r="LU1" s="1067" t="s">
        <v>2278</v>
      </c>
      <c r="LV1" s="1067" t="s">
        <v>2279</v>
      </c>
      <c r="LW1" s="1067" t="s">
        <v>2280</v>
      </c>
      <c r="LX1" s="1067" t="s">
        <v>2281</v>
      </c>
      <c r="LY1" s="1067" t="s">
        <v>2282</v>
      </c>
      <c r="LZ1" s="1067" t="s">
        <v>2283</v>
      </c>
      <c r="MA1" s="1067" t="s">
        <v>2284</v>
      </c>
      <c r="MB1" s="1067" t="s">
        <v>2285</v>
      </c>
      <c r="MC1" s="1067" t="s">
        <v>2286</v>
      </c>
      <c r="MD1" s="1067" t="s">
        <v>2287</v>
      </c>
      <c r="ME1" s="1067" t="s">
        <v>2288</v>
      </c>
      <c r="MF1" s="1067" t="s">
        <v>2289</v>
      </c>
      <c r="MG1" s="1067" t="s">
        <v>2290</v>
      </c>
      <c r="MH1" s="1067" t="s">
        <v>2291</v>
      </c>
      <c r="MI1" s="1067" t="s">
        <v>2292</v>
      </c>
      <c r="MJ1" s="1067" t="s">
        <v>2293</v>
      </c>
      <c r="MK1" s="1067" t="s">
        <v>2294</v>
      </c>
      <c r="ML1" s="1067" t="s">
        <v>2295</v>
      </c>
      <c r="MM1" s="1067" t="s">
        <v>2296</v>
      </c>
      <c r="MN1" s="1067" t="s">
        <v>2297</v>
      </c>
      <c r="MO1" s="1067" t="s">
        <v>2298</v>
      </c>
      <c r="MP1" s="1067" t="s">
        <v>2299</v>
      </c>
      <c r="MQ1" s="1067" t="s">
        <v>2300</v>
      </c>
      <c r="MR1" s="1067" t="s">
        <v>2301</v>
      </c>
      <c r="MS1" s="1067" t="s">
        <v>2302</v>
      </c>
      <c r="MT1" s="1067" t="s">
        <v>2303</v>
      </c>
      <c r="MU1" s="1067" t="s">
        <v>2304</v>
      </c>
      <c r="MV1" s="1067" t="s">
        <v>2305</v>
      </c>
      <c r="MW1" s="1067" t="s">
        <v>2306</v>
      </c>
      <c r="MX1" s="1067" t="s">
        <v>2307</v>
      </c>
      <c r="MY1" s="1067" t="s">
        <v>2308</v>
      </c>
      <c r="MZ1" s="1067" t="s">
        <v>2309</v>
      </c>
      <c r="NA1" s="1067" t="s">
        <v>2310</v>
      </c>
      <c r="NB1" s="1067" t="s">
        <v>2311</v>
      </c>
      <c r="NC1" s="1067" t="s">
        <v>2312</v>
      </c>
      <c r="ND1" s="1067" t="s">
        <v>2313</v>
      </c>
      <c r="NE1" s="1067" t="s">
        <v>2314</v>
      </c>
      <c r="NF1" s="1067" t="s">
        <v>2315</v>
      </c>
      <c r="NG1" s="1067" t="s">
        <v>2316</v>
      </c>
      <c r="NH1" s="1067" t="s">
        <v>2317</v>
      </c>
      <c r="NI1" s="1067" t="s">
        <v>2318</v>
      </c>
      <c r="NJ1" s="1067" t="s">
        <v>2319</v>
      </c>
      <c r="NK1" s="1067" t="s">
        <v>2320</v>
      </c>
      <c r="NL1" s="1067" t="s">
        <v>2321</v>
      </c>
      <c r="NM1" s="1067" t="s">
        <v>2322</v>
      </c>
      <c r="NN1" s="1067" t="s">
        <v>2323</v>
      </c>
      <c r="NO1" s="1067" t="s">
        <v>2324</v>
      </c>
      <c r="NP1" s="1067" t="s">
        <v>2325</v>
      </c>
      <c r="NQ1" s="1067" t="s">
        <v>2326</v>
      </c>
      <c r="NR1" s="1067" t="s">
        <v>2327</v>
      </c>
      <c r="NS1" s="1067" t="s">
        <v>2328</v>
      </c>
      <c r="NT1" s="1067" t="s">
        <v>2329</v>
      </c>
      <c r="NU1" s="1067" t="s">
        <v>2330</v>
      </c>
      <c r="NV1" s="1067" t="s">
        <v>2331</v>
      </c>
      <c r="NW1" s="1067" t="s">
        <v>2332</v>
      </c>
      <c r="NX1" s="1067" t="s">
        <v>2333</v>
      </c>
      <c r="NY1" s="1067" t="s">
        <v>2334</v>
      </c>
      <c r="NZ1" s="1067" t="s">
        <v>2335</v>
      </c>
      <c r="OA1" s="1067" t="s">
        <v>2336</v>
      </c>
      <c r="OB1" s="1067" t="s">
        <v>2337</v>
      </c>
      <c r="OC1" s="1067" t="s">
        <v>2338</v>
      </c>
      <c r="OD1" s="1067" t="s">
        <v>2339</v>
      </c>
      <c r="OE1" s="1067" t="s">
        <v>2340</v>
      </c>
      <c r="OF1" s="1067" t="s">
        <v>2341</v>
      </c>
      <c r="OG1" s="1067" t="s">
        <v>2342</v>
      </c>
      <c r="OH1" s="1067" t="s">
        <v>2343</v>
      </c>
      <c r="OI1" s="1067" t="s">
        <v>2344</v>
      </c>
      <c r="OJ1" s="1067" t="s">
        <v>2345</v>
      </c>
      <c r="OK1" s="1067" t="s">
        <v>2346</v>
      </c>
      <c r="OL1" s="1067" t="s">
        <v>2347</v>
      </c>
      <c r="OM1" s="1067" t="s">
        <v>2348</v>
      </c>
      <c r="ON1" s="1067" t="s">
        <v>2349</v>
      </c>
      <c r="OO1" s="1067" t="s">
        <v>2350</v>
      </c>
      <c r="OP1" s="1067" t="s">
        <v>2351</v>
      </c>
      <c r="OQ1" s="1067" t="s">
        <v>2352</v>
      </c>
      <c r="OR1" s="1067" t="s">
        <v>2353</v>
      </c>
      <c r="OS1" s="1067" t="s">
        <v>2354</v>
      </c>
      <c r="OT1" s="1067" t="s">
        <v>2355</v>
      </c>
      <c r="OU1" s="1067" t="s">
        <v>2356</v>
      </c>
      <c r="OV1" s="1067" t="s">
        <v>2357</v>
      </c>
      <c r="OW1" s="1067" t="s">
        <v>2358</v>
      </c>
      <c r="OX1" s="1067" t="s">
        <v>2359</v>
      </c>
      <c r="OY1" s="1067" t="s">
        <v>2360</v>
      </c>
      <c r="OZ1" s="1067" t="s">
        <v>2361</v>
      </c>
      <c r="PA1" s="1067" t="s">
        <v>2362</v>
      </c>
      <c r="PB1" s="1067" t="s">
        <v>2363</v>
      </c>
      <c r="PC1" s="1067" t="s">
        <v>2364</v>
      </c>
      <c r="PD1" s="1067" t="s">
        <v>2365</v>
      </c>
      <c r="PE1" s="1067" t="s">
        <v>2366</v>
      </c>
      <c r="PF1" s="1067" t="s">
        <v>2367</v>
      </c>
      <c r="PG1" s="1067" t="s">
        <v>2368</v>
      </c>
      <c r="PH1" s="1067" t="s">
        <v>2369</v>
      </c>
      <c r="PI1" s="1067" t="s">
        <v>2370</v>
      </c>
      <c r="PJ1" s="1067" t="s">
        <v>2371</v>
      </c>
      <c r="PK1" s="1067" t="s">
        <v>2372</v>
      </c>
      <c r="PL1" s="1067" t="s">
        <v>2373</v>
      </c>
      <c r="PM1" s="1067" t="s">
        <v>2374</v>
      </c>
      <c r="PN1" s="1067" t="s">
        <v>2375</v>
      </c>
      <c r="PO1" s="1067" t="s">
        <v>2376</v>
      </c>
      <c r="PP1" s="1067" t="s">
        <v>2377</v>
      </c>
      <c r="PQ1" s="1067" t="s">
        <v>2378</v>
      </c>
      <c r="PR1" s="1067" t="s">
        <v>2379</v>
      </c>
      <c r="PS1" s="1067" t="s">
        <v>2380</v>
      </c>
      <c r="PT1" s="1067" t="s">
        <v>2381</v>
      </c>
      <c r="PU1" s="1067" t="s">
        <v>2382</v>
      </c>
      <c r="PV1" s="1067" t="s">
        <v>2383</v>
      </c>
      <c r="PW1" s="1067" t="s">
        <v>2384</v>
      </c>
      <c r="PX1" s="1067" t="s">
        <v>2385</v>
      </c>
      <c r="PY1" s="1067" t="s">
        <v>2386</v>
      </c>
      <c r="PZ1" s="1067" t="s">
        <v>2387</v>
      </c>
      <c r="QA1" s="1067" t="s">
        <v>2388</v>
      </c>
      <c r="QB1" s="1067" t="s">
        <v>2389</v>
      </c>
      <c r="QC1" s="1067" t="s">
        <v>2390</v>
      </c>
      <c r="QD1" s="1067" t="s">
        <v>2391</v>
      </c>
      <c r="QE1" s="1067" t="s">
        <v>2392</v>
      </c>
      <c r="QF1" s="1067" t="s">
        <v>2393</v>
      </c>
      <c r="QG1" s="1067" t="s">
        <v>2394</v>
      </c>
      <c r="QH1" s="1067" t="s">
        <v>2395</v>
      </c>
      <c r="QI1" s="1067" t="s">
        <v>2396</v>
      </c>
      <c r="QJ1" s="1067" t="s">
        <v>2397</v>
      </c>
      <c r="QK1" s="1067" t="s">
        <v>2398</v>
      </c>
      <c r="QL1" s="1067" t="s">
        <v>2399</v>
      </c>
      <c r="QM1" s="1067" t="s">
        <v>2400</v>
      </c>
      <c r="QN1" s="1067" t="s">
        <v>2401</v>
      </c>
      <c r="QO1" s="1067" t="s">
        <v>2402</v>
      </c>
      <c r="QP1" s="1067" t="s">
        <v>2403</v>
      </c>
      <c r="QQ1" s="1067" t="s">
        <v>2404</v>
      </c>
      <c r="QR1" s="1067" t="s">
        <v>2405</v>
      </c>
      <c r="QS1" s="1067" t="s">
        <v>2406</v>
      </c>
      <c r="QT1" s="1067" t="s">
        <v>2407</v>
      </c>
      <c r="QU1" s="1067" t="s">
        <v>2408</v>
      </c>
      <c r="QV1" s="1067" t="s">
        <v>2409</v>
      </c>
      <c r="QW1" s="1067" t="s">
        <v>2410</v>
      </c>
      <c r="QX1" s="1067" t="s">
        <v>2411</v>
      </c>
      <c r="QY1" s="1067" t="s">
        <v>2412</v>
      </c>
      <c r="QZ1" s="1067" t="s">
        <v>2413</v>
      </c>
      <c r="RA1" s="1067" t="s">
        <v>2414</v>
      </c>
      <c r="RB1" s="1067" t="s">
        <v>2415</v>
      </c>
      <c r="RC1" s="1067" t="s">
        <v>2416</v>
      </c>
      <c r="RD1" s="1067" t="s">
        <v>2417</v>
      </c>
      <c r="RE1" s="1067" t="s">
        <v>2418</v>
      </c>
      <c r="RF1" s="1067" t="s">
        <v>2419</v>
      </c>
      <c r="RG1" s="1067" t="s">
        <v>2420</v>
      </c>
      <c r="RH1" s="1067" t="s">
        <v>2421</v>
      </c>
      <c r="RI1" s="1067" t="s">
        <v>2422</v>
      </c>
      <c r="RJ1" s="1067" t="s">
        <v>2423</v>
      </c>
      <c r="RK1" s="1067" t="s">
        <v>2424</v>
      </c>
      <c r="RL1" s="1067" t="s">
        <v>2425</v>
      </c>
      <c r="RM1" s="1067" t="s">
        <v>2426</v>
      </c>
      <c r="RN1" s="1067" t="s">
        <v>2427</v>
      </c>
      <c r="RO1" s="1067" t="s">
        <v>2428</v>
      </c>
      <c r="RP1" s="1067" t="s">
        <v>2429</v>
      </c>
      <c r="RQ1" s="1067" t="s">
        <v>2430</v>
      </c>
      <c r="RR1" s="1067" t="s">
        <v>2431</v>
      </c>
      <c r="RS1" s="1067" t="s">
        <v>2432</v>
      </c>
      <c r="RT1" s="1067" t="s">
        <v>2433</v>
      </c>
      <c r="RU1" s="1067" t="s">
        <v>2434</v>
      </c>
      <c r="RV1" s="1067" t="s">
        <v>2435</v>
      </c>
      <c r="RW1" s="1067" t="s">
        <v>2430</v>
      </c>
      <c r="RX1" s="1067" t="s">
        <v>2436</v>
      </c>
      <c r="RY1" s="1067" t="s">
        <v>2437</v>
      </c>
      <c r="RZ1" s="1067" t="s">
        <v>2438</v>
      </c>
      <c r="SA1" s="1067" t="s">
        <v>2439</v>
      </c>
      <c r="SB1" s="1067" t="s">
        <v>2440</v>
      </c>
      <c r="SC1" s="1067" t="s">
        <v>2441</v>
      </c>
      <c r="SD1" s="1067" t="s">
        <v>2442</v>
      </c>
      <c r="SE1" s="1067" t="s">
        <v>2443</v>
      </c>
      <c r="SF1" s="1067" t="s">
        <v>2444</v>
      </c>
      <c r="SG1" s="1067" t="s">
        <v>2445</v>
      </c>
      <c r="SH1" s="1067" t="s">
        <v>2446</v>
      </c>
      <c r="SI1" s="1067" t="s">
        <v>2447</v>
      </c>
      <c r="SJ1" s="1067" t="s">
        <v>2448</v>
      </c>
      <c r="SK1" s="1067" t="s">
        <v>2449</v>
      </c>
      <c r="SL1" s="1067" t="s">
        <v>2450</v>
      </c>
      <c r="SM1" s="1067" t="s">
        <v>2451</v>
      </c>
      <c r="SN1" s="1067" t="s">
        <v>2452</v>
      </c>
      <c r="SO1" s="1067" t="s">
        <v>2453</v>
      </c>
      <c r="SP1" s="1067" t="s">
        <v>2454</v>
      </c>
      <c r="SQ1" s="1067" t="s">
        <v>2455</v>
      </c>
      <c r="SR1" s="1067" t="s">
        <v>2456</v>
      </c>
      <c r="SS1" s="1067" t="s">
        <v>2457</v>
      </c>
      <c r="ST1" s="1067" t="s">
        <v>2458</v>
      </c>
      <c r="SU1" s="1067" t="s">
        <v>2459</v>
      </c>
      <c r="SV1" s="1067" t="s">
        <v>2460</v>
      </c>
      <c r="SW1" s="1067" t="s">
        <v>2461</v>
      </c>
      <c r="SX1" s="1067" t="s">
        <v>2462</v>
      </c>
      <c r="SY1" s="1067" t="s">
        <v>2463</v>
      </c>
      <c r="SZ1" s="1067" t="s">
        <v>2464</v>
      </c>
      <c r="TA1" s="1067" t="s">
        <v>2465</v>
      </c>
      <c r="TB1" s="1067" t="s">
        <v>2466</v>
      </c>
      <c r="TC1" s="1067" t="s">
        <v>2467</v>
      </c>
      <c r="TD1" s="1067" t="s">
        <v>2468</v>
      </c>
      <c r="TE1" s="1067" t="s">
        <v>2469</v>
      </c>
      <c r="TF1" s="1067" t="s">
        <v>2470</v>
      </c>
      <c r="TG1" s="1067" t="s">
        <v>2471</v>
      </c>
      <c r="TH1" s="1067" t="s">
        <v>2472</v>
      </c>
      <c r="TI1" s="1067" t="s">
        <v>2473</v>
      </c>
      <c r="TJ1" s="1067" t="s">
        <v>2474</v>
      </c>
      <c r="TK1" s="1067" t="s">
        <v>2475</v>
      </c>
      <c r="TL1" s="1067" t="s">
        <v>2476</v>
      </c>
      <c r="TM1" s="1067" t="s">
        <v>2477</v>
      </c>
      <c r="TN1" s="1067" t="s">
        <v>2478</v>
      </c>
      <c r="TO1" s="1067" t="s">
        <v>2479</v>
      </c>
      <c r="TP1" s="1067" t="s">
        <v>2480</v>
      </c>
      <c r="TQ1" s="1067" t="s">
        <v>2481</v>
      </c>
      <c r="TR1" s="1067" t="s">
        <v>2482</v>
      </c>
      <c r="TS1" s="1067" t="s">
        <v>2483</v>
      </c>
      <c r="TT1" s="1067" t="s">
        <v>2484</v>
      </c>
      <c r="TU1" s="1067" t="s">
        <v>2485</v>
      </c>
      <c r="TV1" s="1067" t="s">
        <v>2486</v>
      </c>
      <c r="TW1" s="1067" t="s">
        <v>2487</v>
      </c>
      <c r="TX1" s="1067" t="s">
        <v>2488</v>
      </c>
      <c r="TY1" s="1067" t="s">
        <v>2489</v>
      </c>
      <c r="TZ1" s="1067" t="s">
        <v>2490</v>
      </c>
      <c r="UA1" s="1067" t="s">
        <v>2491</v>
      </c>
      <c r="UB1" s="1067" t="s">
        <v>2492</v>
      </c>
      <c r="UC1" s="1067" t="s">
        <v>2493</v>
      </c>
      <c r="UD1" s="1067" t="s">
        <v>2494</v>
      </c>
      <c r="UE1" s="1067" t="s">
        <v>2495</v>
      </c>
      <c r="UF1" s="1067" t="s">
        <v>2496</v>
      </c>
      <c r="UG1" s="1067" t="s">
        <v>2497</v>
      </c>
      <c r="UH1" s="1067" t="s">
        <v>2498</v>
      </c>
      <c r="UI1" s="1067" t="s">
        <v>2499</v>
      </c>
      <c r="UJ1" s="1067" t="s">
        <v>2500</v>
      </c>
      <c r="UK1" s="1067" t="s">
        <v>2501</v>
      </c>
      <c r="UL1" s="1067" t="s">
        <v>2502</v>
      </c>
      <c r="UM1" s="1067" t="s">
        <v>2503</v>
      </c>
      <c r="UN1" s="1067" t="s">
        <v>2504</v>
      </c>
      <c r="UO1" s="1067" t="s">
        <v>2505</v>
      </c>
      <c r="UP1" s="1067" t="s">
        <v>2506</v>
      </c>
      <c r="UQ1" s="1067" t="s">
        <v>2507</v>
      </c>
      <c r="UR1" s="1067" t="s">
        <v>2508</v>
      </c>
      <c r="US1" s="1067" t="s">
        <v>2509</v>
      </c>
      <c r="UT1" s="1067" t="s">
        <v>2510</v>
      </c>
      <c r="UU1" s="1067" t="s">
        <v>2511</v>
      </c>
      <c r="UV1" s="1067" t="s">
        <v>2512</v>
      </c>
      <c r="UW1" s="1067" t="s">
        <v>2513</v>
      </c>
      <c r="UX1" s="1067" t="s">
        <v>2514</v>
      </c>
      <c r="UY1" s="1067" t="s">
        <v>2515</v>
      </c>
      <c r="UZ1" s="1067" t="s">
        <v>2516</v>
      </c>
      <c r="VA1" s="1067" t="s">
        <v>2517</v>
      </c>
      <c r="VB1" s="1067" t="s">
        <v>2518</v>
      </c>
      <c r="VC1" s="1067" t="s">
        <v>2519</v>
      </c>
      <c r="VD1" s="1067" t="s">
        <v>2520</v>
      </c>
      <c r="VE1" s="1067" t="s">
        <v>2521</v>
      </c>
      <c r="VF1" s="1067" t="s">
        <v>2522</v>
      </c>
      <c r="VG1" s="1067" t="s">
        <v>2523</v>
      </c>
      <c r="VH1" s="1067" t="s">
        <v>2524</v>
      </c>
      <c r="VI1" s="1067" t="s">
        <v>2525</v>
      </c>
      <c r="VJ1" s="1067" t="s">
        <v>2526</v>
      </c>
      <c r="VK1" s="1067" t="s">
        <v>2527</v>
      </c>
      <c r="VL1" s="1067" t="s">
        <v>2528</v>
      </c>
      <c r="VM1" s="1067" t="s">
        <v>2529</v>
      </c>
      <c r="VN1" s="1067" t="s">
        <v>2530</v>
      </c>
      <c r="VO1" s="1067" t="s">
        <v>2531</v>
      </c>
      <c r="VP1" s="1067" t="s">
        <v>2532</v>
      </c>
      <c r="VQ1" s="1067" t="s">
        <v>2533</v>
      </c>
      <c r="VR1" s="1067" t="s">
        <v>2534</v>
      </c>
      <c r="VS1" s="1067" t="s">
        <v>2535</v>
      </c>
      <c r="VT1" s="1067" t="s">
        <v>2536</v>
      </c>
      <c r="VU1" s="1067" t="s">
        <v>2537</v>
      </c>
      <c r="VV1" s="1067" t="s">
        <v>2538</v>
      </c>
      <c r="VW1" s="1067" t="s">
        <v>2539</v>
      </c>
      <c r="VX1" s="1067" t="s">
        <v>2540</v>
      </c>
      <c r="VY1" s="1067" t="s">
        <v>2541</v>
      </c>
      <c r="VZ1" s="1067" t="s">
        <v>2542</v>
      </c>
      <c r="WA1" s="1067" t="s">
        <v>2543</v>
      </c>
      <c r="WB1" s="1067" t="s">
        <v>2544</v>
      </c>
      <c r="WC1" s="1067" t="s">
        <v>2545</v>
      </c>
      <c r="WD1" s="1067" t="s">
        <v>2546</v>
      </c>
      <c r="WE1" s="1067" t="s">
        <v>2547</v>
      </c>
      <c r="WF1" s="1067" t="s">
        <v>2548</v>
      </c>
      <c r="WG1" s="1067" t="s">
        <v>2549</v>
      </c>
      <c r="WH1" s="1067" t="s">
        <v>2550</v>
      </c>
      <c r="WI1" s="1067" t="s">
        <v>2551</v>
      </c>
      <c r="WJ1" s="1067" t="s">
        <v>2552</v>
      </c>
      <c r="WK1" s="1067" t="s">
        <v>2553</v>
      </c>
      <c r="WL1" s="1067" t="s">
        <v>2554</v>
      </c>
      <c r="WM1" s="1067" t="s">
        <v>2555</v>
      </c>
      <c r="WN1" s="1067" t="s">
        <v>2556</v>
      </c>
      <c r="WO1" s="1067" t="s">
        <v>2557</v>
      </c>
      <c r="WP1" s="1067" t="s">
        <v>2558</v>
      </c>
      <c r="WQ1" s="1067" t="s">
        <v>2559</v>
      </c>
      <c r="WR1" s="1067" t="s">
        <v>2560</v>
      </c>
      <c r="WS1" s="1067" t="s">
        <v>2561</v>
      </c>
      <c r="WT1" s="1067" t="s">
        <v>2562</v>
      </c>
      <c r="WU1" s="1067" t="s">
        <v>2563</v>
      </c>
      <c r="WV1" s="1067" t="s">
        <v>2564</v>
      </c>
      <c r="WW1" s="1067" t="s">
        <v>2565</v>
      </c>
      <c r="WX1" s="1067" t="s">
        <v>2566</v>
      </c>
      <c r="WY1" s="1067" t="s">
        <v>2567</v>
      </c>
      <c r="WZ1" s="1067" t="s">
        <v>2568</v>
      </c>
      <c r="XA1" s="1067" t="s">
        <v>2569</v>
      </c>
      <c r="XB1" s="1067" t="s">
        <v>2570</v>
      </c>
      <c r="XC1" s="1067" t="s">
        <v>2571</v>
      </c>
      <c r="XD1" s="1067" t="s">
        <v>2572</v>
      </c>
      <c r="XE1" s="1067" t="s">
        <v>2573</v>
      </c>
      <c r="XF1" s="1067" t="s">
        <v>2574</v>
      </c>
      <c r="XG1" s="1067" t="s">
        <v>2575</v>
      </c>
      <c r="XH1" s="1067" t="s">
        <v>2576</v>
      </c>
      <c r="XI1" s="1067" t="s">
        <v>2577</v>
      </c>
      <c r="XJ1" s="1067" t="s">
        <v>2578</v>
      </c>
      <c r="XK1" s="1067" t="s">
        <v>2579</v>
      </c>
      <c r="XL1" s="1067" t="s">
        <v>2580</v>
      </c>
      <c r="XM1" s="1067" t="s">
        <v>2581</v>
      </c>
      <c r="XN1" s="1067" t="s">
        <v>2582</v>
      </c>
      <c r="XO1" s="1067" t="s">
        <v>2583</v>
      </c>
      <c r="XP1" s="1067" t="s">
        <v>2584</v>
      </c>
      <c r="XQ1" s="1067" t="s">
        <v>2585</v>
      </c>
      <c r="XR1" s="1067" t="s">
        <v>2586</v>
      </c>
      <c r="XS1" s="1067" t="s">
        <v>2587</v>
      </c>
      <c r="XT1" s="1067" t="s">
        <v>2588</v>
      </c>
      <c r="XU1" s="1067" t="s">
        <v>2589</v>
      </c>
      <c r="XV1" s="1067" t="s">
        <v>2590</v>
      </c>
      <c r="XW1" s="1067" t="s">
        <v>2591</v>
      </c>
      <c r="XX1" s="1067" t="s">
        <v>2592</v>
      </c>
      <c r="XY1" s="1067" t="s">
        <v>2593</v>
      </c>
      <c r="XZ1" s="1067" t="s">
        <v>2594</v>
      </c>
      <c r="YA1" s="1067" t="s">
        <v>2595</v>
      </c>
      <c r="YB1" s="1067" t="s">
        <v>2596</v>
      </c>
      <c r="YC1" s="1067" t="s">
        <v>2597</v>
      </c>
      <c r="YD1" s="1067" t="s">
        <v>2598</v>
      </c>
      <c r="YE1" s="1067" t="s">
        <v>2599</v>
      </c>
      <c r="YF1" s="1067" t="s">
        <v>2600</v>
      </c>
      <c r="YG1" s="1067" t="s">
        <v>2601</v>
      </c>
      <c r="YH1" s="1067" t="s">
        <v>2602</v>
      </c>
      <c r="YI1" s="1067" t="s">
        <v>2603</v>
      </c>
      <c r="YJ1" s="1067" t="s">
        <v>2604</v>
      </c>
      <c r="YK1" s="1067" t="s">
        <v>2605</v>
      </c>
      <c r="YL1" s="1067" t="s">
        <v>2606</v>
      </c>
      <c r="YM1" s="1067" t="s">
        <v>2607</v>
      </c>
      <c r="YN1" s="1067" t="s">
        <v>2608</v>
      </c>
      <c r="YO1" s="1067" t="s">
        <v>2609</v>
      </c>
      <c r="YP1" s="1067" t="s">
        <v>2610</v>
      </c>
      <c r="YQ1" s="1067" t="s">
        <v>2611</v>
      </c>
      <c r="YR1" s="1067" t="s">
        <v>2612</v>
      </c>
      <c r="YS1" s="1067" t="s">
        <v>2613</v>
      </c>
      <c r="YT1" s="1067" t="s">
        <v>2614</v>
      </c>
      <c r="YU1" s="1067" t="s">
        <v>2615</v>
      </c>
      <c r="YV1" s="1067" t="s">
        <v>2616</v>
      </c>
      <c r="YW1" s="1067" t="s">
        <v>2617</v>
      </c>
      <c r="YX1" s="1067" t="s">
        <v>2618</v>
      </c>
      <c r="YY1" s="1067" t="s">
        <v>2619</v>
      </c>
      <c r="YZ1" s="1067" t="s">
        <v>2620</v>
      </c>
      <c r="ZA1" s="1067" t="s">
        <v>2621</v>
      </c>
      <c r="ZB1" s="1067" t="s">
        <v>2622</v>
      </c>
      <c r="ZC1" s="1067" t="s">
        <v>2623</v>
      </c>
      <c r="ZD1" s="1067" t="s">
        <v>2624</v>
      </c>
      <c r="ZE1" s="1067" t="s">
        <v>2625</v>
      </c>
      <c r="ZF1" s="1067" t="s">
        <v>2626</v>
      </c>
      <c r="ZG1" s="1067" t="s">
        <v>2627</v>
      </c>
      <c r="ZH1" s="1067" t="s">
        <v>2628</v>
      </c>
      <c r="ZI1" s="1067" t="s">
        <v>2629</v>
      </c>
      <c r="ZJ1" s="1067" t="s">
        <v>2630</v>
      </c>
      <c r="ZK1" s="1067" t="s">
        <v>2631</v>
      </c>
      <c r="ZL1" s="1067" t="s">
        <v>2632</v>
      </c>
      <c r="ZM1" s="1067" t="s">
        <v>2633</v>
      </c>
      <c r="ZN1" s="1067" t="s">
        <v>2634</v>
      </c>
      <c r="ZO1" s="1067" t="s">
        <v>2635</v>
      </c>
      <c r="ZP1" s="1067" t="s">
        <v>2636</v>
      </c>
      <c r="ZQ1" s="1067" t="s">
        <v>2637</v>
      </c>
      <c r="ZR1" s="1067" t="s">
        <v>2638</v>
      </c>
      <c r="ZS1" s="1067" t="s">
        <v>2639</v>
      </c>
      <c r="ZT1" s="1067" t="s">
        <v>2640</v>
      </c>
      <c r="ZU1" s="1067" t="s">
        <v>2641</v>
      </c>
      <c r="ZV1" s="1067" t="s">
        <v>2642</v>
      </c>
      <c r="ZW1" s="1067" t="s">
        <v>2643</v>
      </c>
      <c r="ZX1" s="1067" t="s">
        <v>2644</v>
      </c>
      <c r="ZY1" s="1067" t="s">
        <v>2645</v>
      </c>
      <c r="ZZ1" s="1067" t="s">
        <v>2646</v>
      </c>
      <c r="AAA1" s="1067" t="s">
        <v>2647</v>
      </c>
      <c r="AAB1" s="1067" t="s">
        <v>2648</v>
      </c>
      <c r="AAC1" s="1067" t="s">
        <v>2649</v>
      </c>
      <c r="AAD1" s="1067" t="s">
        <v>2650</v>
      </c>
      <c r="AAE1" s="1067" t="s">
        <v>2651</v>
      </c>
      <c r="AAF1" s="1067" t="s">
        <v>2652</v>
      </c>
      <c r="AAG1" s="1067" t="s">
        <v>2653</v>
      </c>
      <c r="AAH1" s="1067" t="s">
        <v>2654</v>
      </c>
      <c r="AAI1" s="1067" t="s">
        <v>2655</v>
      </c>
      <c r="AAJ1" s="1067" t="s">
        <v>2656</v>
      </c>
      <c r="AAK1" s="1067" t="s">
        <v>2657</v>
      </c>
      <c r="AAL1" s="1067" t="s">
        <v>2658</v>
      </c>
      <c r="AAM1" s="1067" t="s">
        <v>2659</v>
      </c>
      <c r="AAN1" s="1067" t="s">
        <v>2660</v>
      </c>
      <c r="AAO1" s="1067" t="s">
        <v>2661</v>
      </c>
      <c r="AAP1" s="1067" t="s">
        <v>2662</v>
      </c>
      <c r="AAQ1" s="1067" t="s">
        <v>2663</v>
      </c>
      <c r="AAR1" s="1067" t="s">
        <v>1936</v>
      </c>
      <c r="AAS1" s="1067" t="s">
        <v>1937</v>
      </c>
      <c r="AAT1" s="1067" t="s">
        <v>1938</v>
      </c>
      <c r="AAU1" s="1067" t="s">
        <v>1939</v>
      </c>
      <c r="AAV1" s="1067" t="s">
        <v>1940</v>
      </c>
      <c r="AAW1" s="1067" t="s">
        <v>1941</v>
      </c>
      <c r="AAX1" s="1067" t="s">
        <v>1942</v>
      </c>
      <c r="AAY1" s="1067" t="s">
        <v>1943</v>
      </c>
      <c r="AAZ1" s="1067" t="s">
        <v>1944</v>
      </c>
      <c r="ABA1" s="1067" t="s">
        <v>1945</v>
      </c>
      <c r="ABB1" s="1067" t="s">
        <v>1946</v>
      </c>
      <c r="ABC1" s="1067" t="s">
        <v>2664</v>
      </c>
      <c r="ABD1" s="1067" t="s">
        <v>2665</v>
      </c>
      <c r="ABE1" s="1067" t="s">
        <v>2666</v>
      </c>
      <c r="ABF1" s="1067" t="s">
        <v>2667</v>
      </c>
      <c r="ABG1" s="1067" t="s">
        <v>2668</v>
      </c>
      <c r="ABH1" s="1067" t="s">
        <v>2669</v>
      </c>
      <c r="ABI1" s="1067" t="s">
        <v>2670</v>
      </c>
      <c r="ABJ1" s="1067" t="s">
        <v>2671</v>
      </c>
      <c r="ABK1" s="1067" t="s">
        <v>2672</v>
      </c>
      <c r="ABL1" s="1067" t="s">
        <v>2673</v>
      </c>
      <c r="ABM1" s="1067" t="s">
        <v>2674</v>
      </c>
      <c r="ABN1" s="1067" t="s">
        <v>2675</v>
      </c>
      <c r="ABO1" s="1067" t="s">
        <v>2676</v>
      </c>
      <c r="ABP1" s="1067" t="s">
        <v>2677</v>
      </c>
      <c r="ABQ1" s="1067" t="s">
        <v>2678</v>
      </c>
      <c r="ABR1" s="1067" t="s">
        <v>2679</v>
      </c>
      <c r="ABS1" s="1067" t="s">
        <v>2680</v>
      </c>
      <c r="ABT1" s="1067" t="s">
        <v>2681</v>
      </c>
      <c r="ABU1" s="1067" t="s">
        <v>2682</v>
      </c>
      <c r="ABV1" s="1067" t="s">
        <v>2683</v>
      </c>
      <c r="ABW1" s="1067" t="s">
        <v>2684</v>
      </c>
      <c r="ABX1" s="1067" t="s">
        <v>2685</v>
      </c>
      <c r="ABY1" s="1067" t="s">
        <v>2686</v>
      </c>
      <c r="ABZ1" s="1067" t="s">
        <v>2687</v>
      </c>
      <c r="ACA1" s="1067" t="s">
        <v>2688</v>
      </c>
      <c r="ACB1" s="1067" t="s">
        <v>2689</v>
      </c>
      <c r="ACC1" s="1067" t="s">
        <v>2690</v>
      </c>
      <c r="ACD1" s="1067" t="s">
        <v>2691</v>
      </c>
      <c r="ACE1" s="1067" t="s">
        <v>2692</v>
      </c>
      <c r="ACF1" s="1067" t="s">
        <v>2693</v>
      </c>
      <c r="ACG1" s="1067" t="s">
        <v>2694</v>
      </c>
      <c r="ACH1" s="1067" t="s">
        <v>2695</v>
      </c>
      <c r="ACI1" s="1067" t="s">
        <v>2696</v>
      </c>
      <c r="ACJ1" s="1067" t="s">
        <v>2697</v>
      </c>
      <c r="ACK1" s="1067" t="s">
        <v>2698</v>
      </c>
      <c r="ACL1" s="1067" t="s">
        <v>2699</v>
      </c>
      <c r="ACM1" s="1067" t="s">
        <v>2700</v>
      </c>
      <c r="ACN1" s="1067" t="s">
        <v>2701</v>
      </c>
      <c r="ACO1" s="1067" t="s">
        <v>2702</v>
      </c>
      <c r="ACP1" s="1067" t="s">
        <v>2703</v>
      </c>
      <c r="ACQ1" s="1067" t="s">
        <v>2704</v>
      </c>
      <c r="ACR1" s="1067" t="s">
        <v>2705</v>
      </c>
      <c r="ACS1" s="1067" t="s">
        <v>2706</v>
      </c>
      <c r="ACT1" s="1067" t="s">
        <v>2707</v>
      </c>
      <c r="ACU1" s="1067" t="s">
        <v>2708</v>
      </c>
      <c r="ACV1" s="1067" t="s">
        <v>2709</v>
      </c>
      <c r="ACW1" s="1067" t="s">
        <v>2710</v>
      </c>
      <c r="ACX1" s="1067" t="s">
        <v>2711</v>
      </c>
      <c r="ACY1" s="1067" t="s">
        <v>2712</v>
      </c>
      <c r="ACZ1" s="1067" t="s">
        <v>2713</v>
      </c>
      <c r="ADA1" s="1067" t="s">
        <v>2714</v>
      </c>
      <c r="ADB1" s="1067" t="s">
        <v>2715</v>
      </c>
      <c r="ADC1" s="1067" t="s">
        <v>2716</v>
      </c>
      <c r="ADD1" s="1067" t="s">
        <v>2717</v>
      </c>
      <c r="ADE1" s="1067" t="s">
        <v>2718</v>
      </c>
      <c r="ADF1" s="1067" t="s">
        <v>2719</v>
      </c>
      <c r="ADG1" s="1067" t="s">
        <v>2720</v>
      </c>
      <c r="ADH1" s="1067" t="s">
        <v>2721</v>
      </c>
      <c r="ADI1" s="1067" t="s">
        <v>2722</v>
      </c>
      <c r="ADJ1" s="1067" t="s">
        <v>2723</v>
      </c>
      <c r="ADK1" s="1067" t="s">
        <v>2724</v>
      </c>
      <c r="ADL1" s="1067" t="s">
        <v>2725</v>
      </c>
      <c r="ADM1" s="1067" t="s">
        <v>2726</v>
      </c>
      <c r="ADN1" s="1067" t="s">
        <v>2727</v>
      </c>
      <c r="ADO1" s="1067" t="s">
        <v>2728</v>
      </c>
      <c r="ADP1" s="1067" t="s">
        <v>2729</v>
      </c>
      <c r="ADQ1" s="1067" t="s">
        <v>2730</v>
      </c>
      <c r="ADR1" s="1067" t="s">
        <v>2731</v>
      </c>
      <c r="ADS1" s="1067" t="s">
        <v>2732</v>
      </c>
      <c r="ADT1" s="1067" t="s">
        <v>2733</v>
      </c>
      <c r="ADU1" s="1067" t="s">
        <v>2734</v>
      </c>
      <c r="ADV1" s="1067" t="s">
        <v>2735</v>
      </c>
      <c r="ADW1" s="1067" t="s">
        <v>66</v>
      </c>
      <c r="ADX1" s="1067" t="s">
        <v>2736</v>
      </c>
      <c r="ADY1" s="1067" t="s">
        <v>67</v>
      </c>
      <c r="ADZ1" s="1067" t="s">
        <v>2737</v>
      </c>
      <c r="AEA1" s="1067" t="s">
        <v>68</v>
      </c>
      <c r="AEB1" s="1067" t="s">
        <v>2738</v>
      </c>
      <c r="AEC1" s="1067" t="s">
        <v>69</v>
      </c>
      <c r="AED1" s="1067" t="s">
        <v>2739</v>
      </c>
      <c r="AEE1" s="1067" t="s">
        <v>70</v>
      </c>
      <c r="AEF1" s="1067" t="s">
        <v>2740</v>
      </c>
      <c r="AEG1" s="1067" t="s">
        <v>2741</v>
      </c>
      <c r="AEH1" s="1067" t="s">
        <v>2742</v>
      </c>
      <c r="AEI1" s="1067" t="s">
        <v>2743</v>
      </c>
      <c r="AEJ1" s="1067" t="s">
        <v>2744</v>
      </c>
      <c r="AEK1" s="1067" t="s">
        <v>2745</v>
      </c>
      <c r="AEL1" s="1067" t="s">
        <v>2746</v>
      </c>
      <c r="AEM1" s="1067" t="s">
        <v>2747</v>
      </c>
      <c r="AEN1" s="1067" t="s">
        <v>2748</v>
      </c>
      <c r="AEO1" s="1067" t="s">
        <v>2749</v>
      </c>
      <c r="AEP1" s="1067" t="s">
        <v>2750</v>
      </c>
      <c r="AEQ1" s="1067" t="s">
        <v>2751</v>
      </c>
      <c r="AER1" s="1067" t="s">
        <v>2752</v>
      </c>
      <c r="AES1" s="1067" t="s">
        <v>2753</v>
      </c>
      <c r="AET1" s="1067" t="s">
        <v>2754</v>
      </c>
      <c r="AEU1" s="1067" t="s">
        <v>2755</v>
      </c>
      <c r="AEV1" s="1067" t="s">
        <v>2756</v>
      </c>
      <c r="AEW1" s="1067" t="s">
        <v>2757</v>
      </c>
      <c r="AEX1" s="1067" t="s">
        <v>2758</v>
      </c>
      <c r="AEY1" s="1067" t="s">
        <v>2759</v>
      </c>
      <c r="AEZ1" s="1067" t="s">
        <v>2760</v>
      </c>
      <c r="AFA1" s="1067" t="s">
        <v>2761</v>
      </c>
      <c r="AFB1" s="1067" t="s">
        <v>2762</v>
      </c>
      <c r="AFC1" s="1067" t="s">
        <v>2763</v>
      </c>
      <c r="AFD1" s="1067" t="s">
        <v>72</v>
      </c>
      <c r="AFE1" s="1067" t="s">
        <v>2764</v>
      </c>
      <c r="AFF1" s="1067" t="s">
        <v>2765</v>
      </c>
      <c r="AFG1" s="1067" t="s">
        <v>2766</v>
      </c>
      <c r="AFH1" s="1067" t="s">
        <v>2767</v>
      </c>
      <c r="AFI1" s="1067" t="s">
        <v>2768</v>
      </c>
      <c r="AFJ1" s="1067" t="s">
        <v>2769</v>
      </c>
      <c r="AFK1" s="1067" t="s">
        <v>2770</v>
      </c>
      <c r="AFL1" s="1067" t="s">
        <v>2771</v>
      </c>
      <c r="AFM1" s="1067" t="s">
        <v>2772</v>
      </c>
      <c r="AFN1" s="1067" t="s">
        <v>2773</v>
      </c>
      <c r="AFO1" s="1067" t="s">
        <v>2774</v>
      </c>
      <c r="AFP1" s="1067" t="s">
        <v>2775</v>
      </c>
      <c r="AFQ1" s="1067" t="s">
        <v>2776</v>
      </c>
      <c r="AFR1" s="1067" t="s">
        <v>2777</v>
      </c>
      <c r="AFS1" s="1067" t="s">
        <v>2778</v>
      </c>
      <c r="AFT1" s="1067" t="s">
        <v>2779</v>
      </c>
      <c r="AFU1" s="1067" t="s">
        <v>2780</v>
      </c>
      <c r="AFV1" s="1067" t="s">
        <v>2781</v>
      </c>
      <c r="AFW1" s="1067" t="s">
        <v>2782</v>
      </c>
      <c r="AFX1" s="1067" t="s">
        <v>2783</v>
      </c>
      <c r="AFY1" s="1067" t="s">
        <v>2784</v>
      </c>
      <c r="AFZ1" s="1067" t="s">
        <v>2785</v>
      </c>
      <c r="AGA1" s="1067" t="s">
        <v>2786</v>
      </c>
      <c r="AGB1" s="1067" t="s">
        <v>2787</v>
      </c>
      <c r="AGC1" s="1067" t="s">
        <v>2788</v>
      </c>
      <c r="AGD1" s="1067" t="s">
        <v>2789</v>
      </c>
      <c r="AGE1" s="1067" t="s">
        <v>2790</v>
      </c>
      <c r="AGF1" s="1067" t="s">
        <v>2791</v>
      </c>
      <c r="AGG1" s="1067" t="s">
        <v>2792</v>
      </c>
      <c r="AGH1" s="1067" t="s">
        <v>2793</v>
      </c>
      <c r="AGI1" s="1067" t="s">
        <v>2794</v>
      </c>
      <c r="AGJ1" s="1067" t="s">
        <v>2795</v>
      </c>
      <c r="AGK1" s="1067" t="s">
        <v>2796</v>
      </c>
      <c r="AGL1" s="1067" t="s">
        <v>2797</v>
      </c>
      <c r="AGM1" s="1067" t="s">
        <v>2798</v>
      </c>
      <c r="AGN1" s="1067" t="s">
        <v>2799</v>
      </c>
      <c r="AGO1" s="1067" t="s">
        <v>2800</v>
      </c>
      <c r="AGP1" s="1067" t="s">
        <v>2801</v>
      </c>
      <c r="AGQ1" s="1067" t="s">
        <v>2802</v>
      </c>
      <c r="AGR1" s="1067" t="s">
        <v>2803</v>
      </c>
      <c r="AGS1" s="1067" t="s">
        <v>2804</v>
      </c>
      <c r="AGT1" s="1067" t="s">
        <v>2805</v>
      </c>
      <c r="AGU1" s="1067" t="s">
        <v>2806</v>
      </c>
      <c r="AGV1" s="1067" t="s">
        <v>2807</v>
      </c>
      <c r="AGW1" s="1067" t="s">
        <v>2808</v>
      </c>
      <c r="AGX1" s="1067" t="s">
        <v>2809</v>
      </c>
      <c r="AGY1" s="1067" t="s">
        <v>2810</v>
      </c>
      <c r="AGZ1" s="1067" t="s">
        <v>2811</v>
      </c>
      <c r="AHA1" s="1067" t="s">
        <v>2812</v>
      </c>
      <c r="AHB1" s="1067" t="s">
        <v>2813</v>
      </c>
      <c r="AHC1" s="1067" t="s">
        <v>2814</v>
      </c>
      <c r="AHD1" s="1067" t="s">
        <v>2815</v>
      </c>
      <c r="AHE1" s="1067" t="s">
        <v>2816</v>
      </c>
      <c r="AHF1" s="1067" t="s">
        <v>2817</v>
      </c>
      <c r="AHG1" s="1067" t="s">
        <v>2818</v>
      </c>
      <c r="AHH1" s="1067" t="s">
        <v>2819</v>
      </c>
      <c r="AHI1" s="1067" t="s">
        <v>2820</v>
      </c>
      <c r="AHJ1" s="1067" t="s">
        <v>2821</v>
      </c>
      <c r="AHK1" s="1067" t="s">
        <v>2822</v>
      </c>
      <c r="AHL1" s="1067" t="s">
        <v>2823</v>
      </c>
      <c r="AHM1" s="1067" t="s">
        <v>2824</v>
      </c>
      <c r="AHN1" s="1067" t="s">
        <v>2825</v>
      </c>
      <c r="AHO1" s="1067" t="s">
        <v>74</v>
      </c>
      <c r="AHP1" s="1067" t="s">
        <v>2826</v>
      </c>
      <c r="AHQ1" s="1067" t="s">
        <v>2827</v>
      </c>
      <c r="AHR1" s="1067" t="s">
        <v>2828</v>
      </c>
      <c r="AHS1" s="1067" t="s">
        <v>2829</v>
      </c>
      <c r="AHT1" s="1067" t="s">
        <v>2830</v>
      </c>
      <c r="AHU1" s="1067" t="s">
        <v>2831</v>
      </c>
      <c r="AHV1" s="1067" t="s">
        <v>2832</v>
      </c>
      <c r="AHW1" s="1067" t="s">
        <v>2833</v>
      </c>
      <c r="AHX1" s="1067" t="s">
        <v>2834</v>
      </c>
      <c r="AHY1" s="1067" t="s">
        <v>2835</v>
      </c>
      <c r="AHZ1" s="1067" t="s">
        <v>2836</v>
      </c>
      <c r="AIA1" s="1067" t="s">
        <v>2837</v>
      </c>
      <c r="AIB1" s="1067" t="s">
        <v>2838</v>
      </c>
      <c r="AIC1" s="1067" t="s">
        <v>2839</v>
      </c>
      <c r="AID1" s="1067" t="s">
        <v>2840</v>
      </c>
      <c r="AIE1" s="1067" t="s">
        <v>2841</v>
      </c>
      <c r="AIF1" s="1067" t="s">
        <v>2842</v>
      </c>
      <c r="AIG1" s="1067" t="s">
        <v>75</v>
      </c>
      <c r="AIH1" s="1067" t="s">
        <v>2843</v>
      </c>
      <c r="AII1" s="1067" t="s">
        <v>2844</v>
      </c>
      <c r="AIJ1" s="1067" t="s">
        <v>2845</v>
      </c>
      <c r="AIK1" s="1067" t="s">
        <v>2846</v>
      </c>
      <c r="AIL1" s="1067" t="s">
        <v>2847</v>
      </c>
      <c r="AIM1" s="1067" t="s">
        <v>2848</v>
      </c>
      <c r="AIN1" s="1067" t="s">
        <v>2849</v>
      </c>
      <c r="AIO1" s="1067" t="s">
        <v>2850</v>
      </c>
      <c r="AIP1" s="1067" t="s">
        <v>77</v>
      </c>
      <c r="AIQ1" s="1067" t="s">
        <v>2851</v>
      </c>
      <c r="AIR1" s="1067" t="s">
        <v>2852</v>
      </c>
      <c r="AIS1" s="1067" t="s">
        <v>2853</v>
      </c>
      <c r="AIT1" s="1067" t="s">
        <v>2854</v>
      </c>
      <c r="AIU1" s="1067" t="s">
        <v>2855</v>
      </c>
      <c r="AIV1" s="1067" t="s">
        <v>2856</v>
      </c>
      <c r="AIW1" s="1067" t="s">
        <v>2857</v>
      </c>
      <c r="AIX1" s="1067" t="s">
        <v>2858</v>
      </c>
      <c r="AIY1" s="1067" t="s">
        <v>2859</v>
      </c>
      <c r="AIZ1" s="1067" t="s">
        <v>2860</v>
      </c>
      <c r="AJA1" s="1067" t="s">
        <v>2861</v>
      </c>
      <c r="AJB1" s="1067" t="s">
        <v>2862</v>
      </c>
      <c r="AJC1" s="1067" t="s">
        <v>2863</v>
      </c>
      <c r="AJD1" s="1067" t="s">
        <v>2864</v>
      </c>
      <c r="AJE1" s="1067" t="s">
        <v>2865</v>
      </c>
      <c r="AJF1" s="1067" t="s">
        <v>2866</v>
      </c>
      <c r="AJG1" s="1067" t="s">
        <v>2867</v>
      </c>
      <c r="AJH1" s="1067" t="s">
        <v>2868</v>
      </c>
      <c r="AJI1" s="1067" t="s">
        <v>2869</v>
      </c>
      <c r="AJJ1" s="1067" t="s">
        <v>2870</v>
      </c>
      <c r="AJK1" s="1067" t="s">
        <v>2871</v>
      </c>
      <c r="AJL1" s="1067" t="s">
        <v>2872</v>
      </c>
      <c r="AJM1" s="1067" t="s">
        <v>87</v>
      </c>
      <c r="AJN1" s="1067" t="s">
        <v>88</v>
      </c>
      <c r="AJO1" s="1067" t="s">
        <v>89</v>
      </c>
      <c r="AJP1" s="1067" t="s">
        <v>2873</v>
      </c>
      <c r="AJQ1" s="1067" t="s">
        <v>2874</v>
      </c>
      <c r="AJR1" s="1067" t="s">
        <v>2875</v>
      </c>
      <c r="AJS1" s="1067" t="s">
        <v>2876</v>
      </c>
      <c r="AJT1" s="1067" t="s">
        <v>2877</v>
      </c>
      <c r="AJU1" s="1067" t="s">
        <v>2878</v>
      </c>
      <c r="AJV1" s="1067" t="s">
        <v>2879</v>
      </c>
      <c r="AJW1" s="1067" t="s">
        <v>2880</v>
      </c>
      <c r="AJX1" s="1067" t="s">
        <v>2881</v>
      </c>
      <c r="AJY1" s="1067" t="s">
        <v>2882</v>
      </c>
      <c r="AJZ1" s="1067" t="s">
        <v>2883</v>
      </c>
      <c r="AKA1" s="1067" t="s">
        <v>2884</v>
      </c>
      <c r="AKB1" s="1067" t="s">
        <v>2885</v>
      </c>
      <c r="AKC1" s="1067" t="s">
        <v>2886</v>
      </c>
      <c r="AKD1" s="1067" t="s">
        <v>2887</v>
      </c>
      <c r="AKE1" s="1067" t="s">
        <v>2888</v>
      </c>
      <c r="AKF1" s="1067" t="s">
        <v>2889</v>
      </c>
      <c r="AKG1" s="1067" t="s">
        <v>2890</v>
      </c>
      <c r="AKH1" s="1067" t="s">
        <v>2891</v>
      </c>
      <c r="AKI1" s="1067" t="s">
        <v>2892</v>
      </c>
      <c r="AKJ1" s="1067" t="s">
        <v>2893</v>
      </c>
      <c r="AKK1" s="1067" t="s">
        <v>2894</v>
      </c>
      <c r="AKL1" s="1067" t="s">
        <v>2895</v>
      </c>
      <c r="AKM1" s="1067" t="s">
        <v>2896</v>
      </c>
      <c r="AKN1" s="1067" t="s">
        <v>2897</v>
      </c>
      <c r="AKO1" s="1067" t="s">
        <v>2898</v>
      </c>
      <c r="AKP1" s="1067" t="s">
        <v>2899</v>
      </c>
      <c r="AKQ1" s="1067" t="s">
        <v>2900</v>
      </c>
      <c r="AKR1" s="1067" t="s">
        <v>2901</v>
      </c>
      <c r="AKS1" s="1067" t="s">
        <v>2902</v>
      </c>
      <c r="AKT1" s="1067" t="s">
        <v>2903</v>
      </c>
      <c r="AKU1" s="1067" t="s">
        <v>91</v>
      </c>
      <c r="AKV1" s="1067" t="s">
        <v>2904</v>
      </c>
      <c r="AKW1" s="1067" t="s">
        <v>2905</v>
      </c>
      <c r="AKX1" s="1071" t="s">
        <v>2909</v>
      </c>
      <c r="AKY1" s="1071" t="s">
        <v>2910</v>
      </c>
      <c r="AKZ1" s="1071" t="s">
        <v>2911</v>
      </c>
      <c r="ALA1" s="1072" t="s">
        <v>2912</v>
      </c>
      <c r="ALB1" s="1072" t="s">
        <v>2913</v>
      </c>
      <c r="ALC1" s="1072" t="s">
        <v>2914</v>
      </c>
      <c r="ALD1" s="1072" t="s">
        <v>2915</v>
      </c>
      <c r="ALE1" s="1072" t="s">
        <v>2916</v>
      </c>
      <c r="ALF1" s="1072" t="s">
        <v>2917</v>
      </c>
      <c r="ALG1" s="1072" t="s">
        <v>2918</v>
      </c>
      <c r="ALH1" s="1072" t="s">
        <v>2919</v>
      </c>
      <c r="ALI1" s="1072" t="s">
        <v>2920</v>
      </c>
      <c r="ALJ1" s="1072" t="s">
        <v>2921</v>
      </c>
      <c r="ALK1" s="1072" t="s">
        <v>2922</v>
      </c>
      <c r="ALL1" s="1072" t="s">
        <v>2923</v>
      </c>
      <c r="ALM1" s="1072" t="s">
        <v>2924</v>
      </c>
      <c r="ALN1" s="1073" t="s">
        <v>2925</v>
      </c>
      <c r="ALO1" s="1073" t="s">
        <v>1141</v>
      </c>
      <c r="ALP1" s="1073" t="s">
        <v>2906</v>
      </c>
      <c r="ALQ1" s="1073" t="s">
        <v>2907</v>
      </c>
      <c r="ALR1" s="1073" t="s">
        <v>2908</v>
      </c>
      <c r="ALS1" s="1073" t="s">
        <v>2926</v>
      </c>
      <c r="ALT1" s="1073" t="s">
        <v>2927</v>
      </c>
      <c r="ALU1" s="1073" t="s">
        <v>2928</v>
      </c>
    </row>
    <row r="2" spans="1:1009">
      <c r="A2">
        <f>'Cover BE 2026'!AH20</f>
        <v>0</v>
      </c>
      <c r="B2">
        <f>'3'!BE24</f>
        <v>0</v>
      </c>
      <c r="C2">
        <f>'3'!BY38</f>
        <v>0</v>
      </c>
      <c r="D2">
        <f>'3'!BQ52</f>
        <v>0</v>
      </c>
      <c r="E2">
        <f>'3'!J59</f>
        <v>0</v>
      </c>
      <c r="F2">
        <f>'3'!BA59</f>
        <v>0</v>
      </c>
      <c r="G2">
        <f>'3'!E67</f>
        <v>0</v>
      </c>
      <c r="H2">
        <f>'3'!E77</f>
        <v>0</v>
      </c>
      <c r="I2">
        <f>'3'!BS83</f>
        <v>0</v>
      </c>
      <c r="J2">
        <f>'3'!Q96</f>
        <v>0</v>
      </c>
      <c r="K2">
        <f>'3'!Q100</f>
        <v>0</v>
      </c>
      <c r="L2">
        <f>IF('4'!F20&lt;&gt;"",1,IF('4'!S20&lt;&gt;"",2,0))</f>
        <v>0</v>
      </c>
      <c r="M2">
        <f>'4'!W28</f>
        <v>0</v>
      </c>
      <c r="N2">
        <f>'4'!AG28</f>
        <v>0</v>
      </c>
      <c r="O2">
        <f>'4'!AR28</f>
        <v>0</v>
      </c>
      <c r="P2">
        <f>'4'!BC28</f>
        <v>0</v>
      </c>
      <c r="Q2">
        <f>'4'!BY28</f>
        <v>0</v>
      </c>
      <c r="R2">
        <f>'4'!W31</f>
        <v>0</v>
      </c>
      <c r="S2">
        <f>'4'!AG31</f>
        <v>0</v>
      </c>
      <c r="T2">
        <f>'4'!AR31</f>
        <v>0</v>
      </c>
      <c r="U2">
        <f>'4'!BC31</f>
        <v>0</v>
      </c>
      <c r="V2">
        <f>'4'!BY31</f>
        <v>0</v>
      </c>
      <c r="W2">
        <f>'4'!D38</f>
        <v>0</v>
      </c>
      <c r="X2">
        <f>'4'!BR51</f>
        <v>0</v>
      </c>
      <c r="Y2">
        <f>'4'!BR54</f>
        <v>0</v>
      </c>
      <c r="Z2">
        <f>'4'!BR57</f>
        <v>0</v>
      </c>
      <c r="AA2">
        <f>'4'!BS66</f>
        <v>0</v>
      </c>
      <c r="AB2">
        <f>'4'!BS74</f>
        <v>0</v>
      </c>
      <c r="AC2">
        <f>'4'!F74</f>
        <v>0</v>
      </c>
      <c r="AD2">
        <f>'4'!F87</f>
        <v>0</v>
      </c>
      <c r="AE2">
        <f>'4'!BS87</f>
        <v>0</v>
      </c>
      <c r="AF2">
        <f>'5'!BR22</f>
        <v>0</v>
      </c>
      <c r="AG2">
        <f>'5'!BR25</f>
        <v>0</v>
      </c>
      <c r="AH2">
        <f>'5'!BR30</f>
        <v>0</v>
      </c>
      <c r="AI2">
        <f>'5'!BR33</f>
        <v>0</v>
      </c>
      <c r="AJ2">
        <f>IF('5'!AP45&lt;&gt;"",1,IF('5'!BD45&lt;&gt;"",2,0))</f>
        <v>0</v>
      </c>
      <c r="AK2">
        <f>IF('5'!AP50&lt;&gt;"",1,IF('5'!BD50&lt;&gt;"",2,0))</f>
        <v>0</v>
      </c>
      <c r="AL2">
        <f>IF('5'!AP54&lt;&gt;"",1,IF('5'!BD54&lt;&gt;"",2,0))</f>
        <v>0</v>
      </c>
      <c r="AM2">
        <f>IF('5'!F67&lt;&gt;"",1,IF('5'!T67&lt;&gt;"",2,0))</f>
        <v>0</v>
      </c>
      <c r="AN2">
        <f>IF('6'!BT16&lt;&gt;"",1,IF('6'!BT19&lt;&gt;"",2,IF('6'!BT22&lt;&gt;"",9,IF('6'!BT25&lt;&gt;"",3,IF('6'!BT28&lt;&gt;"",4,IF('6'!BT31&lt;&gt;"",5,IF('6'!BT34&lt;&gt;"",6,IF('6'!BT37&lt;&gt;"",7,0))))))))</f>
        <v>0</v>
      </c>
      <c r="AO2">
        <f>IF('6'!F52&lt;&gt;"",1,IF('6'!S52&lt;&gt;"",2,0))</f>
        <v>0</v>
      </c>
      <c r="AP2">
        <f>IF('6'!F79&lt;&gt;"",1,IF('6'!S79&lt;&gt;"",2,0))</f>
        <v>0</v>
      </c>
      <c r="AQ2">
        <f>'7'!AR19</f>
        <v>0</v>
      </c>
      <c r="AR2">
        <f>'7'!AR22</f>
        <v>0</v>
      </c>
      <c r="AS2">
        <f>'7'!BQ66</f>
        <v>0</v>
      </c>
      <c r="AT2">
        <f>'7'!BQ69</f>
        <v>0</v>
      </c>
      <c r="AU2">
        <f>'7'!BQ72</f>
        <v>0</v>
      </c>
      <c r="AV2">
        <f>'7'!BQ78</f>
        <v>0</v>
      </c>
      <c r="AW2">
        <f>'7'!BQ81</f>
        <v>0</v>
      </c>
      <c r="AX2">
        <f>'7'!BQ85</f>
        <v>0</v>
      </c>
      <c r="AY2">
        <f>'7'!BQ88</f>
        <v>0</v>
      </c>
      <c r="AZ2">
        <f>'7'!BP103</f>
        <v>0</v>
      </c>
      <c r="BA2">
        <f>'7'!D102</f>
        <v>0</v>
      </c>
      <c r="BB2">
        <f>'8 &amp; 9'!F11</f>
        <v>0</v>
      </c>
      <c r="BC2">
        <f>'8 &amp; 9'!F15</f>
        <v>0</v>
      </c>
      <c r="BD2">
        <f>'8 &amp; 9'!F19</f>
        <v>0</v>
      </c>
      <c r="BE2">
        <f>'8 &amp; 9'!F23</f>
        <v>0</v>
      </c>
      <c r="BF2">
        <f>'8 &amp; 9'!F27</f>
        <v>0</v>
      </c>
      <c r="BG2">
        <f>'8 &amp; 9'!F31</f>
        <v>0</v>
      </c>
      <c r="BH2">
        <f>'8 &amp; 9'!F35</f>
        <v>0</v>
      </c>
      <c r="BI2">
        <f>'8 &amp; 9'!F39</f>
        <v>0</v>
      </c>
      <c r="BJ2">
        <f>'8 &amp; 9'!F43</f>
        <v>0</v>
      </c>
      <c r="BK2">
        <f>'8 &amp; 9'!F49</f>
        <v>0</v>
      </c>
      <c r="BL2">
        <f>'8 &amp; 9'!F53</f>
        <v>0</v>
      </c>
      <c r="BM2">
        <f>'8 &amp; 9'!F57</f>
        <v>0</v>
      </c>
      <c r="BN2">
        <f>'8 &amp; 9'!F61</f>
        <v>0</v>
      </c>
      <c r="BO2">
        <f>'8 &amp; 9'!F65</f>
        <v>0</v>
      </c>
      <c r="BP2">
        <f>'8 &amp; 9'!F69</f>
        <v>0</v>
      </c>
      <c r="BQ2">
        <f>'8 &amp; 9'!F73</f>
        <v>0</v>
      </c>
      <c r="BR2">
        <f>'8 &amp; 9'!F77</f>
        <v>0</v>
      </c>
      <c r="BS2">
        <f>'8 &amp; 9'!F81</f>
        <v>0</v>
      </c>
      <c r="BT2">
        <f>'8 &amp; 9'!F85</f>
        <v>0</v>
      </c>
      <c r="BU2">
        <f>'8 &amp; 9'!H11</f>
        <v>0</v>
      </c>
      <c r="BV2">
        <f>'8 &amp; 9'!H15</f>
        <v>0</v>
      </c>
      <c r="BW2">
        <f>'8 &amp; 9'!H19</f>
        <v>0</v>
      </c>
      <c r="BX2">
        <f>'8 &amp; 9'!H23</f>
        <v>0</v>
      </c>
      <c r="BY2">
        <f>'8 &amp; 9'!H27</f>
        <v>0</v>
      </c>
      <c r="BZ2">
        <f>'8 &amp; 9'!H31</f>
        <v>0</v>
      </c>
      <c r="CA2">
        <f>'8 &amp; 9'!J35</f>
        <v>0</v>
      </c>
      <c r="CB2">
        <f>'8 &amp; 9'!H39</f>
        <v>0</v>
      </c>
      <c r="CC2">
        <f>'8 &amp; 9'!H43</f>
        <v>0</v>
      </c>
      <c r="CD2">
        <f>'8 &amp; 9'!H49</f>
        <v>0</v>
      </c>
      <c r="CE2">
        <f>'8 &amp; 9'!H53</f>
        <v>0</v>
      </c>
      <c r="CF2">
        <f>'8 &amp; 9'!H57</f>
        <v>0</v>
      </c>
      <c r="CG2">
        <f>'8 &amp; 9'!H61</f>
        <v>0</v>
      </c>
      <c r="CH2">
        <f>'8 &amp; 9'!H65</f>
        <v>0</v>
      </c>
      <c r="CI2">
        <f>'8 &amp; 9'!H69</f>
        <v>0</v>
      </c>
      <c r="CJ2">
        <f>'8 &amp; 9'!H73</f>
        <v>0</v>
      </c>
      <c r="CK2">
        <f>'8 &amp; 9'!H77</f>
        <v>0</v>
      </c>
      <c r="CL2">
        <f>'8 &amp; 9'!H81</f>
        <v>0</v>
      </c>
      <c r="CM2">
        <f>'8 &amp; 9'!H85</f>
        <v>0</v>
      </c>
      <c r="CN2">
        <f>'8 &amp; 9'!J15</f>
        <v>0</v>
      </c>
      <c r="CO2">
        <f>'8 &amp; 9'!J19</f>
        <v>0</v>
      </c>
      <c r="CP2">
        <f>'8 &amp; 9'!J23</f>
        <v>0</v>
      </c>
      <c r="CQ2">
        <f>'8 &amp; 9'!J31</f>
        <v>0</v>
      </c>
      <c r="CR2">
        <f>'8 &amp; 9'!J35</f>
        <v>0</v>
      </c>
      <c r="CS2">
        <f>'8 &amp; 9'!J39</f>
        <v>0</v>
      </c>
      <c r="CT2">
        <f>'8 &amp; 9'!J43</f>
        <v>0</v>
      </c>
      <c r="CU2">
        <f>'8 &amp; 9'!J53</f>
        <v>0</v>
      </c>
      <c r="CV2">
        <f>'8 &amp; 9'!J57</f>
        <v>0</v>
      </c>
      <c r="CW2">
        <f>'8 &amp; 9'!J61</f>
        <v>0</v>
      </c>
      <c r="CX2">
        <f>'8 &amp; 9'!J65</f>
        <v>0</v>
      </c>
      <c r="CY2">
        <f>'8 &amp; 9'!J81</f>
        <v>0</v>
      </c>
      <c r="CZ2">
        <f>'8 &amp; 9'!J85</f>
        <v>0</v>
      </c>
      <c r="DA2">
        <f>'8 &amp; 9'!L15</f>
        <v>0</v>
      </c>
      <c r="DB2">
        <f>'8 &amp; 9'!L19</f>
        <v>0</v>
      </c>
      <c r="DC2">
        <f>'8 &amp; 9'!L23</f>
        <v>0</v>
      </c>
      <c r="DD2">
        <f>'8 &amp; 9'!L27</f>
        <v>0</v>
      </c>
      <c r="DE2">
        <f>'8 &amp; 9'!L43</f>
        <v>0</v>
      </c>
      <c r="DF2">
        <f>'8 &amp; 9'!L49</f>
        <v>0</v>
      </c>
      <c r="DG2">
        <f>'8 &amp; 9'!L53</f>
        <v>0</v>
      </c>
      <c r="DH2">
        <f>'8 &amp; 9'!L57</f>
        <v>0</v>
      </c>
      <c r="DI2">
        <f>'8 &amp; 9'!L61</f>
        <v>0</v>
      </c>
      <c r="DJ2">
        <f>'8 &amp; 9'!L65</f>
        <v>0</v>
      </c>
      <c r="DK2">
        <f>'8 &amp; 9'!L69</f>
        <v>0</v>
      </c>
      <c r="DL2">
        <f>'8 &amp; 9'!L73</f>
        <v>0</v>
      </c>
      <c r="DM2">
        <f>'8 &amp; 9'!L77</f>
        <v>0</v>
      </c>
      <c r="DN2">
        <f>'8 &amp; 9'!L81</f>
        <v>0</v>
      </c>
      <c r="DO2">
        <f>'8 &amp; 9'!L85</f>
        <v>0</v>
      </c>
      <c r="DP2">
        <f>'8 &amp; 9'!Q11</f>
        <v>0</v>
      </c>
      <c r="DQ2">
        <f>'8 &amp; 9'!Q15</f>
        <v>0</v>
      </c>
      <c r="DR2">
        <f>'8 &amp; 9'!Q19</f>
        <v>0</v>
      </c>
      <c r="DS2">
        <f>'8 &amp; 9'!Q23</f>
        <v>0</v>
      </c>
      <c r="DT2">
        <f>'8 &amp; 9'!Q27</f>
        <v>0</v>
      </c>
      <c r="DU2">
        <f>'8 &amp; 9'!Q31</f>
        <v>0</v>
      </c>
      <c r="DV2">
        <f>'8 &amp; 9'!Q35</f>
        <v>0</v>
      </c>
      <c r="DW2">
        <f>'8 &amp; 9'!Q39</f>
        <v>0</v>
      </c>
      <c r="DX2">
        <f>'8 &amp; 9'!Q43</f>
        <v>0</v>
      </c>
      <c r="DY2">
        <f>'8 &amp; 9'!Q49</f>
        <v>0</v>
      </c>
      <c r="DZ2">
        <f>'8 &amp; 9'!Q53</f>
        <v>0</v>
      </c>
      <c r="EA2">
        <f>'8 &amp; 9'!Q57</f>
        <v>0</v>
      </c>
      <c r="EB2">
        <f>'8 &amp; 9'!Q61</f>
        <v>0</v>
      </c>
      <c r="EC2">
        <f>'8 &amp; 9'!Q65</f>
        <v>0</v>
      </c>
      <c r="ED2">
        <f>'8 &amp; 9'!Q69</f>
        <v>0</v>
      </c>
      <c r="EE2">
        <f>'8 &amp; 9'!Q73</f>
        <v>0</v>
      </c>
      <c r="EF2">
        <f>'8 &amp; 9'!Q77</f>
        <v>0</v>
      </c>
      <c r="EG2">
        <f>'8 &amp; 9'!Q81</f>
        <v>0</v>
      </c>
      <c r="EH2">
        <f>'8 &amp; 9'!Q85</f>
        <v>0</v>
      </c>
      <c r="EI2">
        <f>'8 &amp; 9'!R11</f>
        <v>0</v>
      </c>
      <c r="EJ2">
        <f>'8 &amp; 9'!R15</f>
        <v>0</v>
      </c>
      <c r="EK2">
        <f>'8 &amp; 9'!R19</f>
        <v>0</v>
      </c>
      <c r="EL2">
        <f>'8 &amp; 9'!R23</f>
        <v>0</v>
      </c>
      <c r="EM2">
        <f>'8 &amp; 9'!R27</f>
        <v>0</v>
      </c>
      <c r="EN2">
        <f>'8 &amp; 9'!R31</f>
        <v>0</v>
      </c>
      <c r="EO2">
        <f>'8 &amp; 9'!R35</f>
        <v>0</v>
      </c>
      <c r="EP2">
        <f>'8 &amp; 9'!R39</f>
        <v>0</v>
      </c>
      <c r="EQ2">
        <f>'8 &amp; 9'!R43</f>
        <v>0</v>
      </c>
      <c r="ER2">
        <f>'8 &amp; 9'!R49</f>
        <v>0</v>
      </c>
      <c r="ES2">
        <f>'8 &amp; 9'!R53</f>
        <v>0</v>
      </c>
      <c r="ET2">
        <f>'8 &amp; 9'!R57</f>
        <v>0</v>
      </c>
      <c r="EU2">
        <f>'8 &amp; 9'!R61</f>
        <v>0</v>
      </c>
      <c r="EV2">
        <f>'8 &amp; 9'!R65</f>
        <v>0</v>
      </c>
      <c r="EW2">
        <f>'8 &amp; 9'!R69</f>
        <v>0</v>
      </c>
      <c r="EX2">
        <f>'8 &amp; 9'!R73</f>
        <v>0</v>
      </c>
      <c r="EY2">
        <f>'8 &amp; 9'!R77</f>
        <v>0</v>
      </c>
      <c r="EZ2">
        <f>'8 &amp; 9'!R81</f>
        <v>0</v>
      </c>
      <c r="FA2">
        <f>'8 &amp; 9'!R85</f>
        <v>0</v>
      </c>
      <c r="FB2" s="996">
        <f>'8 &amp; 9'!T11</f>
        <v>0</v>
      </c>
      <c r="FC2" s="996">
        <f>'8 &amp; 9'!T15</f>
        <v>0</v>
      </c>
      <c r="FD2">
        <f>'8 &amp; 9'!T19</f>
        <v>0</v>
      </c>
      <c r="FE2">
        <f>'8 &amp; 9'!T23</f>
        <v>0</v>
      </c>
      <c r="FF2">
        <f>'8 &amp; 9'!T27</f>
        <v>0</v>
      </c>
      <c r="FG2">
        <f>'8 &amp; 9'!T31</f>
        <v>0</v>
      </c>
      <c r="FH2">
        <f>'8 &amp; 9'!T35</f>
        <v>0</v>
      </c>
      <c r="FI2">
        <f>'8 &amp; 9'!T39</f>
        <v>0</v>
      </c>
      <c r="FJ2">
        <f>'8 &amp; 9'!T43</f>
        <v>0</v>
      </c>
      <c r="FK2">
        <f>'8 &amp; 9'!T49</f>
        <v>0</v>
      </c>
      <c r="FL2">
        <f>'8 &amp; 9'!T53</f>
        <v>0</v>
      </c>
      <c r="FM2">
        <f>'8 &amp; 9'!T57</f>
        <v>0</v>
      </c>
      <c r="FN2">
        <f>'8 &amp; 9'!T61</f>
        <v>0</v>
      </c>
      <c r="FO2">
        <f>'8 &amp; 9'!T65</f>
        <v>0</v>
      </c>
      <c r="FP2">
        <f>'8 &amp; 9'!T69</f>
        <v>0</v>
      </c>
      <c r="FQ2">
        <f>'8 &amp; 9'!T73</f>
        <v>0</v>
      </c>
      <c r="FR2">
        <f>'8 &amp; 9'!T81</f>
        <v>0</v>
      </c>
      <c r="FS2">
        <f>'8 &amp; 9'!T85</f>
        <v>0</v>
      </c>
      <c r="FT2" s="996">
        <f>'8 &amp; 9'!U11</f>
        <v>0</v>
      </c>
      <c r="FU2" s="996">
        <f>'8 &amp; 9'!U15</f>
        <v>0</v>
      </c>
      <c r="FV2" s="996">
        <f>'8 &amp; 9'!U19</f>
        <v>0</v>
      </c>
      <c r="FW2" s="996">
        <f>'8 &amp; 9'!U23</f>
        <v>0</v>
      </c>
      <c r="FX2" s="996">
        <f>'8 &amp; 9'!U27</f>
        <v>0</v>
      </c>
      <c r="FY2" s="996">
        <f>'8 &amp; 9'!U31</f>
        <v>0</v>
      </c>
      <c r="FZ2" s="996">
        <f>'8 &amp; 9'!U35</f>
        <v>0</v>
      </c>
      <c r="GA2" s="996">
        <f>'8 &amp; 9'!U39</f>
        <v>0</v>
      </c>
      <c r="GB2" s="996">
        <f>'8 &amp; 9'!U43</f>
        <v>0</v>
      </c>
      <c r="GC2" s="996">
        <f>'8 &amp; 9'!U49</f>
        <v>0</v>
      </c>
      <c r="GD2" s="996">
        <f>'8 &amp; 9'!U53</f>
        <v>0</v>
      </c>
      <c r="GE2" s="996">
        <f>'8 &amp; 9'!U57</f>
        <v>0</v>
      </c>
      <c r="GF2" s="996">
        <f>'8 &amp; 9'!U61</f>
        <v>0</v>
      </c>
      <c r="GG2" s="996">
        <f>'8 &amp; 9'!U65</f>
        <v>0</v>
      </c>
      <c r="GH2" s="996">
        <f>'8 &amp; 9'!U69</f>
        <v>0</v>
      </c>
      <c r="GI2" s="996">
        <f>'8 &amp; 9'!U73</f>
        <v>0</v>
      </c>
      <c r="GJ2" s="996">
        <f>'8 &amp; 9'!U77</f>
        <v>0</v>
      </c>
      <c r="GK2" s="996">
        <f>'8 &amp; 9'!U81</f>
        <v>0</v>
      </c>
      <c r="GL2" s="996">
        <f>'8 &amp; 9'!U85</f>
        <v>0</v>
      </c>
      <c r="GM2">
        <f>'8 &amp; 9'!H94</f>
        <v>0</v>
      </c>
      <c r="GN2">
        <f>'8 &amp; 9'!J94</f>
        <v>0</v>
      </c>
      <c r="GO2">
        <f>'8 &amp; 9'!L94</f>
        <v>0</v>
      </c>
      <c r="GP2">
        <f>'8 &amp; 9'!R94</f>
        <v>0</v>
      </c>
      <c r="GQ2" s="996">
        <f>'8 &amp; 9'!T94</f>
        <v>0</v>
      </c>
      <c r="GR2" s="996">
        <f>'8 &amp; 9'!U94</f>
        <v>0</v>
      </c>
      <c r="GS2">
        <f>'10 &amp; 11'!L17</f>
        <v>0</v>
      </c>
      <c r="GT2">
        <f>'10 &amp; 11'!L21</f>
        <v>0</v>
      </c>
      <c r="GU2">
        <f>'10 &amp; 11'!L27</f>
        <v>0</v>
      </c>
      <c r="GV2">
        <f>'10 &amp; 11'!L31</f>
        <v>0</v>
      </c>
      <c r="GW2">
        <f>'10 &amp; 11'!L37</f>
        <v>0</v>
      </c>
      <c r="GX2">
        <f>'10 &amp; 11'!L41</f>
        <v>0</v>
      </c>
      <c r="GY2">
        <f>'10 &amp; 11'!L45</f>
        <v>0</v>
      </c>
      <c r="GZ2">
        <f>'10 &amp; 11'!L49</f>
        <v>0</v>
      </c>
      <c r="HA2">
        <f>'10 &amp; 11'!L53</f>
        <v>0</v>
      </c>
      <c r="HB2">
        <f>'10 &amp; 11'!L57</f>
        <v>0</v>
      </c>
      <c r="HC2">
        <f>'10 &amp; 11'!L62</f>
        <v>0</v>
      </c>
      <c r="HD2">
        <f>'10 &amp; 11'!L66</f>
        <v>0</v>
      </c>
      <c r="HE2">
        <f>'10 &amp; 11'!L71</f>
        <v>0</v>
      </c>
      <c r="HF2">
        <f>'10 &amp; 11'!L75</f>
        <v>0</v>
      </c>
      <c r="HG2">
        <f>'10 &amp; 11'!O17</f>
        <v>0</v>
      </c>
      <c r="HH2">
        <f>'10 &amp; 11'!O21</f>
        <v>0</v>
      </c>
      <c r="HI2">
        <f>'10 &amp; 11'!O27</f>
        <v>0</v>
      </c>
      <c r="HJ2">
        <f>'10 &amp; 11'!O31</f>
        <v>0</v>
      </c>
      <c r="HK2">
        <f>'10 &amp; 11'!O37</f>
        <v>0</v>
      </c>
      <c r="HL2">
        <f>'10 &amp; 11'!O41</f>
        <v>0</v>
      </c>
      <c r="HM2">
        <f>'10 &amp; 11'!O45</f>
        <v>0</v>
      </c>
      <c r="HN2">
        <f>'10 &amp; 11'!O49</f>
        <v>0</v>
      </c>
      <c r="HO2">
        <f>'10 &amp; 11'!O53</f>
        <v>0</v>
      </c>
      <c r="HP2">
        <f>'10 &amp; 11'!O57</f>
        <v>0</v>
      </c>
      <c r="HQ2">
        <f>'10 &amp; 11'!O62</f>
        <v>0</v>
      </c>
      <c r="HR2">
        <f>'10 &amp; 11'!O66</f>
        <v>0</v>
      </c>
      <c r="HS2">
        <f>'10 &amp; 11'!O71</f>
        <v>0</v>
      </c>
      <c r="HT2">
        <f>'10 &amp; 11'!O75</f>
        <v>0</v>
      </c>
      <c r="HU2">
        <f>'10 &amp; 11'!R17</f>
        <v>0</v>
      </c>
      <c r="HV2">
        <f>'10 &amp; 11'!R21</f>
        <v>0</v>
      </c>
      <c r="HW2">
        <f>'10 &amp; 11'!R27</f>
        <v>0</v>
      </c>
      <c r="HX2">
        <f>'10 &amp; 11'!R31</f>
        <v>0</v>
      </c>
      <c r="HY2">
        <f>'10 &amp; 11'!R37</f>
        <v>0</v>
      </c>
      <c r="HZ2">
        <f>'10 &amp; 11'!R41</f>
        <v>0</v>
      </c>
      <c r="IA2">
        <f>'10 &amp; 11'!R45</f>
        <v>0</v>
      </c>
      <c r="IB2">
        <f>'10 &amp; 11'!R49</f>
        <v>0</v>
      </c>
      <c r="IC2">
        <f>'10 &amp; 11'!R53</f>
        <v>0</v>
      </c>
      <c r="ID2">
        <f>'10 &amp; 11'!R57</f>
        <v>0</v>
      </c>
      <c r="IE2">
        <f>'10 &amp; 11'!R62</f>
        <v>0</v>
      </c>
      <c r="IF2">
        <f>'10 &amp; 11'!R66</f>
        <v>0</v>
      </c>
      <c r="IG2">
        <f>'10 &amp; 11'!R71</f>
        <v>0</v>
      </c>
      <c r="IH2">
        <f>'10 &amp; 11'!R75</f>
        <v>0</v>
      </c>
      <c r="II2">
        <f>'10 &amp; 11'!U27</f>
        <v>0</v>
      </c>
      <c r="IJ2">
        <f>'10 &amp; 11'!U31</f>
        <v>0</v>
      </c>
      <c r="IK2">
        <f>'10 &amp; 11'!U37</f>
        <v>0</v>
      </c>
      <c r="IL2">
        <f>'10 &amp; 11'!U41</f>
        <v>0</v>
      </c>
      <c r="IM2">
        <f>'10 &amp; 11'!U45</f>
        <v>0</v>
      </c>
      <c r="IN2">
        <f>'10 &amp; 11'!U49</f>
        <v>0</v>
      </c>
      <c r="IO2">
        <f>'10 &amp; 11'!U53</f>
        <v>0</v>
      </c>
      <c r="IP2">
        <f>'10 &amp; 11'!U57</f>
        <v>0</v>
      </c>
      <c r="IQ2">
        <f>'10 &amp; 11'!U62</f>
        <v>0</v>
      </c>
      <c r="IR2">
        <f>'10 &amp; 11'!U66</f>
        <v>0</v>
      </c>
      <c r="IS2" s="997">
        <f>'10 &amp; 11'!U75</f>
        <v>0</v>
      </c>
      <c r="IT2">
        <f>'10 &amp; 11'!AA27</f>
        <v>0</v>
      </c>
      <c r="IU2">
        <f>'10 &amp; 11'!AA31</f>
        <v>0</v>
      </c>
      <c r="IV2">
        <f>'10 &amp; 11'!AA37</f>
        <v>0</v>
      </c>
      <c r="IW2">
        <f>'10 &amp; 11'!AA41</f>
        <v>0</v>
      </c>
      <c r="IX2">
        <f>'10 &amp; 11'!AA45</f>
        <v>0</v>
      </c>
      <c r="IY2">
        <f>'10 &amp; 11'!AA49</f>
        <v>0</v>
      </c>
      <c r="IZ2">
        <f>'10 &amp; 11'!AA53</f>
        <v>0</v>
      </c>
      <c r="JA2">
        <f>'10 &amp; 11'!AA57</f>
        <v>0</v>
      </c>
      <c r="JB2">
        <f>'10 &amp; 11'!AA62</f>
        <v>0</v>
      </c>
      <c r="JC2">
        <f>'10 &amp; 11'!AA66</f>
        <v>0</v>
      </c>
      <c r="JD2">
        <f>'10 &amp; 11'!AA71</f>
        <v>0</v>
      </c>
      <c r="JE2">
        <f>'10 &amp; 11'!AA75</f>
        <v>0</v>
      </c>
      <c r="JF2">
        <f>'10 &amp; 11'!AF27</f>
        <v>0</v>
      </c>
      <c r="JG2">
        <f>'10 &amp; 11'!AF31</f>
        <v>0</v>
      </c>
      <c r="JH2">
        <f>'10 &amp; 11'!AF37</f>
        <v>0</v>
      </c>
      <c r="JI2">
        <f>'10 &amp; 11'!AF41</f>
        <v>0</v>
      </c>
      <c r="JJ2">
        <f>'10 &amp; 11'!AF45</f>
        <v>0</v>
      </c>
      <c r="JK2">
        <f>'10 &amp; 11'!AF49</f>
        <v>0</v>
      </c>
      <c r="JL2">
        <f>'10 &amp; 11'!AF53</f>
        <v>0</v>
      </c>
      <c r="JM2">
        <f>'10 &amp; 11'!AF57</f>
        <v>0</v>
      </c>
      <c r="JN2">
        <f>'10 &amp; 11'!AF62</f>
        <v>0</v>
      </c>
      <c r="JO2">
        <f>'10 &amp; 11'!AF66</f>
        <v>0</v>
      </c>
      <c r="JP2">
        <f>'10 &amp; 11'!AF71</f>
        <v>0</v>
      </c>
      <c r="JQ2">
        <f>'10 &amp; 11'!AF75</f>
        <v>0</v>
      </c>
      <c r="JR2">
        <f>'10 &amp; 11'!AO27</f>
        <v>0</v>
      </c>
      <c r="JS2">
        <f>'10 &amp; 11'!AO31</f>
        <v>0</v>
      </c>
      <c r="JT2">
        <f>'10 &amp; 11'!AO37</f>
        <v>0</v>
      </c>
      <c r="JU2">
        <f>'10 &amp; 11'!AO41</f>
        <v>0</v>
      </c>
      <c r="JV2">
        <f>'10 &amp; 11'!AO45</f>
        <v>0</v>
      </c>
      <c r="JW2">
        <f>'10 &amp; 11'!AO49</f>
        <v>0</v>
      </c>
      <c r="JX2">
        <f>'10 &amp; 11'!AO53</f>
        <v>0</v>
      </c>
      <c r="JY2">
        <f>'10 &amp; 11'!AO57</f>
        <v>0</v>
      </c>
      <c r="JZ2">
        <f>'10 &amp; 11'!AO62</f>
        <v>0</v>
      </c>
      <c r="KA2">
        <f>'10 &amp; 11'!AO66</f>
        <v>0</v>
      </c>
      <c r="KB2">
        <f>'10 &amp; 11'!AO71</f>
        <v>0</v>
      </c>
      <c r="KC2">
        <f>'10 &amp; 11'!AO75</f>
        <v>0</v>
      </c>
      <c r="KD2">
        <f>'12 &amp; 13'!L17</f>
        <v>0</v>
      </c>
      <c r="KE2">
        <f>'12 &amp; 13'!L21</f>
        <v>0</v>
      </c>
      <c r="KF2">
        <f>'12 &amp; 13'!L27</f>
        <v>0</v>
      </c>
      <c r="KG2">
        <f>'12 &amp; 13'!L31</f>
        <v>0</v>
      </c>
      <c r="KH2">
        <f>'12 &amp; 13'!L37</f>
        <v>0</v>
      </c>
      <c r="KI2">
        <f>'12 &amp; 13'!L41</f>
        <v>0</v>
      </c>
      <c r="KJ2">
        <f>'12 &amp; 13'!L45</f>
        <v>0</v>
      </c>
      <c r="KK2">
        <f>'12 &amp; 13'!L49</f>
        <v>0</v>
      </c>
      <c r="KL2">
        <f>'12 &amp; 13'!L53</f>
        <v>0</v>
      </c>
      <c r="KM2">
        <f>'12 &amp; 13'!L57</f>
        <v>0</v>
      </c>
      <c r="KN2">
        <f>'12 &amp; 13'!L62</f>
        <v>0</v>
      </c>
      <c r="KO2">
        <f>'12 &amp; 13'!L66</f>
        <v>0</v>
      </c>
      <c r="KP2">
        <f>'12 &amp; 13'!L71</f>
        <v>0</v>
      </c>
      <c r="KQ2">
        <f>'12 &amp; 13'!L75</f>
        <v>0</v>
      </c>
      <c r="KR2">
        <f>'12 &amp; 13'!O17</f>
        <v>0</v>
      </c>
      <c r="KS2">
        <f>'12 &amp; 13'!O21</f>
        <v>0</v>
      </c>
      <c r="KT2">
        <f>'12 &amp; 13'!O27</f>
        <v>0</v>
      </c>
      <c r="KU2">
        <f>'12 &amp; 13'!O31</f>
        <v>0</v>
      </c>
      <c r="KV2">
        <f>'12 &amp; 13'!O37</f>
        <v>0</v>
      </c>
      <c r="KW2">
        <f>'12 &amp; 13'!O41</f>
        <v>0</v>
      </c>
      <c r="KX2">
        <f>'12 &amp; 13'!O45</f>
        <v>0</v>
      </c>
      <c r="KY2">
        <f>'12 &amp; 13'!O49</f>
        <v>0</v>
      </c>
      <c r="KZ2">
        <f>'12 &amp; 13'!O53</f>
        <v>0</v>
      </c>
      <c r="LA2">
        <f>'12 &amp; 13'!O57</f>
        <v>0</v>
      </c>
      <c r="LB2">
        <f>'12 &amp; 13'!O62</f>
        <v>0</v>
      </c>
      <c r="LC2">
        <f>'12 &amp; 13'!O66</f>
        <v>0</v>
      </c>
      <c r="LD2">
        <f>'12 &amp; 13'!O71</f>
        <v>0</v>
      </c>
      <c r="LE2">
        <f>'12 &amp; 13'!O75</f>
        <v>0</v>
      </c>
      <c r="LF2">
        <f>'12 &amp; 13'!R17</f>
        <v>0</v>
      </c>
      <c r="LG2">
        <f>'12 &amp; 13'!R21</f>
        <v>0</v>
      </c>
      <c r="LH2">
        <f>'12 &amp; 13'!R27</f>
        <v>0</v>
      </c>
      <c r="LI2">
        <f>'12 &amp; 13'!R31</f>
        <v>0</v>
      </c>
      <c r="LJ2">
        <f>'12 &amp; 13'!R37</f>
        <v>0</v>
      </c>
      <c r="LK2">
        <f>'12 &amp; 13'!R41</f>
        <v>0</v>
      </c>
      <c r="LL2">
        <f>'12 &amp; 13'!R45</f>
        <v>0</v>
      </c>
      <c r="LM2">
        <f>'12 &amp; 13'!R49</f>
        <v>0</v>
      </c>
      <c r="LN2">
        <f>'12 &amp; 13'!R53</f>
        <v>0</v>
      </c>
      <c r="LO2">
        <f>'12 &amp; 13'!R57</f>
        <v>0</v>
      </c>
      <c r="LP2">
        <f>'12 &amp; 13'!R62</f>
        <v>0</v>
      </c>
      <c r="LQ2">
        <f>'12 &amp; 13'!R66</f>
        <v>0</v>
      </c>
      <c r="LR2">
        <f>'12 &amp; 13'!R71</f>
        <v>0</v>
      </c>
      <c r="LS2">
        <f>'12 &amp; 13'!R75</f>
        <v>0</v>
      </c>
      <c r="LT2">
        <f>'12 &amp; 13'!U27</f>
        <v>0</v>
      </c>
      <c r="LU2">
        <f>'12 &amp; 13'!U31</f>
        <v>0</v>
      </c>
      <c r="LV2">
        <f>'12 &amp; 13'!U37</f>
        <v>0</v>
      </c>
      <c r="LW2">
        <f>'12 &amp; 13'!U41</f>
        <v>0</v>
      </c>
      <c r="LX2">
        <f>'12 &amp; 13'!U45</f>
        <v>0</v>
      </c>
      <c r="LY2">
        <f>'12 &amp; 13'!U49</f>
        <v>0</v>
      </c>
      <c r="LZ2">
        <f>'12 &amp; 13'!U53</f>
        <v>0</v>
      </c>
      <c r="MA2">
        <f>'12 &amp; 13'!U57</f>
        <v>0</v>
      </c>
      <c r="MB2">
        <f>'12 &amp; 13'!U62</f>
        <v>0</v>
      </c>
      <c r="MC2">
        <f>'12 &amp; 13'!U66</f>
        <v>0</v>
      </c>
      <c r="MD2" s="997">
        <f>'12 &amp; 13'!U75</f>
        <v>0</v>
      </c>
      <c r="ME2">
        <f>'12 &amp; 13'!AA27</f>
        <v>0</v>
      </c>
      <c r="MF2">
        <f>'12 &amp; 13'!AA31</f>
        <v>0</v>
      </c>
      <c r="MG2">
        <f>'12 &amp; 13'!AA37</f>
        <v>0</v>
      </c>
      <c r="MH2">
        <f>'12 &amp; 13'!AA41</f>
        <v>0</v>
      </c>
      <c r="MI2">
        <f>'12 &amp; 13'!AA45</f>
        <v>0</v>
      </c>
      <c r="MJ2">
        <f>'12 &amp; 13'!AA49</f>
        <v>0</v>
      </c>
      <c r="MK2">
        <f>'12 &amp; 13'!AA53</f>
        <v>0</v>
      </c>
      <c r="ML2">
        <f>'12 &amp; 13'!AA57</f>
        <v>0</v>
      </c>
      <c r="MM2">
        <f>'12 &amp; 13'!AA62</f>
        <v>0</v>
      </c>
      <c r="MN2">
        <f>'12 &amp; 13'!AA66</f>
        <v>0</v>
      </c>
      <c r="MO2">
        <f>'12 &amp; 13'!AA71</f>
        <v>0</v>
      </c>
      <c r="MP2">
        <f>'12 &amp; 13'!AA75</f>
        <v>0</v>
      </c>
      <c r="MQ2">
        <f>'12 &amp; 13'!AF27</f>
        <v>0</v>
      </c>
      <c r="MR2">
        <f>'12 &amp; 13'!AF31</f>
        <v>0</v>
      </c>
      <c r="MS2">
        <f>'12 &amp; 13'!AF37</f>
        <v>0</v>
      </c>
      <c r="MT2">
        <f>'12 &amp; 13'!AF41</f>
        <v>0</v>
      </c>
      <c r="MU2">
        <f>'12 &amp; 13'!AF45</f>
        <v>0</v>
      </c>
      <c r="MV2">
        <f>'12 &amp; 13'!AF49</f>
        <v>0</v>
      </c>
      <c r="MW2">
        <f>'12 &amp; 13'!AF53</f>
        <v>0</v>
      </c>
      <c r="MX2">
        <f>'12 &amp; 13'!AF57</f>
        <v>0</v>
      </c>
      <c r="MY2">
        <f>'12 &amp; 13'!AF62</f>
        <v>0</v>
      </c>
      <c r="MZ2">
        <f>'12 &amp; 13'!AF66</f>
        <v>0</v>
      </c>
      <c r="NA2">
        <f>'12 &amp; 13'!AF71</f>
        <v>0</v>
      </c>
      <c r="NB2">
        <f>'12 &amp; 13'!AF75</f>
        <v>0</v>
      </c>
      <c r="NC2">
        <f>'12 &amp; 13'!AO27</f>
        <v>0</v>
      </c>
      <c r="ND2">
        <f>'12 &amp; 13'!AO31</f>
        <v>0</v>
      </c>
      <c r="NE2">
        <f>'12 &amp; 13'!AO37</f>
        <v>0</v>
      </c>
      <c r="NF2">
        <f>'12 &amp; 13'!AO41</f>
        <v>0</v>
      </c>
      <c r="NG2">
        <f>'12 &amp; 13'!AO45</f>
        <v>0</v>
      </c>
      <c r="NH2">
        <f>'12 &amp; 13'!AO49</f>
        <v>0</v>
      </c>
      <c r="NI2">
        <f>'12 &amp; 13'!AO53</f>
        <v>0</v>
      </c>
      <c r="NJ2">
        <f>'12 &amp; 13'!AO57</f>
        <v>0</v>
      </c>
      <c r="NK2">
        <f>'12 &amp; 13'!AO62</f>
        <v>0</v>
      </c>
      <c r="NL2">
        <f>'12 &amp; 13'!AO66</f>
        <v>0</v>
      </c>
      <c r="NM2">
        <f>'12 &amp; 13'!AO71</f>
        <v>0</v>
      </c>
      <c r="NN2">
        <f>'12 &amp; 13'!AO75</f>
        <v>0</v>
      </c>
      <c r="NO2">
        <f>'14'!AT20</f>
        <v>0</v>
      </c>
      <c r="NP2">
        <f>'14'!AT26</f>
        <v>0</v>
      </c>
      <c r="NQ2">
        <f>'14'!AT30</f>
        <v>0</v>
      </c>
      <c r="NR2">
        <f>'14'!AT36</f>
        <v>0</v>
      </c>
      <c r="NS2">
        <f>'14'!AT40</f>
        <v>0</v>
      </c>
      <c r="NT2">
        <f>'14'!AT44</f>
        <v>0</v>
      </c>
      <c r="NU2">
        <f>'14'!AT50</f>
        <v>0</v>
      </c>
      <c r="NV2">
        <f>'14'!AT54</f>
        <v>0</v>
      </c>
      <c r="NW2">
        <f>'14'!AT58</f>
        <v>0</v>
      </c>
      <c r="NX2">
        <f>'14'!AT62</f>
        <v>0</v>
      </c>
      <c r="NY2">
        <f>'14'!AT66</f>
        <v>0</v>
      </c>
      <c r="NZ2">
        <f>'14'!AT70</f>
        <v>0</v>
      </c>
      <c r="OA2">
        <f>'14'!BM20</f>
        <v>0</v>
      </c>
      <c r="OB2">
        <f>'14'!BM26</f>
        <v>0</v>
      </c>
      <c r="OC2">
        <f>'14'!BM30</f>
        <v>0</v>
      </c>
      <c r="OD2">
        <f>'14'!BM36</f>
        <v>0</v>
      </c>
      <c r="OE2">
        <f>'14'!BM40</f>
        <v>0</v>
      </c>
      <c r="OF2">
        <f>'14'!BM44</f>
        <v>0</v>
      </c>
      <c r="OG2">
        <f>'14'!BM50</f>
        <v>0</v>
      </c>
      <c r="OH2">
        <f>'14'!BM54</f>
        <v>0</v>
      </c>
      <c r="OI2">
        <f>'14'!BM58</f>
        <v>0</v>
      </c>
      <c r="OJ2">
        <f>'14'!BM62</f>
        <v>0</v>
      </c>
      <c r="OK2">
        <f>'14'!BM66</f>
        <v>0</v>
      </c>
      <c r="OL2">
        <f>'14'!BM70</f>
        <v>0</v>
      </c>
      <c r="OM2">
        <f>'15'!BL19</f>
        <v>0</v>
      </c>
      <c r="ON2">
        <f>'15'!BN22</f>
        <v>0</v>
      </c>
      <c r="OO2">
        <f>'15'!BP25</f>
        <v>0</v>
      </c>
      <c r="OP2">
        <f>'15'!AZ28</f>
        <v>0</v>
      </c>
      <c r="OQ2">
        <f>'15'!BO35</f>
        <v>0</v>
      </c>
      <c r="OR2">
        <f>'15'!BO41</f>
        <v>0</v>
      </c>
      <c r="OS2">
        <f>'15'!AQ50</f>
        <v>0</v>
      </c>
      <c r="OT2">
        <f>IF('15'!E60&lt;&gt;"",1,IF('15'!R60&lt;&gt;"",2,0))</f>
        <v>0</v>
      </c>
      <c r="OU2">
        <f>'15'!BR63</f>
        <v>0</v>
      </c>
      <c r="OV2">
        <f>'15'!BU69</f>
        <v>0</v>
      </c>
      <c r="OW2">
        <f>'16'!AR18</f>
        <v>0</v>
      </c>
      <c r="OX2">
        <f>'16'!BP23</f>
        <v>0</v>
      </c>
      <c r="OY2">
        <f>'16'!AR28</f>
        <v>0</v>
      </c>
      <c r="OZ2">
        <f>'16'!AR36</f>
        <v>0</v>
      </c>
      <c r="PA2">
        <f>'16'!AR43</f>
        <v>0</v>
      </c>
      <c r="PB2">
        <f>'16'!AR50</f>
        <v>0</v>
      </c>
      <c r="PC2">
        <f>'16'!AR56</f>
        <v>0</v>
      </c>
      <c r="PD2">
        <f>'16'!AR65</f>
        <v>0</v>
      </c>
      <c r="PE2">
        <f>'16'!AR68</f>
        <v>0</v>
      </c>
      <c r="PF2">
        <f>'16'!AR71</f>
        <v>0</v>
      </c>
      <c r="PG2">
        <f>'16'!AR74</f>
        <v>0</v>
      </c>
      <c r="PH2">
        <f>'16'!AR77</f>
        <v>0</v>
      </c>
      <c r="PI2">
        <f>'16'!AR80</f>
        <v>0</v>
      </c>
      <c r="PJ2">
        <f>'16'!AR83</f>
        <v>0</v>
      </c>
      <c r="PK2">
        <f>'16'!AR89</f>
        <v>0</v>
      </c>
      <c r="PL2">
        <f>'16'!AR94</f>
        <v>0</v>
      </c>
      <c r="PM2">
        <f>'17'!AR17</f>
        <v>0</v>
      </c>
      <c r="PN2">
        <f>'17'!AR20</f>
        <v>0</v>
      </c>
      <c r="PO2">
        <f>'17'!AR23</f>
        <v>0</v>
      </c>
      <c r="PP2">
        <f>'17'!AR26</f>
        <v>0</v>
      </c>
      <c r="PQ2">
        <f>'17'!AR29</f>
        <v>0</v>
      </c>
      <c r="PR2">
        <f>'17'!AR32</f>
        <v>0</v>
      </c>
      <c r="PS2">
        <f>'17'!AR35</f>
        <v>0</v>
      </c>
      <c r="PT2">
        <f>'17'!AR38</f>
        <v>0</v>
      </c>
      <c r="PU2">
        <f>'17'!AR41</f>
        <v>0</v>
      </c>
      <c r="PV2">
        <f>'17'!AR45</f>
        <v>0</v>
      </c>
      <c r="PW2">
        <f>'17'!AR48</f>
        <v>0</v>
      </c>
      <c r="PX2">
        <f>'17'!AR51</f>
        <v>0</v>
      </c>
      <c r="PY2">
        <f>'17'!AP54</f>
        <v>0</v>
      </c>
      <c r="PZ2">
        <f>'17'!AP57</f>
        <v>0</v>
      </c>
      <c r="QA2">
        <f>'17'!AP60</f>
        <v>0</v>
      </c>
      <c r="QB2">
        <f>'17'!AR63</f>
        <v>0</v>
      </c>
      <c r="QC2">
        <f>'17'!AR70</f>
        <v>0</v>
      </c>
      <c r="QD2">
        <f>'17'!AR82</f>
        <v>0</v>
      </c>
      <c r="QE2">
        <f>'17'!AR88</f>
        <v>0</v>
      </c>
      <c r="QF2">
        <f>'17'!AR94</f>
        <v>0</v>
      </c>
      <c r="QG2">
        <f>'18'!AR15</f>
        <v>0</v>
      </c>
      <c r="QH2">
        <f>'18'!AR18</f>
        <v>0</v>
      </c>
      <c r="QI2">
        <f>'18'!AR22</f>
        <v>0</v>
      </c>
      <c r="QJ2">
        <f>'18'!AR26</f>
        <v>0</v>
      </c>
      <c r="QK2">
        <f>'18'!AR30</f>
        <v>0</v>
      </c>
      <c r="QL2">
        <f>'18'!AR34</f>
        <v>0</v>
      </c>
      <c r="QM2">
        <f>'18'!AR38</f>
        <v>0</v>
      </c>
      <c r="QN2">
        <f>'18'!AR42</f>
        <v>0</v>
      </c>
      <c r="QO2">
        <f>'18'!AR47</f>
        <v>0</v>
      </c>
      <c r="QP2">
        <f>'18'!AR53</f>
        <v>0</v>
      </c>
      <c r="QQ2">
        <f>'18'!AR58</f>
        <v>0</v>
      </c>
      <c r="QR2">
        <f>'18'!AR67</f>
        <v>0</v>
      </c>
      <c r="QS2">
        <f>'18'!AR70</f>
        <v>0</v>
      </c>
      <c r="QT2">
        <f>'18'!AR73</f>
        <v>0</v>
      </c>
      <c r="QU2">
        <f>'18'!AR78</f>
        <v>0</v>
      </c>
      <c r="QV2">
        <f>'18'!AR82</f>
        <v>0</v>
      </c>
      <c r="QW2">
        <f>'18'!AR87</f>
        <v>0</v>
      </c>
      <c r="QX2">
        <f>'18'!AR92</f>
        <v>0</v>
      </c>
      <c r="QY2">
        <f>'18'!AR96</f>
        <v>0</v>
      </c>
      <c r="QZ2">
        <f>'18'!AR100</f>
        <v>0</v>
      </c>
      <c r="RA2">
        <f>'19'!AR17</f>
        <v>0</v>
      </c>
      <c r="RB2">
        <f>'19'!AR21</f>
        <v>0</v>
      </c>
      <c r="RC2">
        <f>'19'!AR25</f>
        <v>0</v>
      </c>
      <c r="RD2">
        <f>'19'!AR29</f>
        <v>0</v>
      </c>
      <c r="RE2">
        <f>'19'!AR35</f>
        <v>0</v>
      </c>
      <c r="RF2">
        <f>'19'!AR40</f>
        <v>0</v>
      </c>
      <c r="RG2">
        <f>'19'!AR44</f>
        <v>0</v>
      </c>
      <c r="RH2">
        <f>'19'!AR49</f>
        <v>0</v>
      </c>
      <c r="RI2">
        <f>'19'!AR53</f>
        <v>0</v>
      </c>
      <c r="RJ2">
        <f>'19'!AR57</f>
        <v>0</v>
      </c>
      <c r="RK2">
        <f>'19'!AR64</f>
        <v>0</v>
      </c>
      <c r="RL2">
        <f>'19'!AR67</f>
        <v>0</v>
      </c>
      <c r="RM2">
        <f>'19'!AR70</f>
        <v>0</v>
      </c>
      <c r="RN2">
        <f>'19'!AR73</f>
        <v>0</v>
      </c>
      <c r="RO2">
        <f>'19'!AR76</f>
        <v>0</v>
      </c>
      <c r="RP2">
        <f>'19'!AR79</f>
        <v>0</v>
      </c>
      <c r="RQ2">
        <f>'19'!AR82</f>
        <v>0</v>
      </c>
      <c r="RR2">
        <f>'19'!AR85</f>
        <v>0</v>
      </c>
      <c r="RS2">
        <f>'19'!AR88</f>
        <v>0</v>
      </c>
      <c r="RT2">
        <f>'19'!AR91</f>
        <v>0</v>
      </c>
      <c r="RU2">
        <f>'19'!AR94</f>
        <v>0</v>
      </c>
      <c r="RV2">
        <f>'19'!AR98</f>
        <v>0</v>
      </c>
      <c r="RW2">
        <f>'20'!AR16</f>
        <v>0</v>
      </c>
      <c r="RX2">
        <f>'20'!AR24</f>
        <v>0</v>
      </c>
      <c r="RY2">
        <f>'20'!AR31</f>
        <v>0</v>
      </c>
      <c r="RZ2">
        <f>'20'!AR38</f>
        <v>0</v>
      </c>
      <c r="SA2">
        <f>'20'!AR41</f>
        <v>0</v>
      </c>
      <c r="SB2">
        <f>'20'!AR48</f>
        <v>0</v>
      </c>
      <c r="SC2">
        <f>'20'!AR57</f>
        <v>0</v>
      </c>
      <c r="SD2">
        <f>'20'!AR66</f>
        <v>0</v>
      </c>
      <c r="SE2">
        <f>'20'!AR73</f>
        <v>0</v>
      </c>
      <c r="SF2">
        <f>'20'!AR76</f>
        <v>0</v>
      </c>
      <c r="SG2">
        <f>'20'!AR79</f>
        <v>0</v>
      </c>
      <c r="SH2">
        <f>'20'!AR82</f>
        <v>0</v>
      </c>
      <c r="SI2">
        <f>'20'!AR85</f>
        <v>0</v>
      </c>
      <c r="SJ2">
        <f>'20'!AR91</f>
        <v>0</v>
      </c>
      <c r="SK2">
        <f>'21'!AS16</f>
        <v>0</v>
      </c>
      <c r="SL2">
        <f>'21'!AR36</f>
        <v>0</v>
      </c>
      <c r="SM2">
        <f>'21'!AR39</f>
        <v>0</v>
      </c>
      <c r="SN2">
        <f>'21'!AR45</f>
        <v>0</v>
      </c>
      <c r="SO2">
        <f>'21'!AR48</f>
        <v>0</v>
      </c>
      <c r="SP2">
        <f>'21'!AR54</f>
        <v>0</v>
      </c>
      <c r="SQ2">
        <f>'21'!AR57</f>
        <v>0</v>
      </c>
      <c r="SR2">
        <f>'21'!AR60</f>
        <v>0</v>
      </c>
      <c r="SS2">
        <f>'21'!AR63</f>
        <v>0</v>
      </c>
      <c r="ST2">
        <f>'21'!AR68</f>
        <v>0</v>
      </c>
      <c r="SU2">
        <f>'21'!AR71</f>
        <v>0</v>
      </c>
      <c r="SV2">
        <f>'21'!AR76</f>
        <v>0</v>
      </c>
      <c r="SW2">
        <f>'21'!AR79</f>
        <v>0</v>
      </c>
      <c r="SX2">
        <f>'21'!AR82</f>
        <v>0</v>
      </c>
      <c r="SY2">
        <f>'21'!AR85</f>
        <v>0</v>
      </c>
      <c r="SZ2">
        <f>'21'!AR89</f>
        <v>0</v>
      </c>
      <c r="TA2">
        <f>'21'!AR94</f>
        <v>0</v>
      </c>
      <c r="TB2">
        <f>'22'!AS16</f>
        <v>0</v>
      </c>
      <c r="TC2">
        <f>'22'!AS20</f>
        <v>0</v>
      </c>
      <c r="TD2">
        <f>'22'!AS24</f>
        <v>0</v>
      </c>
      <c r="TE2">
        <f>'22'!AS28</f>
        <v>0</v>
      </c>
      <c r="TF2">
        <f>'22'!AS32</f>
        <v>0</v>
      </c>
      <c r="TG2">
        <f>'22'!AS36</f>
        <v>0</v>
      </c>
      <c r="TH2">
        <f>'22'!AS40</f>
        <v>0</v>
      </c>
      <c r="TI2">
        <f>'22'!X66</f>
        <v>0</v>
      </c>
      <c r="TJ2">
        <f>'22'!X70</f>
        <v>0</v>
      </c>
      <c r="TK2">
        <f>'22'!X73</f>
        <v>0</v>
      </c>
      <c r="TL2">
        <f>'22'!BC66</f>
        <v>0</v>
      </c>
      <c r="TM2">
        <f>'22'!BC70</f>
        <v>0</v>
      </c>
      <c r="TN2">
        <f>'22'!BC73</f>
        <v>0</v>
      </c>
      <c r="TO2">
        <f>'23'!M21</f>
        <v>0</v>
      </c>
      <c r="TP2">
        <f>'23'!AV21</f>
        <v>0</v>
      </c>
      <c r="TQ2">
        <f>IF('23'!BY31&lt;&gt;"",1,0)</f>
        <v>0</v>
      </c>
      <c r="TR2">
        <f>IF('23'!BY34&lt;&gt;"",1,0)</f>
        <v>0</v>
      </c>
      <c r="TS2">
        <f>IF('23'!BY37&lt;&gt;"",1,0)</f>
        <v>0</v>
      </c>
      <c r="TT2">
        <f>IF('23'!BY40&lt;&gt;"",1,0)</f>
        <v>0</v>
      </c>
      <c r="TU2">
        <f>IF('23'!BY43&lt;&gt;"",1,0)</f>
        <v>0</v>
      </c>
      <c r="TV2">
        <f>IF('23'!BY46&lt;&gt;"",1,0)</f>
        <v>0</v>
      </c>
      <c r="TW2">
        <f>IF('23'!BY49&lt;&gt;"",1,0)</f>
        <v>0</v>
      </c>
      <c r="TX2">
        <f>IF('23'!BY52&lt;&gt;"",1,0)</f>
        <v>0</v>
      </c>
      <c r="TY2">
        <f>IF('23'!BY55&lt;&gt;"",1,0)</f>
        <v>0</v>
      </c>
      <c r="TZ2">
        <f>IF('23'!BY58&lt;&gt;"",1,0)</f>
        <v>0</v>
      </c>
      <c r="UA2">
        <f>IF('23'!BY61&lt;&gt;"",1,0)</f>
        <v>0</v>
      </c>
      <c r="UB2">
        <f>IF('23'!BY64&lt;&gt;"",1,0)</f>
        <v>0</v>
      </c>
      <c r="UC2">
        <f>IF('23'!BY67&lt;&gt;"",1,0)</f>
        <v>0</v>
      </c>
      <c r="UD2">
        <f>IF('23'!BY70&lt;&gt;"",1,0)</f>
        <v>0</v>
      </c>
      <c r="UE2">
        <f>IF('23'!BY73&lt;&gt;"",1,0)</f>
        <v>0</v>
      </c>
      <c r="UF2">
        <f>IF('23'!BY76&lt;&gt;"",1,0)</f>
        <v>0</v>
      </c>
      <c r="UG2">
        <f>IF('23'!BY79&lt;&gt;"",1,0)</f>
        <v>0</v>
      </c>
      <c r="UH2">
        <f>'23'!E83</f>
        <v>0</v>
      </c>
      <c r="UI2">
        <f>'24'!D20</f>
        <v>0</v>
      </c>
      <c r="UJ2">
        <f>'24'!AG24</f>
        <v>0</v>
      </c>
      <c r="UK2">
        <f>'24'!AK19</f>
        <v>0</v>
      </c>
      <c r="UL2">
        <f>'24'!S38</f>
        <v>0</v>
      </c>
      <c r="UM2">
        <f>'24'!S42</f>
        <v>0</v>
      </c>
      <c r="UN2">
        <f>'24'!S46</f>
        <v>0</v>
      </c>
      <c r="UO2">
        <f>'24'!S50</f>
        <v>0</v>
      </c>
      <c r="UP2">
        <f>'24'!S54</f>
        <v>0</v>
      </c>
      <c r="UQ2">
        <f>'24'!S58</f>
        <v>0</v>
      </c>
      <c r="UR2">
        <f>'24'!S62</f>
        <v>0</v>
      </c>
      <c r="US2">
        <f>'24'!S66</f>
        <v>0</v>
      </c>
      <c r="UT2">
        <f>'24'!S70</f>
        <v>0</v>
      </c>
      <c r="UU2">
        <f>'24'!S74</f>
        <v>0</v>
      </c>
      <c r="UV2">
        <f>'24'!S78</f>
        <v>0</v>
      </c>
      <c r="UW2">
        <f>'24'!S82</f>
        <v>0</v>
      </c>
      <c r="UX2">
        <f>'24'!S86</f>
        <v>0</v>
      </c>
      <c r="UY2">
        <f>-'24'!S90</f>
        <v>0</v>
      </c>
      <c r="UZ2">
        <f>'24'!S94</f>
        <v>0</v>
      </c>
      <c r="VA2">
        <f>'24'!S98</f>
        <v>0</v>
      </c>
      <c r="VB2">
        <f>'24'!S102</f>
        <v>0</v>
      </c>
      <c r="VC2">
        <f>'24'!Z34</f>
        <v>0</v>
      </c>
      <c r="VD2">
        <f>'24'!Z38</f>
        <v>0</v>
      </c>
      <c r="VE2">
        <f>'24'!Z42</f>
        <v>0</v>
      </c>
      <c r="VF2">
        <f>'24'!Z46</f>
        <v>0</v>
      </c>
      <c r="VG2">
        <f>'24'!Z50</f>
        <v>0</v>
      </c>
      <c r="VH2">
        <f>'24'!Z54</f>
        <v>0</v>
      </c>
      <c r="VI2">
        <f>'24'!Z58</f>
        <v>0</v>
      </c>
      <c r="VJ2">
        <f>'24'!Z62</f>
        <v>0</v>
      </c>
      <c r="VK2">
        <f>'24'!Z66</f>
        <v>0</v>
      </c>
      <c r="VL2">
        <f>'24'!Z70</f>
        <v>0</v>
      </c>
      <c r="VM2">
        <f>'24'!Z74</f>
        <v>0</v>
      </c>
      <c r="VN2">
        <f>'24'!Z78</f>
        <v>0</v>
      </c>
      <c r="VO2">
        <f>'24'!Z82</f>
        <v>0</v>
      </c>
      <c r="VP2">
        <f>'24'!Z86</f>
        <v>0</v>
      </c>
      <c r="VQ2">
        <f>'24'!Z90</f>
        <v>0</v>
      </c>
      <c r="VR2">
        <f>'24'!Z94</f>
        <v>0</v>
      </c>
      <c r="VS2">
        <f>'24'!Z98</f>
        <v>0</v>
      </c>
      <c r="VT2">
        <f>'24'!Z102</f>
        <v>0</v>
      </c>
      <c r="VU2">
        <f>'25'!D20</f>
        <v>0</v>
      </c>
      <c r="VV2">
        <f>'25'!BR26</f>
        <v>0</v>
      </c>
      <c r="VW2">
        <f>'25'!D31</f>
        <v>0</v>
      </c>
      <c r="VX2">
        <f>'25'!BR37</f>
        <v>0</v>
      </c>
      <c r="VY2">
        <f>'25'!V55</f>
        <v>0</v>
      </c>
      <c r="VZ2">
        <f>'25'!V59</f>
        <v>0</v>
      </c>
      <c r="WA2">
        <f>'25'!V63</f>
        <v>0</v>
      </c>
      <c r="WB2">
        <f>'25'!V68</f>
        <v>0</v>
      </c>
      <c r="WC2">
        <f>'25'!V73</f>
        <v>0</v>
      </c>
      <c r="WD2">
        <f>'25'!V77</f>
        <v>0</v>
      </c>
      <c r="WE2">
        <f>'25'!V81</f>
        <v>0</v>
      </c>
      <c r="WF2">
        <f>'25'!V85</f>
        <v>0</v>
      </c>
      <c r="WG2">
        <f>'25'!V89</f>
        <v>0</v>
      </c>
      <c r="WH2">
        <f>'25'!AE55</f>
        <v>0</v>
      </c>
      <c r="WI2">
        <f>'25'!AE59</f>
        <v>0</v>
      </c>
      <c r="WJ2">
        <f>'25'!AE63</f>
        <v>0</v>
      </c>
      <c r="WK2">
        <f>'25'!AE68</f>
        <v>0</v>
      </c>
      <c r="WL2">
        <f>'25'!AE73</f>
        <v>0</v>
      </c>
      <c r="WM2">
        <f>'25'!AE77</f>
        <v>0</v>
      </c>
      <c r="WN2">
        <f>'25'!AE81</f>
        <v>0</v>
      </c>
      <c r="WO2">
        <f>'25'!AE85</f>
        <v>0</v>
      </c>
      <c r="WP2">
        <f>'25'!AE89</f>
        <v>0</v>
      </c>
      <c r="WQ2">
        <f>'25'!AN55</f>
        <v>0</v>
      </c>
      <c r="WR2">
        <f>'25'!AN59</f>
        <v>0</v>
      </c>
      <c r="WS2">
        <f>'25'!AN63</f>
        <v>0</v>
      </c>
      <c r="WT2">
        <f>'25'!AN68</f>
        <v>0</v>
      </c>
      <c r="WU2">
        <f>'25'!AN73</f>
        <v>0</v>
      </c>
      <c r="WV2">
        <f>'25'!AN77</f>
        <v>0</v>
      </c>
      <c r="WW2">
        <f>'25'!AN81</f>
        <v>0</v>
      </c>
      <c r="WX2">
        <f>'25'!AN85</f>
        <v>0</v>
      </c>
      <c r="WY2">
        <f>'25'!AN89</f>
        <v>0</v>
      </c>
      <c r="WZ2">
        <f>'25'!AW55</f>
        <v>0</v>
      </c>
      <c r="XA2">
        <f>'25'!AW59</f>
        <v>0</v>
      </c>
      <c r="XB2">
        <f>'25'!AW63</f>
        <v>0</v>
      </c>
      <c r="XC2">
        <f>'25'!AW68</f>
        <v>0</v>
      </c>
      <c r="XD2">
        <f>'25'!AW73</f>
        <v>0</v>
      </c>
      <c r="XE2">
        <f>'25'!AW77</f>
        <v>0</v>
      </c>
      <c r="XF2">
        <f>'25'!AW81</f>
        <v>0</v>
      </c>
      <c r="XG2">
        <f>'25'!AW85</f>
        <v>0</v>
      </c>
      <c r="XH2">
        <f>'25'!AW89</f>
        <v>0</v>
      </c>
      <c r="XI2">
        <f>'25'!BG55</f>
        <v>0</v>
      </c>
      <c r="XJ2">
        <f>'25'!BG59</f>
        <v>0</v>
      </c>
      <c r="XK2">
        <f>'25'!BG63</f>
        <v>0</v>
      </c>
      <c r="XL2">
        <f>'25'!BG68</f>
        <v>0</v>
      </c>
      <c r="XM2">
        <f>'25'!BG73</f>
        <v>0</v>
      </c>
      <c r="XN2">
        <f>'25'!BG77</f>
        <v>0</v>
      </c>
      <c r="XO2">
        <f>'25'!BG81</f>
        <v>0</v>
      </c>
      <c r="XP2">
        <f>'25'!BG85</f>
        <v>0</v>
      </c>
      <c r="XQ2">
        <f>'25'!BG89</f>
        <v>0</v>
      </c>
      <c r="XR2">
        <f>'25'!BT55</f>
        <v>0</v>
      </c>
      <c r="XS2">
        <f>'25'!BT59</f>
        <v>0</v>
      </c>
      <c r="XT2">
        <f>'25'!BT63</f>
        <v>0</v>
      </c>
      <c r="XU2">
        <f>'25'!BT68</f>
        <v>0</v>
      </c>
      <c r="XV2">
        <f>'25'!BT73</f>
        <v>0</v>
      </c>
      <c r="XW2">
        <f>'25'!BT77</f>
        <v>0</v>
      </c>
      <c r="XX2">
        <f>'25'!BT81</f>
        <v>0</v>
      </c>
      <c r="XY2">
        <f>'25'!BT85</f>
        <v>0</v>
      </c>
      <c r="XZ2">
        <f>'25'!BT89</f>
        <v>0</v>
      </c>
      <c r="YA2">
        <f>IF('26 '!E17&lt;&gt;"",1,IF('26 '!E21&lt;&gt;"",2,0))</f>
        <v>0</v>
      </c>
      <c r="YB2">
        <f>IF('26 '!F31&lt;&gt;"",1,IF('26 '!F35&lt;&gt;"",2,0))</f>
        <v>0</v>
      </c>
      <c r="YC2">
        <f>'26 '!AR31</f>
        <v>0</v>
      </c>
      <c r="YD2">
        <f>'26 '!BS35</f>
        <v>0</v>
      </c>
      <c r="YE2">
        <f>'27'!AC20</f>
        <v>0</v>
      </c>
      <c r="YF2">
        <f>'27'!AC23</f>
        <v>0</v>
      </c>
      <c r="YG2">
        <f>'27'!AC26</f>
        <v>0</v>
      </c>
      <c r="YH2">
        <f>'27'!AC29</f>
        <v>0</v>
      </c>
      <c r="YI2" s="1053">
        <f>'27'!AC33</f>
        <v>0</v>
      </c>
      <c r="YJ2" s="1053">
        <f>'27'!AC37</f>
        <v>0</v>
      </c>
      <c r="YK2" s="1053">
        <f>'27'!AC45</f>
        <v>0</v>
      </c>
      <c r="YL2" s="1053">
        <f>'27'!AC49</f>
        <v>0</v>
      </c>
      <c r="YM2">
        <f>'27'!AC52</f>
        <v>0</v>
      </c>
      <c r="YN2">
        <f>'27'!AC56</f>
        <v>0</v>
      </c>
      <c r="YO2">
        <f>'27'!AC60</f>
        <v>0</v>
      </c>
      <c r="YP2">
        <f>'27'!BE20</f>
        <v>0</v>
      </c>
      <c r="YQ2">
        <f>'27'!BE23</f>
        <v>0</v>
      </c>
      <c r="YR2">
        <f>'27'!BE26</f>
        <v>0</v>
      </c>
      <c r="YS2">
        <f>'27'!BE29</f>
        <v>0</v>
      </c>
      <c r="YT2">
        <f>'27'!BE33</f>
        <v>0</v>
      </c>
      <c r="YU2">
        <f>'27'!BE37</f>
        <v>0</v>
      </c>
      <c r="YV2">
        <f>'27'!BE45</f>
        <v>0</v>
      </c>
      <c r="YW2">
        <f>'27'!BE49</f>
        <v>0</v>
      </c>
      <c r="YX2">
        <f>'27'!BE52</f>
        <v>0</v>
      </c>
      <c r="YY2">
        <f>'27'!BE56</f>
        <v>0</v>
      </c>
      <c r="YZ2">
        <f>'27'!BE60</f>
        <v>0</v>
      </c>
      <c r="ZA2">
        <f>'27'!AV64</f>
        <v>0</v>
      </c>
      <c r="ZB2">
        <f>'27'!AV67</f>
        <v>0</v>
      </c>
      <c r="ZC2">
        <f>'27'!AV70</f>
        <v>0</v>
      </c>
      <c r="ZD2">
        <f>'28'!AH20</f>
        <v>0</v>
      </c>
      <c r="ZE2">
        <f>'28'!AH27</f>
        <v>0</v>
      </c>
      <c r="ZF2">
        <f>'28'!AH30</f>
        <v>0</v>
      </c>
      <c r="ZG2">
        <f>'28'!AH33</f>
        <v>0</v>
      </c>
      <c r="ZH2">
        <f>'28'!AH36</f>
        <v>0</v>
      </c>
      <c r="ZI2">
        <f>'28'!AH40</f>
        <v>0</v>
      </c>
      <c r="ZJ2">
        <f>'28'!AH44</f>
        <v>0</v>
      </c>
      <c r="ZK2">
        <f>'28'!AH47</f>
        <v>0</v>
      </c>
      <c r="ZL2">
        <f>'28'!AH50</f>
        <v>0</v>
      </c>
      <c r="ZM2">
        <f>'28'!AH53</f>
        <v>0</v>
      </c>
      <c r="ZN2">
        <f>'28'!AH58</f>
        <v>0</v>
      </c>
      <c r="ZO2">
        <f>'28'!AH61</f>
        <v>0</v>
      </c>
      <c r="ZP2">
        <f>'28'!BG20</f>
        <v>0</v>
      </c>
      <c r="ZQ2">
        <f>'28'!BG27</f>
        <v>0</v>
      </c>
      <c r="ZR2">
        <f>'28'!BG30</f>
        <v>0</v>
      </c>
      <c r="ZS2">
        <f>'28'!BG33</f>
        <v>0</v>
      </c>
      <c r="ZT2">
        <f>'28'!BG36</f>
        <v>0</v>
      </c>
      <c r="ZU2">
        <f>'28'!BG40</f>
        <v>0</v>
      </c>
      <c r="ZV2">
        <f>'28'!BG44</f>
        <v>0</v>
      </c>
      <c r="ZW2">
        <f>'28'!BG47</f>
        <v>0</v>
      </c>
      <c r="ZX2">
        <f>'28'!BG50</f>
        <v>0</v>
      </c>
      <c r="ZY2">
        <f>'28'!BG53</f>
        <v>0</v>
      </c>
      <c r="ZZ2">
        <f>'28'!BG58</f>
        <v>0</v>
      </c>
      <c r="AAA2">
        <f>'28'!BG61</f>
        <v>0</v>
      </c>
      <c r="AAB2">
        <f>'28'!K67</f>
        <v>0</v>
      </c>
      <c r="AAC2">
        <f>'28'!AH71</f>
        <v>0</v>
      </c>
      <c r="AAD2">
        <f>'28'!BG71</f>
        <v>0</v>
      </c>
      <c r="AAE2">
        <f>'28'!AH77</f>
        <v>0</v>
      </c>
      <c r="AAF2">
        <f>'28'!BG77</f>
        <v>0</v>
      </c>
      <c r="AAG2">
        <f>'29'!AH22</f>
        <v>0</v>
      </c>
      <c r="AAH2">
        <f>'29'!AH26</f>
        <v>0</v>
      </c>
      <c r="AAI2">
        <f>'29'!AH30</f>
        <v>0</v>
      </c>
      <c r="AAJ2">
        <f>'29'!AH33</f>
        <v>0</v>
      </c>
      <c r="AAK2">
        <f>'29'!AH36</f>
        <v>0</v>
      </c>
      <c r="AAL2">
        <f>'29'!AH39</f>
        <v>0</v>
      </c>
      <c r="AAM2">
        <f>'29'!AH42</f>
        <v>0</v>
      </c>
      <c r="AAN2">
        <f>'29'!AH45</f>
        <v>0</v>
      </c>
      <c r="AAO2">
        <f>'29'!AH48</f>
        <v>0</v>
      </c>
      <c r="AAP2">
        <f>'29'!AH51</f>
        <v>0</v>
      </c>
      <c r="AAQ2">
        <f>'29'!AH54</f>
        <v>0</v>
      </c>
      <c r="AAR2">
        <f>'29'!BG22</f>
        <v>0</v>
      </c>
      <c r="AAS2">
        <f>'29'!BG26</f>
        <v>0</v>
      </c>
      <c r="AAT2">
        <f>'29'!BG30</f>
        <v>0</v>
      </c>
      <c r="AAU2">
        <f>'29'!BG33</f>
        <v>0</v>
      </c>
      <c r="AAV2">
        <f>'29'!BG36</f>
        <v>0</v>
      </c>
      <c r="AAW2">
        <f>'29'!BG39</f>
        <v>0</v>
      </c>
      <c r="AAX2">
        <f>'29'!BG42</f>
        <v>0</v>
      </c>
      <c r="AAY2">
        <f>'29'!BG45</f>
        <v>0</v>
      </c>
      <c r="AAZ2">
        <f>'29'!BG48</f>
        <v>0</v>
      </c>
      <c r="ABA2">
        <f>'29'!BG51</f>
        <v>0</v>
      </c>
      <c r="ABB2">
        <f>'29'!BG54</f>
        <v>0</v>
      </c>
      <c r="ABC2">
        <f>'29'!N60</f>
        <v>0</v>
      </c>
      <c r="ABD2">
        <f>'29'!AH64</f>
        <v>0</v>
      </c>
      <c r="ABE2">
        <f>'29'!BG64</f>
        <v>0</v>
      </c>
      <c r="ABF2">
        <f>'29'!BR71</f>
        <v>0</v>
      </c>
      <c r="ABG2">
        <f>'29'!BR74</f>
        <v>0</v>
      </c>
      <c r="ABH2">
        <f>'29'!BA78</f>
        <v>0</v>
      </c>
      <c r="ABI2">
        <f>IF('32 '!F20&lt;&gt;"",1,IF('32 '!F23&lt;&gt;"",2,0))</f>
        <v>1</v>
      </c>
      <c r="ABJ2">
        <f>'32 '!BS31</f>
        <v>80</v>
      </c>
      <c r="ABK2">
        <f>IF('32 '!F41&lt;&gt;"",1,IF('32 '!F53&lt;&gt;"",2,0))</f>
        <v>1</v>
      </c>
      <c r="ABL2">
        <f>IF('32 '!BY47&lt;&gt;"",1,0)</f>
        <v>0</v>
      </c>
      <c r="ABM2">
        <f>IF('32 '!BY50&lt;&gt;"",1,0)</f>
        <v>1</v>
      </c>
      <c r="ABN2">
        <f>IF('32 '!BY61&lt;&gt;"",1,0)</f>
        <v>1</v>
      </c>
      <c r="ABO2">
        <f>IF('32 '!BY64&lt;&gt;"",1,0)</f>
        <v>0</v>
      </c>
      <c r="ABP2">
        <f>IF('32 '!BY67&lt;&gt;"",1,0)</f>
        <v>0</v>
      </c>
      <c r="ABQ2">
        <f>IF('32 '!BY70&lt;&gt;"",1,0)</f>
        <v>0</v>
      </c>
      <c r="ABR2">
        <f>IF('32 '!BY73&lt;&gt;"",1,0)</f>
        <v>0</v>
      </c>
      <c r="ABS2">
        <f>IF('32 '!BY76&lt;&gt;"",1,0)</f>
        <v>0</v>
      </c>
      <c r="ABT2">
        <f>IF('33 '!BY13&lt;&gt;"",1,0)</f>
        <v>0</v>
      </c>
      <c r="ABU2">
        <f>IF('33 '!BY16&lt;&gt;"",1,0)</f>
        <v>0</v>
      </c>
      <c r="ABV2">
        <f>IF('33 '!BY19&lt;&gt;"",1,0)</f>
        <v>0</v>
      </c>
      <c r="ABW2">
        <f>IF('33 '!BY22&lt;&gt;"",1,0)</f>
        <v>0</v>
      </c>
      <c r="ABX2">
        <f>IF('33 '!BY25&lt;&gt;"",1,0)</f>
        <v>0</v>
      </c>
      <c r="ABY2">
        <f>IF('33 '!BY28&lt;&gt;"",1,0)</f>
        <v>0</v>
      </c>
      <c r="ABZ2">
        <f>IF('33 '!BY31&lt;&gt;"",1,0)</f>
        <v>0</v>
      </c>
      <c r="ACA2">
        <f>IF('33 '!BY34&lt;&gt;"",1,0)</f>
        <v>0</v>
      </c>
      <c r="ACB2">
        <f>IF('33 '!BY37&lt;&gt;"",1,0)</f>
        <v>0</v>
      </c>
      <c r="ACC2">
        <f>IF('33 '!BY42&lt;&gt;"",1,0)</f>
        <v>0</v>
      </c>
      <c r="ACD2">
        <f>IF('33 '!BY46&lt;&gt;"",1,0)</f>
        <v>0</v>
      </c>
      <c r="ACE2">
        <f>IF('33 '!BY49&lt;&gt;"",1,0)</f>
        <v>1</v>
      </c>
      <c r="ACF2">
        <f>IF('33 '!BY52&lt;&gt;"",1,0)</f>
        <v>0</v>
      </c>
      <c r="ACG2">
        <f>IF('33 '!BY55&lt;&gt;"",1,0)</f>
        <v>0</v>
      </c>
      <c r="ACH2">
        <f>IF('33 '!F65&lt;&gt;"",1,IF('33 '!U65&lt;&gt;"",2,0))</f>
        <v>2</v>
      </c>
      <c r="ACI2">
        <f>IF('33 '!BY71&lt;&gt;"",1,0)</f>
        <v>0</v>
      </c>
      <c r="ACJ2">
        <f>IF('33 '!BY74&lt;&gt;"",1,0)</f>
        <v>0</v>
      </c>
      <c r="ACK2">
        <f>IF('33 '!BY77&lt;&gt;"",1,0)</f>
        <v>0</v>
      </c>
      <c r="ACL2">
        <f>IF('33 '!BY80&lt;&gt;"",1,0)</f>
        <v>0</v>
      </c>
      <c r="ACM2">
        <f>IF('34'!BY15&lt;&gt;"",1,0)</f>
        <v>0</v>
      </c>
      <c r="ACN2">
        <f>IF('34'!BY18&lt;&gt;"",1,0)</f>
        <v>0</v>
      </c>
      <c r="ACO2">
        <f>IF('34'!BY21&lt;&gt;"",1,0)</f>
        <v>0</v>
      </c>
      <c r="ACP2">
        <f>IF('34'!BY24&lt;&gt;"",1,0)</f>
        <v>0</v>
      </c>
      <c r="ACQ2">
        <f>IF('34'!BY27&lt;&gt;"",1,0)</f>
        <v>0</v>
      </c>
      <c r="ACR2">
        <f>IF('34'!BY30&lt;&gt;"",1,0)</f>
        <v>0</v>
      </c>
      <c r="ACS2">
        <f>IF('34'!BY33&lt;&gt;"",1,0)</f>
        <v>0</v>
      </c>
      <c r="ACT2">
        <f>IF('34'!BY36&lt;&gt;"",1,0)</f>
        <v>0</v>
      </c>
      <c r="ACU2">
        <f>IF('34'!BY39&lt;&gt;"",1,0)</f>
        <v>0</v>
      </c>
      <c r="ACV2">
        <f>'34'!E43</f>
        <v>0</v>
      </c>
      <c r="ACW2">
        <f>IF('34'!BY52&lt;&gt;"",1,0)</f>
        <v>0</v>
      </c>
      <c r="ACX2">
        <f>IF('34'!F60&lt;&gt;"",1,IF('34'!U60&lt;&gt;"",2,0))</f>
        <v>0</v>
      </c>
      <c r="ACY2">
        <f>IF('35 '!F14&lt;&gt;"",1,IF('35 '!U14&lt;&gt;"",2,0))</f>
        <v>0</v>
      </c>
      <c r="ACZ2">
        <f>IF('35 '!BY23&lt;&gt;"",1,0)</f>
        <v>0</v>
      </c>
      <c r="ADA2">
        <f>IF('35 '!BY26&lt;&gt;"",1,0)</f>
        <v>0</v>
      </c>
      <c r="ADB2">
        <f>IF('35 '!BY29&lt;&gt;"",1,0)</f>
        <v>0</v>
      </c>
      <c r="ADC2">
        <f>IF('35 '!BY32&lt;&gt;"",1,0)</f>
        <v>0</v>
      </c>
      <c r="ADD2">
        <f>IF('35 '!BY35&lt;&gt;"",1,0)</f>
        <v>0</v>
      </c>
      <c r="ADE2">
        <f>IF('35 '!BY44&lt;&gt;"",1,0)</f>
        <v>0</v>
      </c>
      <c r="ADF2">
        <f>IF('35 '!BY47&lt;&gt;"",1,0)</f>
        <v>0</v>
      </c>
      <c r="ADG2">
        <f>IF('35 '!F57&lt;&gt;"",1,IF('35 '!U57&lt;&gt;"",2,0))</f>
        <v>0</v>
      </c>
      <c r="ADH2">
        <f>'35 '!BS75</f>
        <v>0</v>
      </c>
      <c r="ADI2">
        <f>'36 '!BS14</f>
        <v>0</v>
      </c>
      <c r="ADJ2">
        <f>'36 '!BS18</f>
        <v>0</v>
      </c>
      <c r="ADK2">
        <f>'36 '!BS22</f>
        <v>0</v>
      </c>
      <c r="ADL2">
        <f>'36 '!BS32</f>
        <v>1</v>
      </c>
      <c r="ADM2">
        <f>'36 '!BS35</f>
        <v>1</v>
      </c>
      <c r="ADN2">
        <f>IF('36 '!F47&lt;&gt;"",1,IF('36 '!U47&lt;&gt;"",2,0))</f>
        <v>0</v>
      </c>
      <c r="ADO2">
        <f>'36 '!BS62</f>
        <v>0</v>
      </c>
      <c r="ADP2">
        <f>'36 '!BS71</f>
        <v>0</v>
      </c>
      <c r="ADQ2">
        <f>'36 '!BS75</f>
        <v>0</v>
      </c>
      <c r="ADR2">
        <f>'36 '!BS79</f>
        <v>0</v>
      </c>
      <c r="ADS2">
        <f>'36 '!BS89</f>
        <v>0</v>
      </c>
      <c r="ADT2">
        <f>'36 '!BS92</f>
        <v>0</v>
      </c>
      <c r="ADU2">
        <f>IF('37 '!F14&lt;&gt;"",1,IF('37 '!U14&lt;&gt;"",2,0))</f>
        <v>0</v>
      </c>
      <c r="ADV2">
        <f>'37 '!BQ23</f>
        <v>0</v>
      </c>
      <c r="ADW2">
        <f>'37 '!F23</f>
        <v>0</v>
      </c>
      <c r="ADX2">
        <f>'37 '!BQ26</f>
        <v>0</v>
      </c>
      <c r="ADY2">
        <f>'37 '!F26</f>
        <v>0</v>
      </c>
      <c r="ADZ2">
        <f>'37 '!BQ29</f>
        <v>0</v>
      </c>
      <c r="AEA2">
        <f>'37 '!F29</f>
        <v>0</v>
      </c>
      <c r="AEB2">
        <f>'37 '!BQ32</f>
        <v>0</v>
      </c>
      <c r="AEC2">
        <f>'37 '!F32</f>
        <v>0</v>
      </c>
      <c r="AED2">
        <f>'37 '!BQ35</f>
        <v>0</v>
      </c>
      <c r="AEE2">
        <f>'37 '!F35</f>
        <v>0</v>
      </c>
      <c r="AEF2">
        <f>'37 '!AR44</f>
        <v>0</v>
      </c>
      <c r="AEG2">
        <f>'37 '!BL48</f>
        <v>0</v>
      </c>
      <c r="AEH2">
        <f>IF('38 '!BY11&lt;&gt;"",1,0)</f>
        <v>0</v>
      </c>
      <c r="AEI2">
        <f>IF('38 '!BY16&lt;&gt;"",1,0)</f>
        <v>0</v>
      </c>
      <c r="AEJ2">
        <f>IF('38 '!BY19&lt;&gt;"",1,0)</f>
        <v>0</v>
      </c>
      <c r="AEK2">
        <f>IF('38 '!BY22&lt;&gt;"",1,0)</f>
        <v>0</v>
      </c>
      <c r="AEL2">
        <f>IF('38 '!BY29&lt;&gt;"",1,0)</f>
        <v>0</v>
      </c>
      <c r="AEM2">
        <f>IF('38 '!BY32&lt;&gt;"",1,0)</f>
        <v>0</v>
      </c>
      <c r="AEN2">
        <f>IF('38 '!BY35&lt;&gt;"",1,0)</f>
        <v>0</v>
      </c>
      <c r="AEO2">
        <f>IF('38 '!BY38&lt;&gt;"",1,0)</f>
        <v>0</v>
      </c>
      <c r="AEP2">
        <f>IF('38 '!BY41&lt;&gt;"",1,0)</f>
        <v>0</v>
      </c>
      <c r="AEQ2">
        <f>IF('38 '!F53&lt;&gt;"",1,IF('38 '!F56&lt;&gt;"",2,0))</f>
        <v>0</v>
      </c>
      <c r="AER2">
        <f>'38 '!BS63</f>
        <v>0</v>
      </c>
      <c r="AES2">
        <f>'38 '!BS66</f>
        <v>0</v>
      </c>
      <c r="AET2">
        <f>'38 '!BS69</f>
        <v>0</v>
      </c>
      <c r="AEU2">
        <f>'38 '!BS78</f>
        <v>0</v>
      </c>
      <c r="AEV2">
        <f>'38 '!BS81</f>
        <v>0</v>
      </c>
      <c r="AEW2">
        <f>'38 '!BS84</f>
        <v>0</v>
      </c>
      <c r="AEX2">
        <f>'39 '!BS11</f>
        <v>0</v>
      </c>
      <c r="AEY2">
        <f>'39 '!BS14</f>
        <v>0</v>
      </c>
      <c r="AEZ2">
        <f>'39 '!BS17</f>
        <v>0</v>
      </c>
      <c r="AFA2">
        <f>'39 '!BS20</f>
        <v>0</v>
      </c>
      <c r="AFB2">
        <f>'39 '!BS23</f>
        <v>0</v>
      </c>
      <c r="AFC2">
        <f>'39 '!BS26</f>
        <v>0</v>
      </c>
      <c r="AFD2">
        <f>'39 '!F29</f>
        <v>0</v>
      </c>
      <c r="AFE2">
        <f>'39 '!BS35</f>
        <v>0</v>
      </c>
      <c r="AFF2">
        <f>'39 '!BS38</f>
        <v>0</v>
      </c>
      <c r="AFG2">
        <f>'39 '!BS41</f>
        <v>0</v>
      </c>
      <c r="AFH2">
        <f>'39 '!AC55</f>
        <v>0</v>
      </c>
      <c r="AFI2">
        <f>'39 '!AC58</f>
        <v>0</v>
      </c>
      <c r="AFJ2">
        <f>'39 '!AC61</f>
        <v>0</v>
      </c>
      <c r="AFK2">
        <f>'39 '!AR55</f>
        <v>0</v>
      </c>
      <c r="AFL2">
        <f>'39 '!AR58</f>
        <v>0</v>
      </c>
      <c r="AFM2">
        <f>'39 '!AR61</f>
        <v>0</v>
      </c>
      <c r="AFN2">
        <f>IF('39 '!F69&lt;&gt;"",1,IF('39 '!U69&lt;&gt;"",2,0))</f>
        <v>0</v>
      </c>
      <c r="AFO2">
        <f>'39 '!AR75</f>
        <v>0</v>
      </c>
      <c r="AFP2">
        <f>'40 '!BD16</f>
        <v>0</v>
      </c>
      <c r="AFQ2">
        <f>'40 '!BD22</f>
        <v>0</v>
      </c>
      <c r="AFR2">
        <f>'40 '!BD25</f>
        <v>0</v>
      </c>
      <c r="AFS2">
        <f>'40 '!BD28</f>
        <v>0</v>
      </c>
      <c r="AFT2">
        <f>'40 '!BD31</f>
        <v>0</v>
      </c>
      <c r="AFU2">
        <f>'40 '!BS16</f>
        <v>0</v>
      </c>
      <c r="AFV2">
        <f>'40 '!BS22</f>
        <v>0</v>
      </c>
      <c r="AFW2">
        <f>'40 '!BS25</f>
        <v>0</v>
      </c>
      <c r="AFX2">
        <f>'40 '!BS28</f>
        <v>0</v>
      </c>
      <c r="AFY2">
        <f>'40 '!BS31</f>
        <v>0</v>
      </c>
      <c r="AFZ2">
        <f>IF('41 '!F12&lt;&gt;"",1,IF('41 '!U12&lt;&gt;"",2,0))</f>
        <v>0</v>
      </c>
      <c r="AGA2">
        <f>IF('41 '!F20&lt;&gt;"",1,IF('41 '!U20&lt;&gt;"",2,0))</f>
        <v>0</v>
      </c>
      <c r="AGB2">
        <f>IF('41 '!F28&lt;&gt;"",1,IF('41 '!U28&lt;&gt;"",2,0))</f>
        <v>0</v>
      </c>
      <c r="AGC2">
        <f>'41 '!N38</f>
        <v>0</v>
      </c>
      <c r="AGD2">
        <f>'41 '!BA38</f>
        <v>0</v>
      </c>
      <c r="AGE2">
        <f>'41 '!AA48</f>
        <v>0</v>
      </c>
      <c r="AGF2">
        <f>'41 '!AA51</f>
        <v>0</v>
      </c>
      <c r="AGG2">
        <f>'41 '!AA54</f>
        <v>0</v>
      </c>
      <c r="AGH2">
        <f>'41 '!AA57</f>
        <v>0</v>
      </c>
      <c r="AGI2">
        <f>'41 '!BS48</f>
        <v>0</v>
      </c>
      <c r="AGJ2">
        <f>'41 '!BS51</f>
        <v>0</v>
      </c>
      <c r="AGK2">
        <f>'41 '!BS54</f>
        <v>0</v>
      </c>
      <c r="AGL2">
        <f>IF('41 '!F65&lt;&gt;"",1,IF('41 '!U65&lt;&gt;"",2,0))</f>
        <v>0</v>
      </c>
      <c r="AGM2">
        <f>IF('41 '!F73&lt;&gt;"",1,IF('41 '!U73&lt;&gt;"",2,0))</f>
        <v>0</v>
      </c>
      <c r="AGN2">
        <f>IF('42'!BY11&lt;&gt;"",1,IF('42'!BY14&lt;&gt;"",2,IF('42'!BY17&lt;&gt;"",3,IF('42'!BY20&lt;&gt;"",4,IF('42'!BY23&lt;&gt;"",5,0)))))</f>
        <v>0</v>
      </c>
      <c r="AGO2">
        <f>IF('42'!F32&lt;&gt;"",1,IF('42'!F48&lt;&gt;"",2,0))</f>
        <v>0</v>
      </c>
      <c r="AGP2">
        <f>IF('42'!BS34&lt;&gt;"",1,0)</f>
        <v>0</v>
      </c>
      <c r="AGQ2">
        <f>IF('42'!BS37&lt;&gt;"",1,0)</f>
        <v>0</v>
      </c>
      <c r="AGR2">
        <f>IF('42'!BS40&lt;&gt;"",1,0)</f>
        <v>0</v>
      </c>
      <c r="AGS2">
        <f>IF('42'!BS43&lt;&gt;"",1,0)</f>
        <v>0</v>
      </c>
      <c r="AGT2">
        <f>IF('42'!AN56&lt;&gt;"",1,0)</f>
        <v>0</v>
      </c>
      <c r="AGU2">
        <f>IF('42'!AN60&lt;&gt;"",1,0)</f>
        <v>0</v>
      </c>
      <c r="AGV2">
        <f>IF('42'!AN65&lt;&gt;"",1,0)</f>
        <v>0</v>
      </c>
      <c r="AGW2">
        <f>IF('42'!AN69&lt;&gt;"",1,0)</f>
        <v>0</v>
      </c>
      <c r="AGX2">
        <f>IF('42'!AN72&lt;&gt;"",1,0)</f>
        <v>0</v>
      </c>
      <c r="AGY2">
        <f>IF('42'!AN75&lt;&gt;"",1,0)</f>
        <v>0</v>
      </c>
      <c r="AGZ2">
        <f>IF('42'!AN78&lt;&gt;"",1,0)</f>
        <v>0</v>
      </c>
      <c r="AHA2">
        <f>IF('42'!AN81&lt;&gt;"",1,0)</f>
        <v>0</v>
      </c>
      <c r="AHB2">
        <f>IF('42'!AN84&lt;&gt;"",1,0)</f>
        <v>0</v>
      </c>
      <c r="AHC2">
        <f>IF('42'!AN87&lt;&gt;"",1,0)</f>
        <v>0</v>
      </c>
      <c r="AHD2">
        <f>IF('42'!BY56&lt;&gt;"",1,0)</f>
        <v>0</v>
      </c>
      <c r="AHE2">
        <f>IF('42'!BY60&lt;&gt;"",1,0)</f>
        <v>0</v>
      </c>
      <c r="AHF2">
        <f>IF('42'!BY63&lt;&gt;"",1,0)</f>
        <v>0</v>
      </c>
      <c r="AHG2">
        <f>IF('42'!BY66&lt;&gt;"",1,0)</f>
        <v>0</v>
      </c>
      <c r="AHH2">
        <f>IF('42'!BY69&lt;&gt;"",1,0)</f>
        <v>0</v>
      </c>
      <c r="AHI2">
        <f>IF('42'!BY72&lt;&gt;"",1,0)</f>
        <v>0</v>
      </c>
      <c r="AHJ2">
        <f>IF('42'!BY75&lt;&gt;"",1,0)</f>
        <v>0</v>
      </c>
      <c r="AHK2">
        <f>IF('42'!BY78&lt;&gt;"",1,0)</f>
        <v>0</v>
      </c>
      <c r="AHL2">
        <f>IF('42'!BY81&lt;&gt;"",1,0)</f>
        <v>0</v>
      </c>
      <c r="AHM2">
        <f>IF('42'!BY84&lt;&gt;"",1,0)</f>
        <v>0</v>
      </c>
      <c r="AHN2">
        <f>IF('42'!BY87&lt;&gt;"",1,0)</f>
        <v>0</v>
      </c>
      <c r="AHO2">
        <f>'42'!AU89</f>
        <v>0</v>
      </c>
      <c r="AHP2">
        <f>IF('43 '!AN11&lt;&gt;"",1,0)</f>
        <v>0</v>
      </c>
      <c r="AHQ2">
        <f>IF('43 '!AN14&lt;&gt;"",1,0)</f>
        <v>0</v>
      </c>
      <c r="AHR2">
        <f>IF('43 '!AN17&lt;&gt;"",1,0)</f>
        <v>0</v>
      </c>
      <c r="AHS2">
        <f>IF('43 '!AN20&lt;&gt;"",1,0)</f>
        <v>0</v>
      </c>
      <c r="AHT2">
        <f>IF('43 '!AN23&lt;&gt;"",1,0)</f>
        <v>0</v>
      </c>
      <c r="AHU2">
        <f>IF('43 '!AN26&lt;&gt;"",1,0)</f>
        <v>0</v>
      </c>
      <c r="AHV2">
        <f>IF('43 '!AN29&lt;&gt;"",1,0)</f>
        <v>0</v>
      </c>
      <c r="AHW2">
        <f>IF('43 '!AN32&lt;&gt;"",1,0)</f>
        <v>0</v>
      </c>
      <c r="AHX2">
        <f>IF('43 '!AN35&lt;&gt;"",1,0)</f>
        <v>0</v>
      </c>
      <c r="AHY2">
        <f>IF('43 '!BY11&lt;&gt;"",1,0)</f>
        <v>0</v>
      </c>
      <c r="AHZ2">
        <f>IF('43 '!BY14&lt;&gt;"",1,0)</f>
        <v>0</v>
      </c>
      <c r="AIA2">
        <f>IF('43 '!BY17&lt;&gt;"",1,0)</f>
        <v>0</v>
      </c>
      <c r="AIB2">
        <f>IF('43 '!BY20&lt;&gt;"",1,0)</f>
        <v>0</v>
      </c>
      <c r="AIC2">
        <f>IF('43 '!BY23&lt;&gt;"",1,0)</f>
        <v>0</v>
      </c>
      <c r="AID2">
        <f>IF('43 '!BY26&lt;&gt;"",1,0)</f>
        <v>0</v>
      </c>
      <c r="AIE2">
        <f>IF('43 '!BY29&lt;&gt;"",1,0)</f>
        <v>0</v>
      </c>
      <c r="AIF2">
        <f>IF('43 '!BY32&lt;&gt;"",1,0)</f>
        <v>0</v>
      </c>
      <c r="AIG2">
        <f>'43 '!AW35</f>
        <v>0</v>
      </c>
      <c r="AIH2">
        <f>IF('43 '!F43&lt;&gt;"",1,IF('43 '!F46&lt;&gt;"",2,IF('43 '!F49&lt;&gt;"",3,0)))</f>
        <v>0</v>
      </c>
      <c r="AII2">
        <f>IF('43 '!AM56&lt;&gt;"",1,0)</f>
        <v>0</v>
      </c>
      <c r="AIJ2">
        <f>IF('43 '!AM59&lt;&gt;"",1,0)</f>
        <v>0</v>
      </c>
      <c r="AIK2">
        <f>IF('43 '!AM62&lt;&gt;"",1,0)</f>
        <v>0</v>
      </c>
      <c r="AIL2">
        <f>IF('43 '!AM65&lt;&gt;"",1,0)</f>
        <v>0</v>
      </c>
      <c r="AIM2">
        <f>IF('43 '!BY56&lt;&gt;"",1,0)</f>
        <v>0</v>
      </c>
      <c r="AIN2">
        <f>IF('43 '!BY59&lt;&gt;"",1,0)</f>
        <v>0</v>
      </c>
      <c r="AIO2">
        <f>IF('43 '!BY62&lt;&gt;"",1,0)</f>
        <v>0</v>
      </c>
      <c r="AIP2">
        <f>'43 '!AT65</f>
        <v>0</v>
      </c>
      <c r="AIQ2">
        <f>IF('44 '!AN10&lt;&gt;"",1,IF('44 '!AY10&lt;&gt;"",2,IF('44 '!BJ10&lt;&gt;"",3,0)))</f>
        <v>0</v>
      </c>
      <c r="AIR2">
        <f>IF('44 '!AN13&lt;&gt;"",1,IF('44 '!AY13&lt;&gt;"",2,IF('44 '!BJ13&lt;&gt;"",3,0)))</f>
        <v>0</v>
      </c>
      <c r="AIS2">
        <f>IF('44 '!AN16&lt;&gt;"",1,IF('44 '!AY16&lt;&gt;"",2,IF('44 '!BJ16&lt;&gt;"",3,0)))</f>
        <v>0</v>
      </c>
      <c r="AIT2">
        <f>IF('44 '!AN22&lt;&gt;"",1,IF('44 '!AY22&lt;&gt;"",2,IF('44 '!BJ22&lt;&gt;"",3,0)))</f>
        <v>0</v>
      </c>
      <c r="AIU2">
        <f>IF('44 '!AN25&lt;&gt;"",1,IF('44 '!AY25&lt;&gt;"",2,IF('44 '!BJ25&lt;&gt;"",3,0)))</f>
        <v>0</v>
      </c>
      <c r="AIV2">
        <f>IF('44 '!AN28&lt;&gt;"",1,IF('44 '!AY28&lt;&gt;"",2,IF('44 '!BJ28&lt;&gt;"",3,0)))</f>
        <v>0</v>
      </c>
      <c r="AIW2">
        <f>IF('44 '!AN31&lt;&gt;"",1,IF('44 '!AY31&lt;&gt;"",2,IF('44 '!BJ31&lt;&gt;"",3,0)))</f>
        <v>0</v>
      </c>
      <c r="AIX2">
        <f>'44 '!BS42</f>
        <v>0</v>
      </c>
      <c r="AIY2">
        <f>'44 '!BS45</f>
        <v>0</v>
      </c>
      <c r="AIZ2">
        <f>IF('44 '!F53&lt;&gt;"",1,IF('44 '!U53&lt;&gt;"",2,0))</f>
        <v>0</v>
      </c>
      <c r="AJA2">
        <f>IF('44 '!BS59&lt;&gt;"",1,0)</f>
        <v>0</v>
      </c>
      <c r="AJB2">
        <f>IF('44 '!BS62&lt;&gt;"",1,0)</f>
        <v>0</v>
      </c>
      <c r="AJC2">
        <f>IF('44 '!F71&lt;&gt;"",1,IF('44 '!U71&lt;&gt;"",2,0))</f>
        <v>0</v>
      </c>
      <c r="AJD2">
        <f>IF('44 '!AL78&lt;&gt;"",1,0)</f>
        <v>0</v>
      </c>
      <c r="AJE2">
        <f>IF('44 '!AL82&lt;&gt;"",1,0)</f>
        <v>0</v>
      </c>
      <c r="AJF2">
        <f>IF('44 '!AL85&lt;&gt;"",1,0)</f>
        <v>0</v>
      </c>
      <c r="AJG2">
        <f>IF('44 '!AL88&lt;&gt;"",1,0)</f>
        <v>0</v>
      </c>
      <c r="AJH2">
        <f>IF('44 '!BY78&lt;&gt;"",1,0)</f>
        <v>0</v>
      </c>
      <c r="AJI2">
        <f>IF('44 '!BY81&lt;&gt;"",1,0)</f>
        <v>0</v>
      </c>
      <c r="AJJ2">
        <f>IF('44 '!BY84&lt;&gt;"",1,0)</f>
        <v>0</v>
      </c>
      <c r="AJK2">
        <f>IF('44 '!BY87&lt;&gt;"",1,0)</f>
        <v>0</v>
      </c>
      <c r="AJL2">
        <f>IF('45 '!F12&lt;&gt;"",1,IF('45 '!U12&lt;&gt;"",2,0))</f>
        <v>0</v>
      </c>
      <c r="AJM2">
        <f>'45 '!F26</f>
        <v>0</v>
      </c>
      <c r="AJN2">
        <f>'45 '!F29</f>
        <v>0</v>
      </c>
      <c r="AJO2">
        <f>'45 '!F32</f>
        <v>0</v>
      </c>
      <c r="AJP2">
        <f>'45 '!BJ26</f>
        <v>0</v>
      </c>
      <c r="AJQ2">
        <f>'45 '!BJ29</f>
        <v>0</v>
      </c>
      <c r="AJR2">
        <f>'45 '!BJ32</f>
        <v>0</v>
      </c>
      <c r="AJS2">
        <f>'45 '!BS26</f>
        <v>0</v>
      </c>
      <c r="AJT2">
        <f>'45 '!BS29</f>
        <v>0</v>
      </c>
      <c r="AJU2">
        <f>'45 '!BS32</f>
        <v>0</v>
      </c>
      <c r="AJV2">
        <f>IF('45 '!F47&lt;&gt;"",1,IF('45 '!F50&lt;&gt;"",2,0))</f>
        <v>0</v>
      </c>
      <c r="AJW2">
        <f>IF('45 '!BY58&lt;&gt;"",1,0)</f>
        <v>0</v>
      </c>
      <c r="AJX2">
        <f>IF('45 '!BY61&lt;&gt;"",1,0)</f>
        <v>0</v>
      </c>
      <c r="AJY2">
        <f>IF('45 '!BY64&lt;&gt;"",1,0)</f>
        <v>0</v>
      </c>
      <c r="AJZ2">
        <f>IF('45 '!BY67&lt;&gt;"",1,0)</f>
        <v>0</v>
      </c>
      <c r="AKA2">
        <f>IF('45 '!BY70&lt;&gt;"",1,0)</f>
        <v>0</v>
      </c>
      <c r="AKB2">
        <f>IF('45 '!BY73&lt;&gt;"",1,0)</f>
        <v>0</v>
      </c>
      <c r="AKC2">
        <f>IF('45 '!BY76&lt;&gt;"",1,0)</f>
        <v>0</v>
      </c>
      <c r="AKD2">
        <f>IF('45 '!BY79&lt;&gt;"",1,0)</f>
        <v>0</v>
      </c>
      <c r="AKE2">
        <f>IF('46'!BY12&lt;&gt;"",1,0)</f>
        <v>0</v>
      </c>
      <c r="AKF2">
        <f>IF('46'!BY15&lt;&gt;"",1,0)</f>
        <v>0</v>
      </c>
      <c r="AKG2">
        <f>IF('46'!BY18&lt;&gt;"",1,0)</f>
        <v>0</v>
      </c>
      <c r="AKH2">
        <f>IF('46'!BY21&lt;&gt;"",1,0)</f>
        <v>0</v>
      </c>
      <c r="AKI2">
        <f>IF('46'!BY26&lt;&gt;"",1,0)</f>
        <v>0</v>
      </c>
      <c r="AKJ2">
        <f>IF('46'!BY29&lt;&gt;"",1,0)</f>
        <v>0</v>
      </c>
      <c r="AKK2">
        <f>IF('46'!BY34&lt;&gt;"",1,0)</f>
        <v>0</v>
      </c>
      <c r="AKL2">
        <f>IF('46'!BY37&lt;&gt;"",1,0)</f>
        <v>0</v>
      </c>
      <c r="AKM2">
        <f>IF('46'!BY40&lt;&gt;"",1,0)</f>
        <v>0</v>
      </c>
      <c r="AKN2">
        <f>IF('46'!BY43&lt;&gt;"",1,0)</f>
        <v>0</v>
      </c>
      <c r="AKO2">
        <f>IF('46'!BY52&lt;&gt;"",1,0)</f>
        <v>0</v>
      </c>
      <c r="AKP2">
        <f>IF('46'!BY55&lt;&gt;"",1,0)</f>
        <v>0</v>
      </c>
      <c r="AKQ2">
        <f>IF('46'!BY58&lt;&gt;"",1,0)</f>
        <v>0</v>
      </c>
      <c r="AKR2">
        <f>IF('46'!BY61&lt;&gt;"",1,0)</f>
        <v>0</v>
      </c>
      <c r="AKS2">
        <f>IF('46'!BY64&lt;&gt;"",1,0)</f>
        <v>0</v>
      </c>
      <c r="AKT2">
        <f>IF('46'!BY67&lt;&gt;"",1,0)</f>
        <v>0</v>
      </c>
      <c r="AKU2">
        <f>'46'!S68</f>
        <v>0</v>
      </c>
      <c r="AKV2">
        <f>IF('46'!BY70&lt;&gt;"",1,0)</f>
        <v>0</v>
      </c>
      <c r="AKW2">
        <f>IF('46'!F79&lt;&gt;"",1,IF('46'!U79&lt;&gt;"",2,0))</f>
        <v>0</v>
      </c>
      <c r="AKX2">
        <f>Y2</f>
        <v>0</v>
      </c>
      <c r="AKY2" s="1065">
        <f>QD2</f>
        <v>0</v>
      </c>
      <c r="AKZ2" s="1065">
        <f>TC2</f>
        <v>0</v>
      </c>
      <c r="ALA2" s="1054">
        <f>SUM(OW2+OY2+OZ2+(PA2-QO2)+PC2+QC2+DO2+PE2+PF2+PG2+PH2+PI2+PJ2+(QR2*QS2/100))</f>
        <v>0</v>
      </c>
      <c r="ALB2" s="1055">
        <f>SUM(QG2+QH2+QI2+QJ2+QK2+QL2+QM2+QN2+QP2+QQ2+QU2+QV2+QW2+QX2+QY2+QZ2+RA2+RB2+RC2+RD2+RE2+RF2+RG2+RH2+RJ2+RL2+RM2+RN2+RO2+RP2+RQ2+RR2+RS2+RU2+RY2+SJ2+SL2+SU2+SV2+SW2+TB2-(TN2-TK2))</f>
        <v>0</v>
      </c>
      <c r="ALC2" s="1056">
        <f>ALA2-ALB2</f>
        <v>0</v>
      </c>
      <c r="ALD2" s="1057">
        <f>SUM(IH2+LS2)</f>
        <v>0</v>
      </c>
      <c r="ALE2" s="1057">
        <f>IF2+IG2+LQ2+LR2</f>
        <v>0</v>
      </c>
      <c r="ALF2" s="1054">
        <f>KC2+NN2</f>
        <v>0</v>
      </c>
      <c r="ALG2">
        <f>SK2+SM2+SN2+SO2+SP2+SQ2+SR2+SS2+ST2+SX2+SZ2</f>
        <v>0</v>
      </c>
      <c r="ALH2" s="1054">
        <f>SUM(GL2+QR2)</f>
        <v>0</v>
      </c>
      <c r="ALI2" s="1058" t="e">
        <f>ALB2/ALA2</f>
        <v>#DIV/0!</v>
      </c>
      <c r="ALJ2" s="1058" t="e">
        <f>ALF2/ALE2/12</f>
        <v>#DIV/0!</v>
      </c>
      <c r="ALK2" s="1059" t="b">
        <f>FS2=RV2</f>
        <v>1</v>
      </c>
      <c r="ALL2" s="1070" t="b">
        <f>ALF2=SK2</f>
        <v>1</v>
      </c>
      <c r="ALM2" s="1070" t="b">
        <f>ALD2=(NZ2+OL2)</f>
        <v>1</v>
      </c>
      <c r="ALN2" s="1069" t="b">
        <f>AND(ALE2&gt;0,ALF2&gt;0)</f>
        <v>0</v>
      </c>
      <c r="ALO2" s="1070" t="b">
        <f>QL2=YP2</f>
        <v>1</v>
      </c>
      <c r="ALP2" s="1070">
        <f>AAR2+AAF2</f>
        <v>0</v>
      </c>
      <c r="ALQ2" s="1059" t="b">
        <f>QN2=ZP2+ZQ2+ZR2+ZS2+ZT2+ZU2+ZV2+ZW2+ZX2+ZY2+ZZ2+AAA2+AAD2</f>
        <v>1</v>
      </c>
      <c r="ALR2" s="1059" t="b">
        <f>(QD2-TC2=TO2)</f>
        <v>1</v>
      </c>
      <c r="ALS2" s="1066" t="e">
        <f>ALF2/ALC2*100</f>
        <v>#DIV/0!</v>
      </c>
      <c r="ALT2" t="e">
        <f>ALG2/ALC2</f>
        <v>#DIV/0!</v>
      </c>
      <c r="ALU2" t="e">
        <f>ALF2/ALB2</f>
        <v>#DIV/0!</v>
      </c>
    </row>
    <row r="3" spans="1:1009">
      <c r="ABI3" s="1053"/>
    </row>
    <row r="4" spans="1:1009">
      <c r="AKX4" s="1060"/>
      <c r="AKY4" s="1060"/>
      <c r="AKZ4" s="1060"/>
      <c r="ALA4" s="1060"/>
      <c r="ALB4" s="1060"/>
      <c r="ALC4" s="1060"/>
      <c r="ALD4" s="1060"/>
      <c r="ALE4" s="1060"/>
      <c r="ALF4" s="1060"/>
      <c r="ALG4" s="1061"/>
      <c r="ALH4" s="1061"/>
      <c r="ALI4" s="1061"/>
      <c r="ALJ4" s="1061"/>
      <c r="ALK4" s="1061"/>
      <c r="ALL4" s="1061"/>
      <c r="ALM4" s="1061"/>
    </row>
    <row r="5" spans="1:1009">
      <c r="AKX5" s="1053"/>
      <c r="AKY5" s="1062"/>
      <c r="AKZ5" s="1053"/>
      <c r="ALA5" s="1053"/>
      <c r="ALB5" s="1053"/>
      <c r="ALC5" s="1053"/>
      <c r="ALD5" s="1053"/>
      <c r="ALE5" s="1053"/>
      <c r="ALF5" s="1053"/>
      <c r="ALG5" s="1053"/>
      <c r="ALH5" s="1053"/>
      <c r="ALI5" s="1053"/>
      <c r="ALJ5" s="1053"/>
      <c r="ALK5" s="1053"/>
      <c r="ALL5" s="1053"/>
      <c r="ALM5" s="1053"/>
    </row>
  </sheetData>
  <conditionalFormatting sqref="ALI2">
    <cfRule type="expression" dxfId="20" priority="5">
      <formula>$ALI$2&gt;1</formula>
    </cfRule>
    <cfRule type="expression" dxfId="19" priority="28">
      <formula>$AKT$2&gt;1</formula>
    </cfRule>
    <cfRule type="expression" dxfId="18" priority="29">
      <formula>"IF VALUE &gt; 1"</formula>
    </cfRule>
  </conditionalFormatting>
  <conditionalFormatting sqref="ALK2">
    <cfRule type="expression" dxfId="17" priority="6">
      <formula>$ALK$2=FALSE</formula>
    </cfRule>
    <cfRule type="expression" dxfId="16" priority="27">
      <formula>$AKV$2=FALSE</formula>
    </cfRule>
  </conditionalFormatting>
  <conditionalFormatting sqref="ALK4:ALK1048576 ALP2">
    <cfRule type="expression" dxfId="15" priority="15">
      <formula>$ALK:$ALK=FALSE</formula>
    </cfRule>
  </conditionalFormatting>
  <conditionalFormatting sqref="ALO2:ALQ2 ALM2">
    <cfRule type="expression" dxfId="14" priority="32">
      <formula>$ALA$2=FALSE</formula>
    </cfRule>
  </conditionalFormatting>
  <conditionalFormatting sqref="ALP2:ALQ2">
    <cfRule type="expression" dxfId="13" priority="39">
      <formula>$ALP$2=FALSE</formula>
    </cfRule>
    <cfRule type="expression" dxfId="12" priority="40">
      <formula>$ALC$2=FALSE</formula>
    </cfRule>
  </conditionalFormatting>
  <conditionalFormatting sqref="ALQ2">
    <cfRule type="expression" dxfId="11" priority="7">
      <formula>$ALQ$2=FALSE</formula>
    </cfRule>
    <cfRule type="expression" dxfId="10" priority="43">
      <formula>$ALD$2=FALSE</formula>
    </cfRule>
  </conditionalFormatting>
  <conditionalFormatting sqref="ALR2">
    <cfRule type="expression" dxfId="9" priority="46">
      <formula>$ALR$2=FALSE</formula>
    </cfRule>
    <cfRule type="expression" dxfId="8" priority="47">
      <formula>$ALE$2=FALSE</formula>
    </cfRule>
  </conditionalFormatting>
  <conditionalFormatting sqref="ALL2">
    <cfRule type="expression" dxfId="7" priority="50">
      <formula>$ALL$2=FALSE</formula>
    </cfRule>
    <cfRule type="expression" dxfId="6" priority="51">
      <formula>$AKW$2=FALSE</formula>
    </cfRule>
  </conditionalFormatting>
  <conditionalFormatting sqref="ALM2">
    <cfRule type="expression" dxfId="5" priority="57">
      <formula>$ALM$2=FALSE</formula>
    </cfRule>
  </conditionalFormatting>
  <conditionalFormatting sqref="ALO2">
    <cfRule type="expression" dxfId="4" priority="2">
      <formula>$ALO$2=FALSE</formula>
    </cfRule>
    <cfRule type="expression" priority="3">
      <formula>$ALO$2=FALSE</formula>
    </cfRule>
    <cfRule type="expression" dxfId="3" priority="64">
      <formula>$ALO$2=FALSE</formula>
    </cfRule>
    <cfRule type="expression" dxfId="2" priority="65">
      <formula>$ALB$2=FALSE</formula>
    </cfRule>
  </conditionalFormatting>
  <conditionalFormatting sqref="ALN2">
    <cfRule type="expression" dxfId="1" priority="4">
      <formula>$ALN$2=FALSE</formula>
    </cfRule>
  </conditionalFormatting>
  <conditionalFormatting sqref="ALP2">
    <cfRule type="expression" dxfId="0" priority="1">
      <formula>$ALP$2=FALSE</formula>
    </cfRule>
  </conditionalFormatting>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B2C4C"/>
  </sheetPr>
  <dimension ref="A1:AY206"/>
  <sheetViews>
    <sheetView view="pageBreakPreview" topLeftCell="A31" zoomScale="30" zoomScaleNormal="40" zoomScaleSheetLayoutView="30" workbookViewId="0">
      <selection activeCell="AA75" sqref="AA75:AE78"/>
    </sheetView>
  </sheetViews>
  <sheetFormatPr defaultColWidth="77.44140625" defaultRowHeight="34.200000000000003"/>
  <cols>
    <col min="1" max="1" width="7.33203125" style="585" customWidth="1"/>
    <col min="2" max="2" width="1.33203125" style="586" customWidth="1"/>
    <col min="3" max="4" width="3.88671875" style="584" customWidth="1"/>
    <col min="5" max="5" width="5.33203125" style="584" customWidth="1"/>
    <col min="6" max="6" width="8" style="584" customWidth="1"/>
    <col min="7" max="7" width="8.109375" style="584" customWidth="1"/>
    <col min="8" max="8" width="7.5546875" style="584" customWidth="1"/>
    <col min="9" max="9" width="17.109375" style="584" customWidth="1"/>
    <col min="10" max="10" width="75.44140625" style="584" customWidth="1"/>
    <col min="11" max="11" width="8" style="587" customWidth="1"/>
    <col min="12" max="13" width="9.5546875" style="585" customWidth="1"/>
    <col min="14" max="14" width="15.33203125" style="585" customWidth="1"/>
    <col min="15" max="16" width="9.5546875" style="585" customWidth="1"/>
    <col min="17" max="17" width="16" style="585" customWidth="1"/>
    <col min="18" max="19" width="9.5546875" style="585" customWidth="1"/>
    <col min="20" max="20" width="16.44140625" style="585" customWidth="1"/>
    <col min="21" max="21" width="51" style="585" customWidth="1"/>
    <col min="22" max="26" width="7.5546875" style="585" customWidth="1"/>
    <col min="27" max="27" width="13.6640625" style="585" customWidth="1"/>
    <col min="28" max="32" width="17.88671875" style="585" customWidth="1"/>
    <col min="33" max="61" width="7.5546875" style="585" customWidth="1"/>
    <col min="62" max="16384" width="77.44140625" style="585"/>
  </cols>
  <sheetData>
    <row r="1" spans="1:51">
      <c r="A1" s="588"/>
      <c r="B1" s="584"/>
      <c r="D1" s="589"/>
      <c r="E1" s="589"/>
      <c r="F1" s="589"/>
      <c r="G1" s="589"/>
      <c r="H1" s="589"/>
      <c r="I1" s="589"/>
      <c r="J1" s="589"/>
      <c r="K1" s="623"/>
      <c r="L1" s="624"/>
      <c r="M1" s="624"/>
      <c r="N1" s="624"/>
      <c r="O1" s="624"/>
      <c r="P1" s="624"/>
      <c r="Q1" s="624"/>
      <c r="R1" s="624"/>
      <c r="S1" s="624"/>
      <c r="T1" s="624"/>
      <c r="U1" s="640"/>
    </row>
    <row r="2" spans="1:51">
      <c r="A2" s="590"/>
      <c r="B2" s="591"/>
      <c r="C2" s="589"/>
      <c r="D2" s="592"/>
      <c r="E2" s="592"/>
      <c r="F2" s="592"/>
      <c r="G2" s="592"/>
      <c r="H2" s="592"/>
      <c r="I2" s="1538" t="s">
        <v>487</v>
      </c>
      <c r="J2" s="1538"/>
      <c r="K2" s="1538"/>
      <c r="L2" s="1538"/>
      <c r="M2" s="1538"/>
      <c r="N2" s="1538"/>
      <c r="O2" s="1538"/>
      <c r="P2" s="1538"/>
      <c r="Q2" s="1538"/>
      <c r="R2" s="1538"/>
      <c r="S2" s="1538"/>
      <c r="T2" s="1538"/>
      <c r="U2" s="1539"/>
      <c r="X2" s="591"/>
      <c r="Y2" s="589"/>
      <c r="Z2" s="589"/>
      <c r="AA2" s="589"/>
      <c r="AB2" s="589"/>
      <c r="AC2" s="589"/>
      <c r="AD2" s="589"/>
      <c r="AE2" s="589"/>
      <c r="AF2" s="589"/>
      <c r="AG2" s="623"/>
      <c r="AH2" s="624"/>
      <c r="AI2" s="624"/>
      <c r="AJ2" s="624"/>
      <c r="AK2" s="624"/>
      <c r="AL2" s="624"/>
      <c r="AM2" s="624"/>
      <c r="AN2" s="624"/>
      <c r="AO2" s="624"/>
      <c r="AP2" s="624"/>
      <c r="AQ2" s="624"/>
      <c r="AR2" s="624"/>
      <c r="AS2" s="624"/>
      <c r="AT2" s="624"/>
      <c r="AU2" s="624"/>
      <c r="AV2" s="624"/>
      <c r="AW2" s="624"/>
      <c r="AX2" s="624"/>
      <c r="AY2" s="654"/>
    </row>
    <row r="3" spans="1:51" ht="28.2">
      <c r="A3" s="590"/>
      <c r="B3" s="593"/>
      <c r="C3" s="594"/>
      <c r="D3" s="594"/>
      <c r="E3" s="594"/>
      <c r="F3" s="594"/>
      <c r="G3" s="594"/>
      <c r="H3" s="594"/>
      <c r="I3" s="1540"/>
      <c r="J3" s="1540"/>
      <c r="K3" s="1540"/>
      <c r="L3" s="1540"/>
      <c r="M3" s="1540"/>
      <c r="N3" s="1540"/>
      <c r="O3" s="1540"/>
      <c r="P3" s="1540"/>
      <c r="Q3" s="1540"/>
      <c r="R3" s="1540"/>
      <c r="S3" s="1540"/>
      <c r="T3" s="1540"/>
      <c r="U3" s="1541"/>
      <c r="X3" s="593"/>
      <c r="Y3" s="584"/>
      <c r="Z3" s="645"/>
      <c r="AA3" s="645"/>
      <c r="AB3" s="645"/>
      <c r="AC3" s="645"/>
      <c r="AD3" s="645"/>
      <c r="AE3" s="1544"/>
      <c r="AF3" s="1544"/>
      <c r="AG3" s="1544"/>
      <c r="AH3" s="1544"/>
      <c r="AI3" s="1544"/>
      <c r="AJ3" s="1544"/>
      <c r="AK3" s="1544"/>
      <c r="AL3" s="1544"/>
      <c r="AM3" s="1544"/>
      <c r="AN3" s="1544"/>
      <c r="AO3" s="1544"/>
      <c r="AP3" s="1544"/>
      <c r="AQ3" s="1544"/>
      <c r="AR3" s="1544"/>
      <c r="AS3" s="1544"/>
      <c r="AT3" s="1544"/>
      <c r="AU3" s="1544"/>
      <c r="AV3" s="1544"/>
      <c r="AW3" s="1544"/>
      <c r="AX3" s="1544"/>
      <c r="AY3" s="1545"/>
    </row>
    <row r="4" spans="1:51" ht="28.2">
      <c r="A4" s="590"/>
      <c r="B4" s="595"/>
      <c r="C4" s="596"/>
      <c r="D4" s="596"/>
      <c r="E4" s="596"/>
      <c r="F4" s="596"/>
      <c r="G4" s="596"/>
      <c r="H4" s="596"/>
      <c r="I4" s="1542"/>
      <c r="J4" s="1542"/>
      <c r="K4" s="1542"/>
      <c r="L4" s="1542"/>
      <c r="M4" s="1542"/>
      <c r="N4" s="1542"/>
      <c r="O4" s="1542"/>
      <c r="P4" s="1542"/>
      <c r="Q4" s="1542"/>
      <c r="R4" s="1542"/>
      <c r="S4" s="1542"/>
      <c r="T4" s="1542"/>
      <c r="U4" s="1543"/>
      <c r="X4" s="593"/>
      <c r="Y4" s="594"/>
      <c r="Z4" s="594"/>
      <c r="AA4" s="594"/>
      <c r="AB4" s="594"/>
      <c r="AC4" s="594"/>
      <c r="AD4" s="594"/>
      <c r="AE4" s="1544"/>
      <c r="AF4" s="1544"/>
      <c r="AG4" s="1544"/>
      <c r="AH4" s="1544"/>
      <c r="AI4" s="1544"/>
      <c r="AJ4" s="1544"/>
      <c r="AK4" s="1544"/>
      <c r="AL4" s="1544"/>
      <c r="AM4" s="1544"/>
      <c r="AN4" s="1544"/>
      <c r="AO4" s="1544"/>
      <c r="AP4" s="1544"/>
      <c r="AQ4" s="1544"/>
      <c r="AR4" s="1544"/>
      <c r="AS4" s="1544"/>
      <c r="AT4" s="1544"/>
      <c r="AU4" s="1544"/>
      <c r="AV4" s="1544"/>
      <c r="AW4" s="1544"/>
      <c r="AX4" s="1544"/>
      <c r="AY4" s="1545"/>
    </row>
    <row r="5" spans="1:51">
      <c r="A5" s="590"/>
      <c r="B5" s="593"/>
      <c r="F5" s="1563" t="s">
        <v>488</v>
      </c>
      <c r="G5" s="1563"/>
      <c r="H5" s="1563"/>
      <c r="I5" s="1563"/>
      <c r="J5" s="1563"/>
      <c r="K5" s="625"/>
      <c r="L5" s="1562" t="s">
        <v>489</v>
      </c>
      <c r="M5" s="1563"/>
      <c r="N5" s="1563"/>
      <c r="O5" s="1563"/>
      <c r="P5" s="1563"/>
      <c r="Q5" s="1563"/>
      <c r="R5" s="1563"/>
      <c r="S5" s="1563"/>
      <c r="T5" s="1575"/>
      <c r="U5" s="1513" t="s">
        <v>490</v>
      </c>
      <c r="X5" s="595"/>
      <c r="Y5" s="596"/>
      <c r="Z5" s="596"/>
      <c r="AA5" s="584"/>
      <c r="AB5" s="584"/>
      <c r="AC5" s="584"/>
      <c r="AD5" s="584"/>
      <c r="AE5" s="584"/>
      <c r="AF5" s="584"/>
      <c r="AG5" s="587"/>
      <c r="AY5" s="655"/>
    </row>
    <row r="6" spans="1:51">
      <c r="A6" s="590"/>
      <c r="B6" s="593"/>
      <c r="F6" s="1566"/>
      <c r="G6" s="1566"/>
      <c r="H6" s="1566"/>
      <c r="I6" s="1566"/>
      <c r="J6" s="1566"/>
      <c r="K6" s="625"/>
      <c r="L6" s="1565"/>
      <c r="M6" s="1566"/>
      <c r="N6" s="1566"/>
      <c r="O6" s="1566"/>
      <c r="P6" s="1566"/>
      <c r="Q6" s="1566"/>
      <c r="R6" s="1566"/>
      <c r="S6" s="1566"/>
      <c r="T6" s="1576"/>
      <c r="U6" s="1514"/>
      <c r="X6" s="141"/>
      <c r="Y6"/>
      <c r="Z6"/>
      <c r="AA6" s="1562" t="s">
        <v>491</v>
      </c>
      <c r="AB6" s="1563"/>
      <c r="AC6" s="1563"/>
      <c r="AD6" s="1563"/>
      <c r="AE6" s="1563"/>
      <c r="AF6" s="1563"/>
      <c r="AG6" s="1563"/>
      <c r="AH6" s="1563"/>
      <c r="AI6" s="1563"/>
      <c r="AJ6" s="1563"/>
      <c r="AK6" s="1563"/>
      <c r="AL6" s="1563"/>
      <c r="AM6" s="1563"/>
      <c r="AN6" s="1563"/>
      <c r="AO6" s="1563"/>
      <c r="AP6" s="1563"/>
      <c r="AQ6" s="1563"/>
      <c r="AR6" s="1563"/>
      <c r="AS6" s="1563"/>
      <c r="AT6" s="1563"/>
      <c r="AU6" s="1563"/>
      <c r="AV6" s="1563"/>
      <c r="AW6" s="1563"/>
      <c r="AX6" s="1563"/>
      <c r="AY6" s="1564"/>
    </row>
    <row r="7" spans="1:51">
      <c r="A7" s="590"/>
      <c r="B7" s="593"/>
      <c r="F7" s="1566"/>
      <c r="G7" s="1566"/>
      <c r="H7" s="1566"/>
      <c r="I7" s="1566"/>
      <c r="J7" s="1566"/>
      <c r="K7" s="625"/>
      <c r="L7" s="1565"/>
      <c r="M7" s="1566"/>
      <c r="N7" s="1566"/>
      <c r="O7" s="1566"/>
      <c r="P7" s="1566"/>
      <c r="Q7" s="1566"/>
      <c r="R7" s="1566"/>
      <c r="S7" s="1566"/>
      <c r="T7" s="1576"/>
      <c r="U7" s="1514"/>
      <c r="X7" s="141"/>
      <c r="Y7"/>
      <c r="Z7"/>
      <c r="AA7" s="1565"/>
      <c r="AB7" s="1566"/>
      <c r="AC7" s="1566"/>
      <c r="AD7" s="1566"/>
      <c r="AE7" s="1566"/>
      <c r="AF7" s="1566"/>
      <c r="AG7" s="1566"/>
      <c r="AH7" s="1566"/>
      <c r="AI7" s="1566"/>
      <c r="AJ7" s="1566"/>
      <c r="AK7" s="1566"/>
      <c r="AL7" s="1566"/>
      <c r="AM7" s="1566"/>
      <c r="AN7" s="1566"/>
      <c r="AO7" s="1566"/>
      <c r="AP7" s="1566"/>
      <c r="AQ7" s="1566"/>
      <c r="AR7" s="1566"/>
      <c r="AS7" s="1566"/>
      <c r="AT7" s="1566"/>
      <c r="AU7" s="1566"/>
      <c r="AV7" s="1566"/>
      <c r="AW7" s="1566"/>
      <c r="AX7" s="1566"/>
      <c r="AY7" s="1567"/>
    </row>
    <row r="8" spans="1:51">
      <c r="A8" s="590"/>
      <c r="B8" s="593"/>
      <c r="F8" s="1566"/>
      <c r="G8" s="1566"/>
      <c r="H8" s="1566"/>
      <c r="I8" s="1566"/>
      <c r="J8" s="1566"/>
      <c r="K8" s="625"/>
      <c r="L8" s="1565"/>
      <c r="M8" s="1566"/>
      <c r="N8" s="1566"/>
      <c r="O8" s="1566"/>
      <c r="P8" s="1566"/>
      <c r="Q8" s="1566"/>
      <c r="R8" s="1566"/>
      <c r="S8" s="1566"/>
      <c r="T8" s="1576"/>
      <c r="U8" s="1514"/>
      <c r="X8" s="141"/>
      <c r="Y8"/>
      <c r="Z8"/>
      <c r="AA8" s="1565"/>
      <c r="AB8" s="1566"/>
      <c r="AC8" s="1566"/>
      <c r="AD8" s="1566"/>
      <c r="AE8" s="1566"/>
      <c r="AF8" s="1566"/>
      <c r="AG8" s="1566"/>
      <c r="AH8" s="1566"/>
      <c r="AI8" s="1566"/>
      <c r="AJ8" s="1566"/>
      <c r="AK8" s="1566"/>
      <c r="AL8" s="1566"/>
      <c r="AM8" s="1566"/>
      <c r="AN8" s="1566"/>
      <c r="AO8" s="1566"/>
      <c r="AP8" s="1566"/>
      <c r="AQ8" s="1566"/>
      <c r="AR8" s="1566"/>
      <c r="AS8" s="1566"/>
      <c r="AT8" s="1566"/>
      <c r="AU8" s="1566"/>
      <c r="AV8" s="1566"/>
      <c r="AW8" s="1566"/>
      <c r="AX8" s="1566"/>
      <c r="AY8" s="1567"/>
    </row>
    <row r="9" spans="1:51">
      <c r="A9" s="590"/>
      <c r="B9" s="593"/>
      <c r="F9" s="1566"/>
      <c r="G9" s="1566"/>
      <c r="H9" s="1566"/>
      <c r="I9" s="1566"/>
      <c r="J9" s="1566"/>
      <c r="K9" s="625"/>
      <c r="L9" s="1565"/>
      <c r="M9" s="1566"/>
      <c r="N9" s="1566"/>
      <c r="O9" s="1566"/>
      <c r="P9" s="1566"/>
      <c r="Q9" s="1566"/>
      <c r="R9" s="1566"/>
      <c r="S9" s="1566"/>
      <c r="T9" s="1576"/>
      <c r="U9" s="1514"/>
      <c r="X9" s="141"/>
      <c r="Y9"/>
      <c r="Z9"/>
      <c r="AA9" s="1565"/>
      <c r="AB9" s="1566"/>
      <c r="AC9" s="1566"/>
      <c r="AD9" s="1566"/>
      <c r="AE9" s="1566"/>
      <c r="AF9" s="1566"/>
      <c r="AG9" s="1566"/>
      <c r="AH9" s="1566"/>
      <c r="AI9" s="1566"/>
      <c r="AJ9" s="1566"/>
      <c r="AK9" s="1566"/>
      <c r="AL9" s="1566"/>
      <c r="AM9" s="1566"/>
      <c r="AN9" s="1566"/>
      <c r="AO9" s="1566"/>
      <c r="AP9" s="1566"/>
      <c r="AQ9" s="1566"/>
      <c r="AR9" s="1566"/>
      <c r="AS9" s="1566"/>
      <c r="AT9" s="1566"/>
      <c r="AU9" s="1566"/>
      <c r="AV9" s="1566"/>
      <c r="AW9" s="1566"/>
      <c r="AX9" s="1566"/>
      <c r="AY9" s="1567"/>
    </row>
    <row r="10" spans="1:51">
      <c r="A10" s="590"/>
      <c r="B10" s="597"/>
      <c r="C10" s="598"/>
      <c r="D10" s="598"/>
      <c r="F10" s="1566"/>
      <c r="G10" s="1566"/>
      <c r="H10" s="1566"/>
      <c r="I10" s="1566"/>
      <c r="J10" s="1566"/>
      <c r="K10" s="626"/>
      <c r="L10" s="1577"/>
      <c r="M10" s="1574"/>
      <c r="N10" s="1574"/>
      <c r="O10" s="1574"/>
      <c r="P10" s="1574"/>
      <c r="Q10" s="1574"/>
      <c r="R10" s="1574"/>
      <c r="S10" s="1574"/>
      <c r="T10" s="1578"/>
      <c r="U10" s="1514"/>
      <c r="X10" s="141"/>
      <c r="Y10"/>
      <c r="Z10"/>
      <c r="AA10" s="1565"/>
      <c r="AB10" s="1566"/>
      <c r="AC10" s="1566"/>
      <c r="AD10" s="1566"/>
      <c r="AE10" s="1566"/>
      <c r="AF10" s="1566"/>
      <c r="AG10" s="1566"/>
      <c r="AH10" s="1566"/>
      <c r="AI10" s="1566"/>
      <c r="AJ10" s="1566"/>
      <c r="AK10" s="1566"/>
      <c r="AL10" s="1566"/>
      <c r="AM10" s="1566"/>
      <c r="AN10" s="1566"/>
      <c r="AO10" s="1566"/>
      <c r="AP10" s="1566"/>
      <c r="AQ10" s="1566"/>
      <c r="AR10" s="1566"/>
      <c r="AS10" s="1566"/>
      <c r="AT10" s="1566"/>
      <c r="AU10" s="1566"/>
      <c r="AV10" s="1566"/>
      <c r="AW10" s="1566"/>
      <c r="AX10" s="1566"/>
      <c r="AY10" s="1567"/>
    </row>
    <row r="11" spans="1:51">
      <c r="A11" s="590"/>
      <c r="B11" s="593"/>
      <c r="F11" s="1566"/>
      <c r="G11" s="1566"/>
      <c r="H11" s="1566"/>
      <c r="I11" s="1566"/>
      <c r="J11" s="1566"/>
      <c r="K11" s="625"/>
      <c r="L11" s="1562" t="s">
        <v>492</v>
      </c>
      <c r="M11" s="1563"/>
      <c r="N11" s="1575"/>
      <c r="O11" s="1562" t="s">
        <v>493</v>
      </c>
      <c r="P11" s="1563"/>
      <c r="Q11" s="1575"/>
      <c r="R11" s="1562" t="s">
        <v>494</v>
      </c>
      <c r="S11" s="1563"/>
      <c r="T11" s="1575"/>
      <c r="U11" s="1514"/>
      <c r="X11" s="141"/>
      <c r="Y11"/>
      <c r="Z11"/>
      <c r="AA11" s="1546" t="s">
        <v>495</v>
      </c>
      <c r="AB11" s="1547"/>
      <c r="AC11" s="1547"/>
      <c r="AD11" s="1547"/>
      <c r="AE11" s="1548"/>
      <c r="AF11" s="1546" t="s">
        <v>496</v>
      </c>
      <c r="AG11" s="1554"/>
      <c r="AH11" s="1554"/>
      <c r="AI11" s="1554"/>
      <c r="AJ11" s="1554"/>
      <c r="AK11" s="1554"/>
      <c r="AL11" s="1554"/>
      <c r="AM11" s="1554"/>
      <c r="AN11" s="1554"/>
      <c r="AO11" s="1546" t="s">
        <v>497</v>
      </c>
      <c r="AP11" s="1554"/>
      <c r="AQ11" s="1554"/>
      <c r="AR11" s="1554"/>
      <c r="AS11" s="1554"/>
      <c r="AT11" s="1554"/>
      <c r="AU11" s="1554"/>
      <c r="AV11" s="1554"/>
      <c r="AW11" s="1554"/>
      <c r="AX11" s="1554"/>
      <c r="AY11" s="1559"/>
    </row>
    <row r="12" spans="1:51">
      <c r="A12" s="590"/>
      <c r="B12" s="593"/>
      <c r="F12" s="1566"/>
      <c r="G12" s="1566"/>
      <c r="H12" s="1566"/>
      <c r="I12" s="1566"/>
      <c r="J12" s="1566"/>
      <c r="K12" s="625"/>
      <c r="L12" s="1565"/>
      <c r="M12" s="1566"/>
      <c r="N12" s="1576"/>
      <c r="O12" s="1565"/>
      <c r="P12" s="1566"/>
      <c r="Q12" s="1576"/>
      <c r="R12" s="1565"/>
      <c r="S12" s="1566"/>
      <c r="T12" s="1576"/>
      <c r="U12" s="1514"/>
      <c r="X12" s="141"/>
      <c r="Y12"/>
      <c r="Z12"/>
      <c r="AA12" s="1549"/>
      <c r="AB12" s="1550"/>
      <c r="AC12" s="1550"/>
      <c r="AD12" s="1550"/>
      <c r="AE12" s="1551"/>
      <c r="AF12" s="1555"/>
      <c r="AG12" s="1556"/>
      <c r="AH12" s="1556"/>
      <c r="AI12" s="1556"/>
      <c r="AJ12" s="1556"/>
      <c r="AK12" s="1556"/>
      <c r="AL12" s="1556"/>
      <c r="AM12" s="1556"/>
      <c r="AN12" s="1556"/>
      <c r="AO12" s="1555"/>
      <c r="AP12" s="1556"/>
      <c r="AQ12" s="1556"/>
      <c r="AR12" s="1556"/>
      <c r="AS12" s="1556"/>
      <c r="AT12" s="1556"/>
      <c r="AU12" s="1556"/>
      <c r="AV12" s="1556"/>
      <c r="AW12" s="1556"/>
      <c r="AX12" s="1556"/>
      <c r="AY12" s="1560"/>
    </row>
    <row r="13" spans="1:51">
      <c r="A13" s="590"/>
      <c r="B13" s="593"/>
      <c r="F13" s="1566"/>
      <c r="G13" s="1566"/>
      <c r="H13" s="1566"/>
      <c r="I13" s="1566"/>
      <c r="J13" s="1566"/>
      <c r="K13" s="625"/>
      <c r="L13" s="1565"/>
      <c r="M13" s="1566"/>
      <c r="N13" s="1576"/>
      <c r="O13" s="1565"/>
      <c r="P13" s="1566"/>
      <c r="Q13" s="1576"/>
      <c r="R13" s="1565"/>
      <c r="S13" s="1566"/>
      <c r="T13" s="1576"/>
      <c r="U13" s="1514"/>
      <c r="X13" s="141"/>
      <c r="Y13"/>
      <c r="Z13"/>
      <c r="AA13" s="1549"/>
      <c r="AB13" s="1550"/>
      <c r="AC13" s="1550"/>
      <c r="AD13" s="1550"/>
      <c r="AE13" s="1551"/>
      <c r="AF13" s="1555"/>
      <c r="AG13" s="1556"/>
      <c r="AH13" s="1556"/>
      <c r="AI13" s="1556"/>
      <c r="AJ13" s="1556"/>
      <c r="AK13" s="1556"/>
      <c r="AL13" s="1556"/>
      <c r="AM13" s="1556"/>
      <c r="AN13" s="1556"/>
      <c r="AO13" s="1555"/>
      <c r="AP13" s="1556"/>
      <c r="AQ13" s="1556"/>
      <c r="AR13" s="1556"/>
      <c r="AS13" s="1556"/>
      <c r="AT13" s="1556"/>
      <c r="AU13" s="1556"/>
      <c r="AV13" s="1556"/>
      <c r="AW13" s="1556"/>
      <c r="AX13" s="1556"/>
      <c r="AY13" s="1560"/>
    </row>
    <row r="14" spans="1:51">
      <c r="A14" s="590"/>
      <c r="B14" s="593"/>
      <c r="F14" s="1566"/>
      <c r="G14" s="1566"/>
      <c r="H14" s="1566"/>
      <c r="I14" s="1566"/>
      <c r="J14" s="1566"/>
      <c r="K14" s="625"/>
      <c r="L14" s="1565"/>
      <c r="M14" s="1566"/>
      <c r="N14" s="1576"/>
      <c r="O14" s="1565"/>
      <c r="P14" s="1566"/>
      <c r="Q14" s="1576"/>
      <c r="R14" s="1565"/>
      <c r="S14" s="1566"/>
      <c r="T14" s="1576"/>
      <c r="U14" s="1514"/>
      <c r="X14" s="141"/>
      <c r="Y14"/>
      <c r="Z14"/>
      <c r="AA14" s="1549"/>
      <c r="AB14" s="1550"/>
      <c r="AC14" s="1550"/>
      <c r="AD14" s="1550"/>
      <c r="AE14" s="1551"/>
      <c r="AF14" s="1555"/>
      <c r="AG14" s="1556"/>
      <c r="AH14" s="1556"/>
      <c r="AI14" s="1556"/>
      <c r="AJ14" s="1556"/>
      <c r="AK14" s="1556"/>
      <c r="AL14" s="1556"/>
      <c r="AM14" s="1556"/>
      <c r="AN14" s="1556"/>
      <c r="AO14" s="1555"/>
      <c r="AP14" s="1556"/>
      <c r="AQ14" s="1556"/>
      <c r="AR14" s="1556"/>
      <c r="AS14" s="1556"/>
      <c r="AT14" s="1556"/>
      <c r="AU14" s="1556"/>
      <c r="AV14" s="1556"/>
      <c r="AW14" s="1556"/>
      <c r="AX14" s="1556"/>
      <c r="AY14" s="1560"/>
    </row>
    <row r="15" spans="1:51">
      <c r="A15" s="590"/>
      <c r="B15" s="593"/>
      <c r="F15" s="1566"/>
      <c r="G15" s="1566"/>
      <c r="H15" s="1566"/>
      <c r="I15" s="1566"/>
      <c r="J15" s="1566"/>
      <c r="K15" s="625"/>
      <c r="L15" s="1577"/>
      <c r="M15" s="1574"/>
      <c r="N15" s="1578"/>
      <c r="O15" s="1577"/>
      <c r="P15" s="1574"/>
      <c r="Q15" s="1578"/>
      <c r="R15" s="1577"/>
      <c r="S15" s="1574"/>
      <c r="T15" s="1578"/>
      <c r="U15" s="1515"/>
      <c r="X15" s="141"/>
      <c r="Y15"/>
      <c r="Z15"/>
      <c r="AA15" s="1552"/>
      <c r="AB15" s="1451"/>
      <c r="AC15" s="1451"/>
      <c r="AD15" s="1451"/>
      <c r="AE15" s="1553"/>
      <c r="AF15" s="1557"/>
      <c r="AG15" s="1558"/>
      <c r="AH15" s="1558"/>
      <c r="AI15" s="1558"/>
      <c r="AJ15" s="1558"/>
      <c r="AK15" s="1558"/>
      <c r="AL15" s="1558"/>
      <c r="AM15" s="1558"/>
      <c r="AN15" s="1558"/>
      <c r="AO15" s="1557"/>
      <c r="AP15" s="1558"/>
      <c r="AQ15" s="1558"/>
      <c r="AR15" s="1558"/>
      <c r="AS15" s="1558"/>
      <c r="AT15" s="1558"/>
      <c r="AU15" s="1558"/>
      <c r="AV15" s="1558"/>
      <c r="AW15" s="1558"/>
      <c r="AX15" s="1558"/>
      <c r="AY15" s="1561"/>
    </row>
    <row r="16" spans="1:51">
      <c r="A16" s="590"/>
      <c r="B16" s="593"/>
      <c r="F16" s="1574"/>
      <c r="G16" s="1574"/>
      <c r="H16" s="1574"/>
      <c r="I16" s="1574"/>
      <c r="J16" s="1574"/>
      <c r="K16" s="625"/>
      <c r="L16" s="1440" t="s">
        <v>498</v>
      </c>
      <c r="M16" s="1441"/>
      <c r="N16" s="1442"/>
      <c r="O16" s="1444" t="s">
        <v>499</v>
      </c>
      <c r="P16" s="1445"/>
      <c r="Q16" s="1446"/>
      <c r="R16" s="1444" t="s">
        <v>500</v>
      </c>
      <c r="S16" s="1445"/>
      <c r="T16" s="1446"/>
      <c r="U16" s="1022" t="s">
        <v>501</v>
      </c>
      <c r="X16" s="141"/>
      <c r="Y16"/>
      <c r="Z16"/>
      <c r="AA16" s="1447" t="s">
        <v>502</v>
      </c>
      <c r="AB16" s="1448"/>
      <c r="AC16" s="1448"/>
      <c r="AD16" s="1448"/>
      <c r="AE16" s="1449"/>
      <c r="AF16" s="1447" t="s">
        <v>503</v>
      </c>
      <c r="AG16" s="1448"/>
      <c r="AH16" s="1448"/>
      <c r="AI16" s="1448"/>
      <c r="AJ16" s="1448"/>
      <c r="AK16" s="1448"/>
      <c r="AL16" s="1448"/>
      <c r="AM16" s="1448"/>
      <c r="AN16" s="1449"/>
      <c r="AO16" s="1450" t="s">
        <v>504</v>
      </c>
      <c r="AP16" s="1451"/>
      <c r="AQ16" s="1451"/>
      <c r="AR16" s="1451"/>
      <c r="AS16" s="1451"/>
      <c r="AT16" s="1451"/>
      <c r="AU16" s="1451"/>
      <c r="AV16" s="1451"/>
      <c r="AW16" s="1451"/>
      <c r="AX16" s="1451"/>
      <c r="AY16" s="1452"/>
    </row>
    <row r="17" spans="1:51" ht="28.2">
      <c r="A17" s="590"/>
      <c r="B17" s="599"/>
      <c r="C17" s="1509" t="s">
        <v>505</v>
      </c>
      <c r="D17" s="1510"/>
      <c r="E17" s="1599" t="s">
        <v>506</v>
      </c>
      <c r="F17" s="1599"/>
      <c r="G17" s="1599"/>
      <c r="H17" s="1599"/>
      <c r="I17" s="1599"/>
      <c r="J17" s="1600"/>
      <c r="K17" s="627"/>
      <c r="L17" s="1572"/>
      <c r="M17" s="1572"/>
      <c r="N17" s="1572"/>
      <c r="O17" s="1573"/>
      <c r="P17" s="1573"/>
      <c r="Q17" s="1573"/>
      <c r="R17" s="1485">
        <f>L17+O17</f>
        <v>0</v>
      </c>
      <c r="S17" s="1485"/>
      <c r="T17" s="1485"/>
      <c r="U17" s="1516"/>
      <c r="X17" s="641"/>
      <c r="Y17" s="646"/>
      <c r="Z17" s="647"/>
      <c r="AA17" s="1461"/>
      <c r="AB17" s="1462"/>
      <c r="AC17" s="1462"/>
      <c r="AD17" s="1462"/>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AY17" s="1463"/>
    </row>
    <row r="18" spans="1:51" ht="24.6">
      <c r="A18" s="590"/>
      <c r="B18" s="600"/>
      <c r="C18" s="1511"/>
      <c r="D18" s="1511"/>
      <c r="E18" s="1569"/>
      <c r="F18" s="1569"/>
      <c r="G18" s="1569"/>
      <c r="H18" s="1569"/>
      <c r="I18" s="1569"/>
      <c r="J18" s="1601"/>
      <c r="K18" s="1489" t="s">
        <v>330</v>
      </c>
      <c r="L18" s="1572"/>
      <c r="M18" s="1572"/>
      <c r="N18" s="1572"/>
      <c r="O18" s="1573"/>
      <c r="P18" s="1573"/>
      <c r="Q18" s="1573"/>
      <c r="R18" s="1485"/>
      <c r="S18" s="1485"/>
      <c r="T18" s="1485"/>
      <c r="U18" s="1517"/>
      <c r="X18" s="1470" t="s">
        <v>330</v>
      </c>
      <c r="Y18" s="1471"/>
      <c r="Z18" s="1472"/>
      <c r="AA18" s="1464"/>
      <c r="AB18" s="1465"/>
      <c r="AC18" s="1465"/>
      <c r="AD18" s="1465"/>
      <c r="AE18" s="1465"/>
      <c r="AF18" s="1465"/>
      <c r="AG18" s="1465"/>
      <c r="AH18" s="1465"/>
      <c r="AI18" s="1465"/>
      <c r="AJ18" s="1465"/>
      <c r="AK18" s="1465"/>
      <c r="AL18" s="1465"/>
      <c r="AM18" s="1465"/>
      <c r="AN18" s="1465"/>
      <c r="AO18" s="1465"/>
      <c r="AP18" s="1465"/>
      <c r="AQ18" s="1465"/>
      <c r="AR18" s="1465"/>
      <c r="AS18" s="1465"/>
      <c r="AT18" s="1465"/>
      <c r="AU18" s="1465"/>
      <c r="AV18" s="1465"/>
      <c r="AW18" s="1465"/>
      <c r="AX18" s="1465"/>
      <c r="AY18" s="1466"/>
    </row>
    <row r="19" spans="1:51" ht="24.6">
      <c r="A19" s="590"/>
      <c r="B19" s="600"/>
      <c r="C19" s="601"/>
      <c r="D19" s="601"/>
      <c r="E19" s="1455" t="s">
        <v>507</v>
      </c>
      <c r="F19" s="1455"/>
      <c r="G19" s="1455"/>
      <c r="H19" s="1455"/>
      <c r="I19" s="1455"/>
      <c r="J19" s="1458"/>
      <c r="K19" s="1490"/>
      <c r="L19" s="1572"/>
      <c r="M19" s="1572"/>
      <c r="N19" s="1572"/>
      <c r="O19" s="1573"/>
      <c r="P19" s="1573"/>
      <c r="Q19" s="1573"/>
      <c r="R19" s="1485"/>
      <c r="S19" s="1485"/>
      <c r="T19" s="1485"/>
      <c r="U19" s="1517"/>
      <c r="X19" s="1473"/>
      <c r="Y19" s="1471"/>
      <c r="Z19" s="1472"/>
      <c r="AA19" s="1464"/>
      <c r="AB19" s="1465"/>
      <c r="AC19" s="1465"/>
      <c r="AD19" s="1465"/>
      <c r="AE19" s="1465"/>
      <c r="AF19" s="1465"/>
      <c r="AG19" s="1465"/>
      <c r="AH19" s="1465"/>
      <c r="AI19" s="1465"/>
      <c r="AJ19" s="1465"/>
      <c r="AK19" s="1465"/>
      <c r="AL19" s="1465"/>
      <c r="AM19" s="1465"/>
      <c r="AN19" s="1465"/>
      <c r="AO19" s="1465"/>
      <c r="AP19" s="1465"/>
      <c r="AQ19" s="1465"/>
      <c r="AR19" s="1465"/>
      <c r="AS19" s="1465"/>
      <c r="AT19" s="1465"/>
      <c r="AU19" s="1465"/>
      <c r="AV19" s="1465"/>
      <c r="AW19" s="1465"/>
      <c r="AX19" s="1465"/>
      <c r="AY19" s="1466"/>
    </row>
    <row r="20" spans="1:51" ht="24.6">
      <c r="A20" s="590"/>
      <c r="B20" s="600"/>
      <c r="C20" s="603"/>
      <c r="D20" s="601"/>
      <c r="E20" s="1455"/>
      <c r="F20" s="1455"/>
      <c r="G20" s="1455"/>
      <c r="H20" s="1455"/>
      <c r="I20" s="1455"/>
      <c r="J20" s="1458"/>
      <c r="K20" s="1491"/>
      <c r="L20" s="1572"/>
      <c r="M20" s="1572"/>
      <c r="N20" s="1572"/>
      <c r="O20" s="1573"/>
      <c r="P20" s="1573"/>
      <c r="Q20" s="1573"/>
      <c r="R20" s="1485"/>
      <c r="S20" s="1485"/>
      <c r="T20" s="1485"/>
      <c r="U20" s="1517"/>
      <c r="X20" s="1474"/>
      <c r="Y20" s="1475"/>
      <c r="Z20" s="1476"/>
      <c r="AA20" s="1464"/>
      <c r="AB20" s="1465"/>
      <c r="AC20" s="1465"/>
      <c r="AD20" s="1465"/>
      <c r="AE20" s="1465"/>
      <c r="AF20" s="1465"/>
      <c r="AG20" s="1465"/>
      <c r="AH20" s="1465"/>
      <c r="AI20" s="1465"/>
      <c r="AJ20" s="1465"/>
      <c r="AK20" s="1465"/>
      <c r="AL20" s="1465"/>
      <c r="AM20" s="1465"/>
      <c r="AN20" s="1465"/>
      <c r="AO20" s="1465"/>
      <c r="AP20" s="1465"/>
      <c r="AQ20" s="1465"/>
      <c r="AR20" s="1465"/>
      <c r="AS20" s="1465"/>
      <c r="AT20" s="1465"/>
      <c r="AU20" s="1465"/>
      <c r="AV20" s="1465"/>
      <c r="AW20" s="1465"/>
      <c r="AX20" s="1465"/>
      <c r="AY20" s="1466"/>
    </row>
    <row r="21" spans="1:51" ht="28.2">
      <c r="A21" s="590"/>
      <c r="B21" s="600"/>
      <c r="C21" s="1512" t="s">
        <v>508</v>
      </c>
      <c r="D21" s="1511"/>
      <c r="E21" s="1569" t="s">
        <v>509</v>
      </c>
      <c r="F21" s="1570"/>
      <c r="G21" s="1570"/>
      <c r="H21" s="1570"/>
      <c r="I21" s="1570"/>
      <c r="J21" s="1571"/>
      <c r="K21" s="629"/>
      <c r="L21" s="1443"/>
      <c r="M21" s="1443"/>
      <c r="N21" s="1443"/>
      <c r="O21" s="1443"/>
      <c r="P21" s="1443"/>
      <c r="Q21" s="1443"/>
      <c r="R21" s="1443">
        <f>L21+O21</f>
        <v>0</v>
      </c>
      <c r="S21" s="1443"/>
      <c r="T21" s="1443"/>
      <c r="U21" s="1517"/>
      <c r="X21" s="642"/>
      <c r="Y21" s="648"/>
      <c r="Z21" s="649"/>
      <c r="AA21" s="1464"/>
      <c r="AB21" s="1465"/>
      <c r="AC21" s="1465"/>
      <c r="AD21" s="1465"/>
      <c r="AE21" s="1465"/>
      <c r="AF21" s="1465"/>
      <c r="AG21" s="1465"/>
      <c r="AH21" s="1465"/>
      <c r="AI21" s="1465"/>
      <c r="AJ21" s="1465"/>
      <c r="AK21" s="1465"/>
      <c r="AL21" s="1465"/>
      <c r="AM21" s="1465"/>
      <c r="AN21" s="1465"/>
      <c r="AO21" s="1465"/>
      <c r="AP21" s="1465"/>
      <c r="AQ21" s="1465"/>
      <c r="AR21" s="1465"/>
      <c r="AS21" s="1465"/>
      <c r="AT21" s="1465"/>
      <c r="AU21" s="1465"/>
      <c r="AV21" s="1465"/>
      <c r="AW21" s="1465"/>
      <c r="AX21" s="1465"/>
      <c r="AY21" s="1466"/>
    </row>
    <row r="22" spans="1:51" ht="28.2">
      <c r="A22" s="590"/>
      <c r="B22" s="600"/>
      <c r="C22" s="1511"/>
      <c r="D22" s="1511"/>
      <c r="E22" s="1569"/>
      <c r="F22" s="1570"/>
      <c r="G22" s="1570"/>
      <c r="H22" s="1570"/>
      <c r="I22" s="1570"/>
      <c r="J22" s="1571"/>
      <c r="K22" s="630"/>
      <c r="L22" s="1443"/>
      <c r="M22" s="1443"/>
      <c r="N22" s="1443"/>
      <c r="O22" s="1443"/>
      <c r="P22" s="1443"/>
      <c r="Q22" s="1443"/>
      <c r="R22" s="1443"/>
      <c r="S22" s="1443"/>
      <c r="T22" s="1443"/>
      <c r="U22" s="1517"/>
      <c r="X22" s="643"/>
      <c r="Y22" s="650"/>
      <c r="Z22" s="651"/>
      <c r="AA22" s="1464"/>
      <c r="AB22" s="1465"/>
      <c r="AC22" s="1465"/>
      <c r="AD22" s="1465"/>
      <c r="AE22" s="1465"/>
      <c r="AF22" s="1465"/>
      <c r="AG22" s="1465"/>
      <c r="AH22" s="1465"/>
      <c r="AI22" s="1465"/>
      <c r="AJ22" s="1465"/>
      <c r="AK22" s="1465"/>
      <c r="AL22" s="1465"/>
      <c r="AM22" s="1465"/>
      <c r="AN22" s="1465"/>
      <c r="AO22" s="1465"/>
      <c r="AP22" s="1465"/>
      <c r="AQ22" s="1465"/>
      <c r="AR22" s="1465"/>
      <c r="AS22" s="1465"/>
      <c r="AT22" s="1465"/>
      <c r="AU22" s="1465"/>
      <c r="AV22" s="1465"/>
      <c r="AW22" s="1465"/>
      <c r="AX22" s="1465"/>
      <c r="AY22" s="1466"/>
    </row>
    <row r="23" spans="1:51" ht="28.2">
      <c r="A23" s="590"/>
      <c r="B23" s="600"/>
      <c r="C23" s="604"/>
      <c r="D23" s="601"/>
      <c r="E23" s="1570"/>
      <c r="F23" s="1570"/>
      <c r="G23" s="1570"/>
      <c r="H23" s="1570"/>
      <c r="I23" s="1570"/>
      <c r="J23" s="1571"/>
      <c r="K23" s="630"/>
      <c r="L23" s="1443"/>
      <c r="M23" s="1443"/>
      <c r="N23" s="1443"/>
      <c r="O23" s="1443"/>
      <c r="P23" s="1443"/>
      <c r="Q23" s="1443"/>
      <c r="R23" s="1443"/>
      <c r="S23" s="1443"/>
      <c r="T23" s="1443"/>
      <c r="U23" s="1517"/>
      <c r="X23" s="643"/>
      <c r="Y23" s="650"/>
      <c r="Z23" s="651"/>
      <c r="AA23" s="1464"/>
      <c r="AB23" s="1465"/>
      <c r="AC23" s="1465"/>
      <c r="AD23" s="1465"/>
      <c r="AE23" s="1465"/>
      <c r="AF23" s="1465"/>
      <c r="AG23" s="1465"/>
      <c r="AH23" s="1465"/>
      <c r="AI23" s="1465"/>
      <c r="AJ23" s="1465"/>
      <c r="AK23" s="1465"/>
      <c r="AL23" s="1465"/>
      <c r="AM23" s="1465"/>
      <c r="AN23" s="1465"/>
      <c r="AO23" s="1465"/>
      <c r="AP23" s="1465"/>
      <c r="AQ23" s="1465"/>
      <c r="AR23" s="1465"/>
      <c r="AS23" s="1465"/>
      <c r="AT23" s="1465"/>
      <c r="AU23" s="1465"/>
      <c r="AV23" s="1465"/>
      <c r="AW23" s="1465"/>
      <c r="AX23" s="1465"/>
      <c r="AY23" s="1466"/>
    </row>
    <row r="24" spans="1:51" ht="24.6">
      <c r="A24" s="590"/>
      <c r="B24" s="600"/>
      <c r="C24" s="601"/>
      <c r="D24" s="601"/>
      <c r="E24" s="1455" t="s">
        <v>510</v>
      </c>
      <c r="F24" s="1455"/>
      <c r="G24" s="1455"/>
      <c r="H24" s="1455"/>
      <c r="I24" s="1455"/>
      <c r="J24" s="1458"/>
      <c r="K24" s="1492" t="s">
        <v>332</v>
      </c>
      <c r="L24" s="1443"/>
      <c r="M24" s="1443"/>
      <c r="N24" s="1443"/>
      <c r="O24" s="1443"/>
      <c r="P24" s="1443"/>
      <c r="Q24" s="1443"/>
      <c r="R24" s="1443"/>
      <c r="S24" s="1443"/>
      <c r="T24" s="1443"/>
      <c r="U24" s="1517"/>
      <c r="X24" s="1521" t="s">
        <v>332</v>
      </c>
      <c r="Y24" s="1522"/>
      <c r="Z24" s="1490"/>
      <c r="AA24" s="1464"/>
      <c r="AB24" s="1465"/>
      <c r="AC24" s="1465"/>
      <c r="AD24" s="1465"/>
      <c r="AE24" s="1465"/>
      <c r="AF24" s="1465"/>
      <c r="AG24" s="1465"/>
      <c r="AH24" s="1465"/>
      <c r="AI24" s="1465"/>
      <c r="AJ24" s="1465"/>
      <c r="AK24" s="1465"/>
      <c r="AL24" s="1465"/>
      <c r="AM24" s="1465"/>
      <c r="AN24" s="1465"/>
      <c r="AO24" s="1465"/>
      <c r="AP24" s="1465"/>
      <c r="AQ24" s="1465"/>
      <c r="AR24" s="1465"/>
      <c r="AS24" s="1465"/>
      <c r="AT24" s="1465"/>
      <c r="AU24" s="1465"/>
      <c r="AV24" s="1465"/>
      <c r="AW24" s="1465"/>
      <c r="AX24" s="1465"/>
      <c r="AY24" s="1466"/>
    </row>
    <row r="25" spans="1:51" ht="24.6">
      <c r="A25" s="590"/>
      <c r="B25" s="600"/>
      <c r="C25" s="601"/>
      <c r="D25" s="601"/>
      <c r="E25" s="1455"/>
      <c r="F25" s="1455"/>
      <c r="G25" s="1455"/>
      <c r="H25" s="1455"/>
      <c r="I25" s="1455"/>
      <c r="J25" s="1458"/>
      <c r="K25" s="1490"/>
      <c r="L25" s="1443"/>
      <c r="M25" s="1443"/>
      <c r="N25" s="1443"/>
      <c r="O25" s="1443"/>
      <c r="P25" s="1443"/>
      <c r="Q25" s="1443"/>
      <c r="R25" s="1443"/>
      <c r="S25" s="1443"/>
      <c r="T25" s="1443"/>
      <c r="U25" s="1517"/>
      <c r="X25" s="1523"/>
      <c r="Y25" s="1522"/>
      <c r="Z25" s="1490"/>
      <c r="AA25" s="1464"/>
      <c r="AB25" s="1465"/>
      <c r="AC25" s="1465"/>
      <c r="AD25" s="1465"/>
      <c r="AE25" s="1465"/>
      <c r="AF25" s="1465"/>
      <c r="AG25" s="1465"/>
      <c r="AH25" s="1465"/>
      <c r="AI25" s="1465"/>
      <c r="AJ25" s="1465"/>
      <c r="AK25" s="1465"/>
      <c r="AL25" s="1465"/>
      <c r="AM25" s="1465"/>
      <c r="AN25" s="1465"/>
      <c r="AO25" s="1465"/>
      <c r="AP25" s="1465"/>
      <c r="AQ25" s="1465"/>
      <c r="AR25" s="1465"/>
      <c r="AS25" s="1465"/>
      <c r="AT25" s="1465"/>
      <c r="AU25" s="1465"/>
      <c r="AV25" s="1465"/>
      <c r="AW25" s="1465"/>
      <c r="AX25" s="1465"/>
      <c r="AY25" s="1466"/>
    </row>
    <row r="26" spans="1:51" ht="24.6">
      <c r="A26" s="590"/>
      <c r="B26" s="600"/>
      <c r="C26" s="601"/>
      <c r="D26" s="601"/>
      <c r="E26" s="1455"/>
      <c r="F26" s="1455"/>
      <c r="G26" s="1455"/>
      <c r="H26" s="1455"/>
      <c r="I26" s="1455"/>
      <c r="J26" s="1458"/>
      <c r="K26" s="1493"/>
      <c r="L26" s="1443"/>
      <c r="M26" s="1443"/>
      <c r="N26" s="1443"/>
      <c r="O26" s="1443"/>
      <c r="P26" s="1443"/>
      <c r="Q26" s="1443"/>
      <c r="R26" s="1443"/>
      <c r="S26" s="1443"/>
      <c r="T26" s="1443"/>
      <c r="U26" s="1518"/>
      <c r="X26" s="1524"/>
      <c r="Y26" s="1525"/>
      <c r="Z26" s="1491"/>
      <c r="AA26" s="1467"/>
      <c r="AB26" s="1468"/>
      <c r="AC26" s="1468"/>
      <c r="AD26" s="1468"/>
      <c r="AE26" s="1468"/>
      <c r="AF26" s="1468"/>
      <c r="AG26" s="1468"/>
      <c r="AH26" s="1468"/>
      <c r="AI26" s="1468"/>
      <c r="AJ26" s="1468"/>
      <c r="AK26" s="1468"/>
      <c r="AL26" s="1468"/>
      <c r="AM26" s="1468"/>
      <c r="AN26" s="1468"/>
      <c r="AO26" s="1468"/>
      <c r="AP26" s="1468"/>
      <c r="AQ26" s="1468"/>
      <c r="AR26" s="1468"/>
      <c r="AS26" s="1468"/>
      <c r="AT26" s="1468"/>
      <c r="AU26" s="1468"/>
      <c r="AV26" s="1468"/>
      <c r="AW26" s="1468"/>
      <c r="AX26" s="1468"/>
      <c r="AY26" s="1469"/>
    </row>
    <row r="27" spans="1:51" ht="28.2">
      <c r="A27" s="590"/>
      <c r="B27" s="600"/>
      <c r="C27" s="1023" t="s">
        <v>511</v>
      </c>
      <c r="D27" s="603"/>
      <c r="E27" s="605" t="s">
        <v>512</v>
      </c>
      <c r="F27" s="603"/>
      <c r="G27" s="603"/>
      <c r="H27" s="603"/>
      <c r="I27" s="603"/>
      <c r="J27" s="631"/>
      <c r="K27" s="630"/>
      <c r="L27" s="1568"/>
      <c r="M27" s="1568"/>
      <c r="N27" s="1568"/>
      <c r="O27" s="1568"/>
      <c r="P27" s="1568"/>
      <c r="Q27" s="1568"/>
      <c r="R27" s="1485">
        <f>L27+O27</f>
        <v>0</v>
      </c>
      <c r="S27" s="1485"/>
      <c r="T27" s="1485"/>
      <c r="U27" s="1519"/>
      <c r="X27" s="642"/>
      <c r="Y27" s="648"/>
      <c r="Z27" s="649"/>
      <c r="AA27" s="1477"/>
      <c r="AB27" s="1478"/>
      <c r="AC27" s="1478"/>
      <c r="AD27" s="1478"/>
      <c r="AE27" s="1479"/>
      <c r="AF27" s="1477"/>
      <c r="AG27" s="1478"/>
      <c r="AH27" s="1478"/>
      <c r="AI27" s="1478"/>
      <c r="AJ27" s="1478"/>
      <c r="AK27" s="1478"/>
      <c r="AL27" s="1478"/>
      <c r="AM27" s="1478"/>
      <c r="AN27" s="1479"/>
      <c r="AO27" s="1477">
        <f>AA27+AF27</f>
        <v>0</v>
      </c>
      <c r="AP27" s="1478"/>
      <c r="AQ27" s="1478"/>
      <c r="AR27" s="1478"/>
      <c r="AS27" s="1478"/>
      <c r="AT27" s="1478"/>
      <c r="AU27" s="1478"/>
      <c r="AV27" s="1478"/>
      <c r="AW27" s="1478"/>
      <c r="AX27" s="1478"/>
      <c r="AY27" s="1482"/>
    </row>
    <row r="28" spans="1:51" ht="28.2">
      <c r="A28" s="590"/>
      <c r="B28" s="600"/>
      <c r="C28" s="603"/>
      <c r="D28" s="603"/>
      <c r="E28" s="606" t="s">
        <v>513</v>
      </c>
      <c r="F28" s="603"/>
      <c r="G28" s="601"/>
      <c r="H28" s="601"/>
      <c r="I28" s="603"/>
      <c r="J28" s="631"/>
      <c r="K28" s="630"/>
      <c r="L28" s="1568"/>
      <c r="M28" s="1568"/>
      <c r="N28" s="1568"/>
      <c r="O28" s="1568"/>
      <c r="P28" s="1568"/>
      <c r="Q28" s="1568"/>
      <c r="R28" s="1485"/>
      <c r="S28" s="1485"/>
      <c r="T28" s="1485"/>
      <c r="U28" s="1519"/>
      <c r="X28" s="643"/>
      <c r="Y28" s="650"/>
      <c r="Z28" s="651"/>
      <c r="AA28" s="1480"/>
      <c r="AB28" s="1471"/>
      <c r="AC28" s="1471"/>
      <c r="AD28" s="1471"/>
      <c r="AE28" s="1472"/>
      <c r="AF28" s="1480"/>
      <c r="AG28" s="1471"/>
      <c r="AH28" s="1471"/>
      <c r="AI28" s="1471"/>
      <c r="AJ28" s="1471"/>
      <c r="AK28" s="1471"/>
      <c r="AL28" s="1471"/>
      <c r="AM28" s="1471"/>
      <c r="AN28" s="1472"/>
      <c r="AO28" s="1480"/>
      <c r="AP28" s="1471"/>
      <c r="AQ28" s="1471"/>
      <c r="AR28" s="1471"/>
      <c r="AS28" s="1471"/>
      <c r="AT28" s="1471"/>
      <c r="AU28" s="1471"/>
      <c r="AV28" s="1471"/>
      <c r="AW28" s="1471"/>
      <c r="AX28" s="1471"/>
      <c r="AY28" s="1483"/>
    </row>
    <row r="29" spans="1:51" ht="26.25" customHeight="1">
      <c r="A29" s="590"/>
      <c r="B29" s="600"/>
      <c r="C29" s="603"/>
      <c r="D29" s="603"/>
      <c r="E29" s="605" t="s">
        <v>514</v>
      </c>
      <c r="F29" s="601"/>
      <c r="G29" s="605" t="s">
        <v>515</v>
      </c>
      <c r="H29" s="604"/>
      <c r="I29" s="603"/>
      <c r="J29" s="631"/>
      <c r="K29" s="1492" t="s">
        <v>398</v>
      </c>
      <c r="L29" s="1568"/>
      <c r="M29" s="1568"/>
      <c r="N29" s="1568"/>
      <c r="O29" s="1568"/>
      <c r="P29" s="1568"/>
      <c r="Q29" s="1568"/>
      <c r="R29" s="1485"/>
      <c r="S29" s="1485"/>
      <c r="T29" s="1485"/>
      <c r="U29" s="1519"/>
      <c r="X29" s="1521" t="s">
        <v>398</v>
      </c>
      <c r="Y29" s="1522"/>
      <c r="Z29" s="1490"/>
      <c r="AA29" s="1480"/>
      <c r="AB29" s="1471"/>
      <c r="AC29" s="1471"/>
      <c r="AD29" s="1471"/>
      <c r="AE29" s="1472"/>
      <c r="AF29" s="1480"/>
      <c r="AG29" s="1471"/>
      <c r="AH29" s="1471"/>
      <c r="AI29" s="1471"/>
      <c r="AJ29" s="1471"/>
      <c r="AK29" s="1471"/>
      <c r="AL29" s="1471"/>
      <c r="AM29" s="1471"/>
      <c r="AN29" s="1472"/>
      <c r="AO29" s="1480"/>
      <c r="AP29" s="1471"/>
      <c r="AQ29" s="1471"/>
      <c r="AR29" s="1471"/>
      <c r="AS29" s="1471"/>
      <c r="AT29" s="1471"/>
      <c r="AU29" s="1471"/>
      <c r="AV29" s="1471"/>
      <c r="AW29" s="1471"/>
      <c r="AX29" s="1471"/>
      <c r="AY29" s="1483"/>
    </row>
    <row r="30" spans="1:51" ht="26.25" customHeight="1">
      <c r="A30" s="590"/>
      <c r="B30" s="600"/>
      <c r="C30" s="603"/>
      <c r="D30" s="603"/>
      <c r="E30" s="604"/>
      <c r="F30" s="601"/>
      <c r="G30" s="606" t="s">
        <v>516</v>
      </c>
      <c r="H30" s="607"/>
      <c r="I30" s="603"/>
      <c r="J30" s="631"/>
      <c r="K30" s="1491"/>
      <c r="L30" s="1568"/>
      <c r="M30" s="1568"/>
      <c r="N30" s="1568"/>
      <c r="O30" s="1568"/>
      <c r="P30" s="1568"/>
      <c r="Q30" s="1568"/>
      <c r="R30" s="1485"/>
      <c r="S30" s="1485"/>
      <c r="T30" s="1485"/>
      <c r="U30" s="1519"/>
      <c r="X30" s="1524"/>
      <c r="Y30" s="1525"/>
      <c r="Z30" s="1491"/>
      <c r="AA30" s="1481"/>
      <c r="AB30" s="1475"/>
      <c r="AC30" s="1475"/>
      <c r="AD30" s="1475"/>
      <c r="AE30" s="1476"/>
      <c r="AF30" s="1481"/>
      <c r="AG30" s="1475"/>
      <c r="AH30" s="1475"/>
      <c r="AI30" s="1475"/>
      <c r="AJ30" s="1475"/>
      <c r="AK30" s="1475"/>
      <c r="AL30" s="1475"/>
      <c r="AM30" s="1475"/>
      <c r="AN30" s="1476"/>
      <c r="AO30" s="1481"/>
      <c r="AP30" s="1475"/>
      <c r="AQ30" s="1475"/>
      <c r="AR30" s="1475"/>
      <c r="AS30" s="1475"/>
      <c r="AT30" s="1475"/>
      <c r="AU30" s="1475"/>
      <c r="AV30" s="1475"/>
      <c r="AW30" s="1475"/>
      <c r="AX30" s="1475"/>
      <c r="AY30" s="1484"/>
    </row>
    <row r="31" spans="1:51" ht="28.2">
      <c r="A31" s="590"/>
      <c r="B31" s="600"/>
      <c r="C31" s="603"/>
      <c r="D31" s="603"/>
      <c r="E31" s="608"/>
      <c r="F31" s="608"/>
      <c r="G31" s="608"/>
      <c r="H31" s="609"/>
      <c r="I31" s="603"/>
      <c r="J31" s="631"/>
      <c r="K31" s="629"/>
      <c r="L31" s="1443"/>
      <c r="M31" s="1443"/>
      <c r="N31" s="1443"/>
      <c r="O31" s="1443"/>
      <c r="P31" s="1443"/>
      <c r="Q31" s="1443"/>
      <c r="R31" s="1443">
        <f>L31+O31</f>
        <v>0</v>
      </c>
      <c r="S31" s="1443"/>
      <c r="T31" s="1443"/>
      <c r="U31" s="1505"/>
      <c r="X31" s="642"/>
      <c r="Y31" s="648"/>
      <c r="Z31" s="649"/>
      <c r="AA31" s="1459"/>
      <c r="AB31" s="1459"/>
      <c r="AC31" s="1459"/>
      <c r="AD31" s="1459"/>
      <c r="AE31" s="1459"/>
      <c r="AF31" s="1459"/>
      <c r="AG31" s="1459"/>
      <c r="AH31" s="1459"/>
      <c r="AI31" s="1459"/>
      <c r="AJ31" s="1459"/>
      <c r="AK31" s="1459"/>
      <c r="AL31" s="1459"/>
      <c r="AM31" s="1459"/>
      <c r="AN31" s="1459"/>
      <c r="AO31" s="1459">
        <f>AA31+AF31</f>
        <v>0</v>
      </c>
      <c r="AP31" s="1459"/>
      <c r="AQ31" s="1459"/>
      <c r="AR31" s="1459"/>
      <c r="AS31" s="1459"/>
      <c r="AT31" s="1459"/>
      <c r="AU31" s="1459"/>
      <c r="AV31" s="1459"/>
      <c r="AW31" s="1459"/>
      <c r="AX31" s="1459"/>
      <c r="AY31" s="1460"/>
    </row>
    <row r="32" spans="1:51" ht="28.2">
      <c r="A32" s="590"/>
      <c r="B32" s="600"/>
      <c r="C32" s="603"/>
      <c r="D32" s="603"/>
      <c r="E32" s="610" t="s">
        <v>517</v>
      </c>
      <c r="F32" s="611"/>
      <c r="G32" s="610" t="s">
        <v>518</v>
      </c>
      <c r="H32" s="612"/>
      <c r="I32" s="603"/>
      <c r="J32" s="631"/>
      <c r="K32" s="630"/>
      <c r="L32" s="1443"/>
      <c r="M32" s="1443"/>
      <c r="N32" s="1443"/>
      <c r="O32" s="1443"/>
      <c r="P32" s="1443"/>
      <c r="Q32" s="1443"/>
      <c r="R32" s="1443"/>
      <c r="S32" s="1443"/>
      <c r="T32" s="1443"/>
      <c r="U32" s="1505"/>
      <c r="X32" s="643"/>
      <c r="Y32" s="650"/>
      <c r="Z32" s="651"/>
      <c r="AA32" s="1459"/>
      <c r="AB32" s="1459"/>
      <c r="AC32" s="1459"/>
      <c r="AD32" s="1459"/>
      <c r="AE32" s="1459"/>
      <c r="AF32" s="1459"/>
      <c r="AG32" s="1459"/>
      <c r="AH32" s="1459"/>
      <c r="AI32" s="1459"/>
      <c r="AJ32" s="1459"/>
      <c r="AK32" s="1459"/>
      <c r="AL32" s="1459"/>
      <c r="AM32" s="1459"/>
      <c r="AN32" s="1459"/>
      <c r="AO32" s="1459"/>
      <c r="AP32" s="1459"/>
      <c r="AQ32" s="1459"/>
      <c r="AR32" s="1459"/>
      <c r="AS32" s="1459"/>
      <c r="AT32" s="1459"/>
      <c r="AU32" s="1459"/>
      <c r="AV32" s="1459"/>
      <c r="AW32" s="1459"/>
      <c r="AX32" s="1459"/>
      <c r="AY32" s="1460"/>
    </row>
    <row r="33" spans="1:51" ht="25.2">
      <c r="A33" s="590"/>
      <c r="B33" s="600"/>
      <c r="C33" s="603"/>
      <c r="D33" s="603"/>
      <c r="E33" s="611"/>
      <c r="F33" s="611"/>
      <c r="G33" s="613" t="s">
        <v>519</v>
      </c>
      <c r="H33" s="608"/>
      <c r="I33" s="615"/>
      <c r="J33" s="632"/>
      <c r="K33" s="1489" t="s">
        <v>403</v>
      </c>
      <c r="L33" s="1443"/>
      <c r="M33" s="1443"/>
      <c r="N33" s="1443"/>
      <c r="O33" s="1443"/>
      <c r="P33" s="1443"/>
      <c r="Q33" s="1443"/>
      <c r="R33" s="1443"/>
      <c r="S33" s="1443"/>
      <c r="T33" s="1443"/>
      <c r="U33" s="1505"/>
      <c r="X33" s="1521" t="s">
        <v>403</v>
      </c>
      <c r="Y33" s="1522"/>
      <c r="Z33" s="1490"/>
      <c r="AA33" s="1459"/>
      <c r="AB33" s="1459"/>
      <c r="AC33" s="1459"/>
      <c r="AD33" s="1459"/>
      <c r="AE33" s="1459"/>
      <c r="AF33" s="1459"/>
      <c r="AG33" s="1459"/>
      <c r="AH33" s="1459"/>
      <c r="AI33" s="1459"/>
      <c r="AJ33" s="1459"/>
      <c r="AK33" s="1459"/>
      <c r="AL33" s="1459"/>
      <c r="AM33" s="1459"/>
      <c r="AN33" s="1459"/>
      <c r="AO33" s="1459"/>
      <c r="AP33" s="1459"/>
      <c r="AQ33" s="1459"/>
      <c r="AR33" s="1459"/>
      <c r="AS33" s="1459"/>
      <c r="AT33" s="1459"/>
      <c r="AU33" s="1459"/>
      <c r="AV33" s="1459"/>
      <c r="AW33" s="1459"/>
      <c r="AX33" s="1459"/>
      <c r="AY33" s="1460"/>
    </row>
    <row r="34" spans="1:51" ht="24.6">
      <c r="A34" s="590"/>
      <c r="B34" s="600"/>
      <c r="C34" s="603"/>
      <c r="D34" s="603"/>
      <c r="E34" s="601"/>
      <c r="F34" s="601"/>
      <c r="G34" s="1487" t="s">
        <v>253</v>
      </c>
      <c r="H34" s="1453" t="s">
        <v>520</v>
      </c>
      <c r="I34" s="1453"/>
      <c r="J34" s="1454"/>
      <c r="K34" s="1494"/>
      <c r="L34" s="1443"/>
      <c r="M34" s="1443"/>
      <c r="N34" s="1443"/>
      <c r="O34" s="1443"/>
      <c r="P34" s="1443"/>
      <c r="Q34" s="1443"/>
      <c r="R34" s="1443"/>
      <c r="S34" s="1443"/>
      <c r="T34" s="1443"/>
      <c r="U34" s="1505"/>
      <c r="X34" s="1523"/>
      <c r="Y34" s="1522"/>
      <c r="Z34" s="1490"/>
      <c r="AA34" s="1459"/>
      <c r="AB34" s="1459"/>
      <c r="AC34" s="1459"/>
      <c r="AD34" s="1459"/>
      <c r="AE34" s="1459"/>
      <c r="AF34" s="1459"/>
      <c r="AG34" s="1459"/>
      <c r="AH34" s="1459"/>
      <c r="AI34" s="1459"/>
      <c r="AJ34" s="1459"/>
      <c r="AK34" s="1459"/>
      <c r="AL34" s="1459"/>
      <c r="AM34" s="1459"/>
      <c r="AN34" s="1459"/>
      <c r="AO34" s="1459"/>
      <c r="AP34" s="1459"/>
      <c r="AQ34" s="1459"/>
      <c r="AR34" s="1459"/>
      <c r="AS34" s="1459"/>
      <c r="AT34" s="1459"/>
      <c r="AU34" s="1459"/>
      <c r="AV34" s="1459"/>
      <c r="AW34" s="1459"/>
      <c r="AX34" s="1459"/>
      <c r="AY34" s="1460"/>
    </row>
    <row r="35" spans="1:51" ht="24.6">
      <c r="A35" s="590"/>
      <c r="B35" s="600"/>
      <c r="C35" s="603"/>
      <c r="D35" s="603"/>
      <c r="E35" s="601"/>
      <c r="F35" s="601"/>
      <c r="G35" s="1488"/>
      <c r="H35" s="1455" t="s">
        <v>521</v>
      </c>
      <c r="I35" s="1453"/>
      <c r="J35" s="1454"/>
      <c r="K35" s="1494"/>
      <c r="L35" s="1443"/>
      <c r="M35" s="1443"/>
      <c r="N35" s="1443"/>
      <c r="O35" s="1443"/>
      <c r="P35" s="1443"/>
      <c r="Q35" s="1443"/>
      <c r="R35" s="1443"/>
      <c r="S35" s="1443"/>
      <c r="T35" s="1443"/>
      <c r="U35" s="1505"/>
      <c r="X35" s="1523"/>
      <c r="Y35" s="1522"/>
      <c r="Z35" s="1490"/>
      <c r="AA35" s="1459"/>
      <c r="AB35" s="1459"/>
      <c r="AC35" s="1459"/>
      <c r="AD35" s="1459"/>
      <c r="AE35" s="1459"/>
      <c r="AF35" s="1459"/>
      <c r="AG35" s="1459"/>
      <c r="AH35" s="1459"/>
      <c r="AI35" s="1459"/>
      <c r="AJ35" s="1459"/>
      <c r="AK35" s="1459"/>
      <c r="AL35" s="1459"/>
      <c r="AM35" s="1459"/>
      <c r="AN35" s="1459"/>
      <c r="AO35" s="1459"/>
      <c r="AP35" s="1459"/>
      <c r="AQ35" s="1459"/>
      <c r="AR35" s="1459"/>
      <c r="AS35" s="1459"/>
      <c r="AT35" s="1459"/>
      <c r="AU35" s="1459"/>
      <c r="AV35" s="1459"/>
      <c r="AW35" s="1459"/>
      <c r="AX35" s="1459"/>
      <c r="AY35" s="1460"/>
    </row>
    <row r="36" spans="1:51" ht="28.2">
      <c r="A36" s="590"/>
      <c r="B36" s="600"/>
      <c r="C36" s="603"/>
      <c r="D36" s="603"/>
      <c r="E36" s="601"/>
      <c r="F36" s="601"/>
      <c r="G36" s="614"/>
      <c r="H36" s="615"/>
      <c r="I36" s="615"/>
      <c r="J36" s="632"/>
      <c r="K36" s="634"/>
      <c r="L36" s="1443"/>
      <c r="M36" s="1443"/>
      <c r="N36" s="1443"/>
      <c r="O36" s="1443"/>
      <c r="P36" s="1443"/>
      <c r="Q36" s="1443"/>
      <c r="R36" s="1443"/>
      <c r="S36" s="1443"/>
      <c r="T36" s="1443"/>
      <c r="U36" s="1505"/>
      <c r="X36" s="644"/>
      <c r="Y36" s="652"/>
      <c r="Z36" s="653"/>
      <c r="AA36" s="1459"/>
      <c r="AB36" s="1459"/>
      <c r="AC36" s="1459"/>
      <c r="AD36" s="1459"/>
      <c r="AE36" s="1459"/>
      <c r="AF36" s="1459"/>
      <c r="AG36" s="1459"/>
      <c r="AH36" s="1459"/>
      <c r="AI36" s="1459"/>
      <c r="AJ36" s="1459"/>
      <c r="AK36" s="1459"/>
      <c r="AL36" s="1459"/>
      <c r="AM36" s="1459"/>
      <c r="AN36" s="1459"/>
      <c r="AO36" s="1459"/>
      <c r="AP36" s="1459"/>
      <c r="AQ36" s="1459"/>
      <c r="AR36" s="1459"/>
      <c r="AS36" s="1459"/>
      <c r="AT36" s="1459"/>
      <c r="AU36" s="1459"/>
      <c r="AV36" s="1459"/>
      <c r="AW36" s="1459"/>
      <c r="AX36" s="1459"/>
      <c r="AY36" s="1460"/>
    </row>
    <row r="37" spans="1:51" ht="28.2">
      <c r="A37" s="590"/>
      <c r="B37" s="600"/>
      <c r="C37" s="603"/>
      <c r="D37" s="603"/>
      <c r="E37" s="603"/>
      <c r="F37" s="603"/>
      <c r="G37" s="603"/>
      <c r="H37" s="616"/>
      <c r="I37" s="603"/>
      <c r="J37" s="631"/>
      <c r="K37" s="635"/>
      <c r="L37" s="1443"/>
      <c r="M37" s="1443"/>
      <c r="N37" s="1443"/>
      <c r="O37" s="1443"/>
      <c r="P37" s="1443"/>
      <c r="Q37" s="1443"/>
      <c r="R37" s="1485">
        <f>L37+O37</f>
        <v>0</v>
      </c>
      <c r="S37" s="1485"/>
      <c r="T37" s="1485"/>
      <c r="U37" s="1505"/>
      <c r="X37" s="642"/>
      <c r="Y37" s="648"/>
      <c r="Z37" s="649"/>
      <c r="AA37" s="1477"/>
      <c r="AB37" s="1478"/>
      <c r="AC37" s="1478"/>
      <c r="AD37" s="1478"/>
      <c r="AE37" s="1479"/>
      <c r="AF37" s="1477"/>
      <c r="AG37" s="1478"/>
      <c r="AH37" s="1478"/>
      <c r="AI37" s="1478"/>
      <c r="AJ37" s="1478"/>
      <c r="AK37" s="1478"/>
      <c r="AL37" s="1478"/>
      <c r="AM37" s="1478"/>
      <c r="AN37" s="1479"/>
      <c r="AO37" s="1477">
        <f>AA37+AF37</f>
        <v>0</v>
      </c>
      <c r="AP37" s="1478"/>
      <c r="AQ37" s="1478"/>
      <c r="AR37" s="1478"/>
      <c r="AS37" s="1478"/>
      <c r="AT37" s="1478"/>
      <c r="AU37" s="1478"/>
      <c r="AV37" s="1478"/>
      <c r="AW37" s="1478"/>
      <c r="AX37" s="1478"/>
      <c r="AY37" s="1482"/>
    </row>
    <row r="38" spans="1:51" ht="24.6">
      <c r="A38" s="590"/>
      <c r="B38" s="600"/>
      <c r="C38" s="603"/>
      <c r="D38" s="603"/>
      <c r="E38" s="603"/>
      <c r="F38" s="603"/>
      <c r="G38" s="1023" t="s">
        <v>256</v>
      </c>
      <c r="H38" s="1456" t="s">
        <v>522</v>
      </c>
      <c r="I38" s="1456"/>
      <c r="J38" s="1457"/>
      <c r="K38" s="1489" t="s">
        <v>407</v>
      </c>
      <c r="L38" s="1443"/>
      <c r="M38" s="1443"/>
      <c r="N38" s="1443"/>
      <c r="O38" s="1443"/>
      <c r="P38" s="1443"/>
      <c r="Q38" s="1443"/>
      <c r="R38" s="1485"/>
      <c r="S38" s="1485"/>
      <c r="T38" s="1485"/>
      <c r="U38" s="1505"/>
      <c r="X38" s="1521" t="s">
        <v>407</v>
      </c>
      <c r="Y38" s="1522"/>
      <c r="Z38" s="1490"/>
      <c r="AA38" s="1480"/>
      <c r="AB38" s="1471"/>
      <c r="AC38" s="1471"/>
      <c r="AD38" s="1471"/>
      <c r="AE38" s="1472"/>
      <c r="AF38" s="1480"/>
      <c r="AG38" s="1471"/>
      <c r="AH38" s="1471"/>
      <c r="AI38" s="1471"/>
      <c r="AJ38" s="1471"/>
      <c r="AK38" s="1471"/>
      <c r="AL38" s="1471"/>
      <c r="AM38" s="1471"/>
      <c r="AN38" s="1472"/>
      <c r="AO38" s="1480"/>
      <c r="AP38" s="1471"/>
      <c r="AQ38" s="1471"/>
      <c r="AR38" s="1471"/>
      <c r="AS38" s="1471"/>
      <c r="AT38" s="1471"/>
      <c r="AU38" s="1471"/>
      <c r="AV38" s="1471"/>
      <c r="AW38" s="1471"/>
      <c r="AX38" s="1471"/>
      <c r="AY38" s="1483"/>
    </row>
    <row r="39" spans="1:51" ht="25.2">
      <c r="A39" s="590"/>
      <c r="B39" s="600"/>
      <c r="C39" s="603"/>
      <c r="D39" s="603"/>
      <c r="E39" s="603"/>
      <c r="F39" s="603"/>
      <c r="G39" s="603"/>
      <c r="H39" s="606" t="s">
        <v>523</v>
      </c>
      <c r="I39" s="603"/>
      <c r="J39" s="631"/>
      <c r="K39" s="1494"/>
      <c r="L39" s="1443"/>
      <c r="M39" s="1443"/>
      <c r="N39" s="1443"/>
      <c r="O39" s="1443"/>
      <c r="P39" s="1443"/>
      <c r="Q39" s="1443"/>
      <c r="R39" s="1485"/>
      <c r="S39" s="1485"/>
      <c r="T39" s="1485"/>
      <c r="U39" s="1505"/>
      <c r="X39" s="1523"/>
      <c r="Y39" s="1522"/>
      <c r="Z39" s="1490"/>
      <c r="AA39" s="1480"/>
      <c r="AB39" s="1471"/>
      <c r="AC39" s="1471"/>
      <c r="AD39" s="1471"/>
      <c r="AE39" s="1472"/>
      <c r="AF39" s="1480"/>
      <c r="AG39" s="1471"/>
      <c r="AH39" s="1471"/>
      <c r="AI39" s="1471"/>
      <c r="AJ39" s="1471"/>
      <c r="AK39" s="1471"/>
      <c r="AL39" s="1471"/>
      <c r="AM39" s="1471"/>
      <c r="AN39" s="1472"/>
      <c r="AO39" s="1480"/>
      <c r="AP39" s="1471"/>
      <c r="AQ39" s="1471"/>
      <c r="AR39" s="1471"/>
      <c r="AS39" s="1471"/>
      <c r="AT39" s="1471"/>
      <c r="AU39" s="1471"/>
      <c r="AV39" s="1471"/>
      <c r="AW39" s="1471"/>
      <c r="AX39" s="1471"/>
      <c r="AY39" s="1483"/>
    </row>
    <row r="40" spans="1:51" ht="28.2">
      <c r="A40" s="590"/>
      <c r="B40" s="600"/>
      <c r="C40" s="603"/>
      <c r="D40" s="603"/>
      <c r="E40" s="605"/>
      <c r="F40" s="614"/>
      <c r="G40" s="617"/>
      <c r="H40" s="617"/>
      <c r="I40" s="617"/>
      <c r="J40" s="633"/>
      <c r="K40" s="636"/>
      <c r="L40" s="1443"/>
      <c r="M40" s="1443"/>
      <c r="N40" s="1443"/>
      <c r="O40" s="1443"/>
      <c r="P40" s="1443"/>
      <c r="Q40" s="1443"/>
      <c r="R40" s="1485"/>
      <c r="S40" s="1485"/>
      <c r="T40" s="1485"/>
      <c r="U40" s="1505"/>
      <c r="X40" s="644"/>
      <c r="Y40" s="652"/>
      <c r="Z40" s="653"/>
      <c r="AA40" s="1481"/>
      <c r="AB40" s="1475"/>
      <c r="AC40" s="1475"/>
      <c r="AD40" s="1475"/>
      <c r="AE40" s="1476"/>
      <c r="AF40" s="1481"/>
      <c r="AG40" s="1475"/>
      <c r="AH40" s="1475"/>
      <c r="AI40" s="1475"/>
      <c r="AJ40" s="1475"/>
      <c r="AK40" s="1475"/>
      <c r="AL40" s="1475"/>
      <c r="AM40" s="1475"/>
      <c r="AN40" s="1476"/>
      <c r="AO40" s="1481"/>
      <c r="AP40" s="1475"/>
      <c r="AQ40" s="1475"/>
      <c r="AR40" s="1475"/>
      <c r="AS40" s="1475"/>
      <c r="AT40" s="1475"/>
      <c r="AU40" s="1475"/>
      <c r="AV40" s="1475"/>
      <c r="AW40" s="1475"/>
      <c r="AX40" s="1475"/>
      <c r="AY40" s="1484"/>
    </row>
    <row r="41" spans="1:51" ht="28.2">
      <c r="A41" s="590"/>
      <c r="B41" s="600"/>
      <c r="C41" s="603"/>
      <c r="D41" s="603"/>
      <c r="E41" s="605"/>
      <c r="F41" s="614"/>
      <c r="G41" s="608"/>
      <c r="H41" s="618"/>
      <c r="I41" s="618"/>
      <c r="J41" s="637"/>
      <c r="K41" s="630"/>
      <c r="L41" s="1443"/>
      <c r="M41" s="1443"/>
      <c r="N41" s="1443"/>
      <c r="O41" s="1443"/>
      <c r="P41" s="1443"/>
      <c r="Q41" s="1443"/>
      <c r="R41" s="1485">
        <f>L41+O41</f>
        <v>0</v>
      </c>
      <c r="S41" s="1485"/>
      <c r="T41" s="1485"/>
      <c r="U41" s="1505"/>
      <c r="X41" s="642"/>
      <c r="Y41" s="648"/>
      <c r="Z41" s="649"/>
      <c r="AA41" s="1477"/>
      <c r="AB41" s="1478"/>
      <c r="AC41" s="1478"/>
      <c r="AD41" s="1478"/>
      <c r="AE41" s="1479"/>
      <c r="AF41" s="1477"/>
      <c r="AG41" s="1478"/>
      <c r="AH41" s="1478"/>
      <c r="AI41" s="1478"/>
      <c r="AJ41" s="1478"/>
      <c r="AK41" s="1478"/>
      <c r="AL41" s="1478"/>
      <c r="AM41" s="1478"/>
      <c r="AN41" s="1479"/>
      <c r="AO41" s="1477">
        <f>AA41+AF41</f>
        <v>0</v>
      </c>
      <c r="AP41" s="1478"/>
      <c r="AQ41" s="1478"/>
      <c r="AR41" s="1478"/>
      <c r="AS41" s="1478"/>
      <c r="AT41" s="1478"/>
      <c r="AU41" s="1478"/>
      <c r="AV41" s="1478"/>
      <c r="AW41" s="1478"/>
      <c r="AX41" s="1478"/>
      <c r="AY41" s="1482"/>
    </row>
    <row r="42" spans="1:51" ht="24.6">
      <c r="A42" s="590"/>
      <c r="B42" s="600"/>
      <c r="C42" s="603"/>
      <c r="D42" s="603"/>
      <c r="E42" s="605" t="s">
        <v>524</v>
      </c>
      <c r="F42" s="614"/>
      <c r="G42" s="1453" t="s">
        <v>525</v>
      </c>
      <c r="H42" s="1453"/>
      <c r="I42" s="1453"/>
      <c r="J42" s="1454"/>
      <c r="K42" s="1489" t="s">
        <v>413</v>
      </c>
      <c r="L42" s="1443"/>
      <c r="M42" s="1443"/>
      <c r="N42" s="1443"/>
      <c r="O42" s="1443"/>
      <c r="P42" s="1443"/>
      <c r="Q42" s="1443"/>
      <c r="R42" s="1485"/>
      <c r="S42" s="1485"/>
      <c r="T42" s="1485"/>
      <c r="U42" s="1505"/>
      <c r="X42" s="1521" t="s">
        <v>413</v>
      </c>
      <c r="Y42" s="1522"/>
      <c r="Z42" s="1490"/>
      <c r="AA42" s="1480"/>
      <c r="AB42" s="1471"/>
      <c r="AC42" s="1471"/>
      <c r="AD42" s="1471"/>
      <c r="AE42" s="1472"/>
      <c r="AF42" s="1480"/>
      <c r="AG42" s="1471"/>
      <c r="AH42" s="1471"/>
      <c r="AI42" s="1471"/>
      <c r="AJ42" s="1471"/>
      <c r="AK42" s="1471"/>
      <c r="AL42" s="1471"/>
      <c r="AM42" s="1471"/>
      <c r="AN42" s="1472"/>
      <c r="AO42" s="1480"/>
      <c r="AP42" s="1471"/>
      <c r="AQ42" s="1471"/>
      <c r="AR42" s="1471"/>
      <c r="AS42" s="1471"/>
      <c r="AT42" s="1471"/>
      <c r="AU42" s="1471"/>
      <c r="AV42" s="1471"/>
      <c r="AW42" s="1471"/>
      <c r="AX42" s="1471"/>
      <c r="AY42" s="1483"/>
    </row>
    <row r="43" spans="1:51" s="583" customFormat="1" ht="24.6">
      <c r="A43" s="619"/>
      <c r="B43" s="620"/>
      <c r="C43" s="621"/>
      <c r="D43" s="621"/>
      <c r="E43" s="605"/>
      <c r="F43" s="614"/>
      <c r="G43" s="1455" t="s">
        <v>526</v>
      </c>
      <c r="H43" s="1455"/>
      <c r="I43" s="1455"/>
      <c r="J43" s="1458"/>
      <c r="K43" s="1494"/>
      <c r="L43" s="1443"/>
      <c r="M43" s="1443"/>
      <c r="N43" s="1443"/>
      <c r="O43" s="1443"/>
      <c r="P43" s="1443"/>
      <c r="Q43" s="1443"/>
      <c r="R43" s="1485"/>
      <c r="S43" s="1485"/>
      <c r="T43" s="1485"/>
      <c r="U43" s="1505"/>
      <c r="X43" s="1523"/>
      <c r="Y43" s="1522"/>
      <c r="Z43" s="1490"/>
      <c r="AA43" s="1480"/>
      <c r="AB43" s="1471"/>
      <c r="AC43" s="1471"/>
      <c r="AD43" s="1471"/>
      <c r="AE43" s="1472"/>
      <c r="AF43" s="1480"/>
      <c r="AG43" s="1471"/>
      <c r="AH43" s="1471"/>
      <c r="AI43" s="1471"/>
      <c r="AJ43" s="1471"/>
      <c r="AK43" s="1471"/>
      <c r="AL43" s="1471"/>
      <c r="AM43" s="1471"/>
      <c r="AN43" s="1472"/>
      <c r="AO43" s="1480"/>
      <c r="AP43" s="1471"/>
      <c r="AQ43" s="1471"/>
      <c r="AR43" s="1471"/>
      <c r="AS43" s="1471"/>
      <c r="AT43" s="1471"/>
      <c r="AU43" s="1471"/>
      <c r="AV43" s="1471"/>
      <c r="AW43" s="1471"/>
      <c r="AX43" s="1471"/>
      <c r="AY43" s="1483"/>
    </row>
    <row r="44" spans="1:51" s="583" customFormat="1" ht="28.2">
      <c r="A44" s="619"/>
      <c r="B44" s="620"/>
      <c r="C44" s="621"/>
      <c r="D44" s="621"/>
      <c r="E44" s="605"/>
      <c r="F44" s="614"/>
      <c r="G44" s="1455"/>
      <c r="H44" s="1455"/>
      <c r="I44" s="1455"/>
      <c r="J44" s="1458"/>
      <c r="K44" s="634"/>
      <c r="L44" s="1443"/>
      <c r="M44" s="1443"/>
      <c r="N44" s="1443"/>
      <c r="O44" s="1443"/>
      <c r="P44" s="1443"/>
      <c r="Q44" s="1443"/>
      <c r="R44" s="1485"/>
      <c r="S44" s="1485"/>
      <c r="T44" s="1485"/>
      <c r="U44" s="1505"/>
      <c r="X44" s="644"/>
      <c r="Y44" s="652"/>
      <c r="Z44" s="653"/>
      <c r="AA44" s="1481"/>
      <c r="AB44" s="1475"/>
      <c r="AC44" s="1475"/>
      <c r="AD44" s="1475"/>
      <c r="AE44" s="1476"/>
      <c r="AF44" s="1481"/>
      <c r="AG44" s="1475"/>
      <c r="AH44" s="1475"/>
      <c r="AI44" s="1475"/>
      <c r="AJ44" s="1475"/>
      <c r="AK44" s="1475"/>
      <c r="AL44" s="1475"/>
      <c r="AM44" s="1475"/>
      <c r="AN44" s="1476"/>
      <c r="AO44" s="1481"/>
      <c r="AP44" s="1475"/>
      <c r="AQ44" s="1475"/>
      <c r="AR44" s="1475"/>
      <c r="AS44" s="1475"/>
      <c r="AT44" s="1475"/>
      <c r="AU44" s="1475"/>
      <c r="AV44" s="1475"/>
      <c r="AW44" s="1475"/>
      <c r="AX44" s="1475"/>
      <c r="AY44" s="1484"/>
    </row>
    <row r="45" spans="1:51" ht="28.2">
      <c r="A45" s="590"/>
      <c r="B45" s="600"/>
      <c r="C45" s="603"/>
      <c r="D45" s="603"/>
      <c r="E45" s="603"/>
      <c r="F45" s="603"/>
      <c r="G45" s="603"/>
      <c r="H45" s="616"/>
      <c r="I45" s="603"/>
      <c r="J45" s="631"/>
      <c r="K45" s="629"/>
      <c r="L45" s="1443"/>
      <c r="M45" s="1443"/>
      <c r="N45" s="1443"/>
      <c r="O45" s="1443"/>
      <c r="P45" s="1443"/>
      <c r="Q45" s="1443"/>
      <c r="R45" s="1485">
        <f>L45+O45</f>
        <v>0</v>
      </c>
      <c r="S45" s="1485"/>
      <c r="T45" s="1485"/>
      <c r="U45" s="1505"/>
      <c r="X45" s="642"/>
      <c r="Y45" s="648"/>
      <c r="Z45" s="649"/>
      <c r="AA45" s="1477"/>
      <c r="AB45" s="1478"/>
      <c r="AC45" s="1478"/>
      <c r="AD45" s="1478"/>
      <c r="AE45" s="1479"/>
      <c r="AF45" s="1477"/>
      <c r="AG45" s="1478"/>
      <c r="AH45" s="1478"/>
      <c r="AI45" s="1478"/>
      <c r="AJ45" s="1478"/>
      <c r="AK45" s="1478"/>
      <c r="AL45" s="1478"/>
      <c r="AM45" s="1478"/>
      <c r="AN45" s="1479"/>
      <c r="AO45" s="1477">
        <f>AA45+AF45</f>
        <v>0</v>
      </c>
      <c r="AP45" s="1478"/>
      <c r="AQ45" s="1478"/>
      <c r="AR45" s="1478"/>
      <c r="AS45" s="1478"/>
      <c r="AT45" s="1478"/>
      <c r="AU45" s="1478"/>
      <c r="AV45" s="1478"/>
      <c r="AW45" s="1478"/>
      <c r="AX45" s="1478"/>
      <c r="AY45" s="1482"/>
    </row>
    <row r="46" spans="1:51" ht="24.6">
      <c r="A46" s="590"/>
      <c r="B46" s="600"/>
      <c r="C46" s="603"/>
      <c r="D46" s="603"/>
      <c r="E46" s="605" t="s">
        <v>527</v>
      </c>
      <c r="F46" s="614"/>
      <c r="G46" s="605" t="s">
        <v>528</v>
      </c>
      <c r="H46" s="605"/>
      <c r="I46" s="603"/>
      <c r="J46" s="631"/>
      <c r="K46" s="1489" t="s">
        <v>417</v>
      </c>
      <c r="L46" s="1443"/>
      <c r="M46" s="1443"/>
      <c r="N46" s="1443"/>
      <c r="O46" s="1443"/>
      <c r="P46" s="1443"/>
      <c r="Q46" s="1443"/>
      <c r="R46" s="1485"/>
      <c r="S46" s="1485"/>
      <c r="T46" s="1485"/>
      <c r="U46" s="1505"/>
      <c r="X46" s="1521" t="s">
        <v>417</v>
      </c>
      <c r="Y46" s="1522"/>
      <c r="Z46" s="1490"/>
      <c r="AA46" s="1480"/>
      <c r="AB46" s="1471"/>
      <c r="AC46" s="1471"/>
      <c r="AD46" s="1471"/>
      <c r="AE46" s="1472"/>
      <c r="AF46" s="1480"/>
      <c r="AG46" s="1471"/>
      <c r="AH46" s="1471"/>
      <c r="AI46" s="1471"/>
      <c r="AJ46" s="1471"/>
      <c r="AK46" s="1471"/>
      <c r="AL46" s="1471"/>
      <c r="AM46" s="1471"/>
      <c r="AN46" s="1472"/>
      <c r="AO46" s="1480"/>
      <c r="AP46" s="1471"/>
      <c r="AQ46" s="1471"/>
      <c r="AR46" s="1471"/>
      <c r="AS46" s="1471"/>
      <c r="AT46" s="1471"/>
      <c r="AU46" s="1471"/>
      <c r="AV46" s="1471"/>
      <c r="AW46" s="1471"/>
      <c r="AX46" s="1471"/>
      <c r="AY46" s="1483"/>
    </row>
    <row r="47" spans="1:51" ht="25.2">
      <c r="A47" s="590"/>
      <c r="B47" s="600"/>
      <c r="C47" s="603"/>
      <c r="D47" s="603"/>
      <c r="E47" s="605"/>
      <c r="F47" s="614"/>
      <c r="G47" s="606" t="s">
        <v>529</v>
      </c>
      <c r="H47" s="606"/>
      <c r="I47" s="603"/>
      <c r="J47" s="631"/>
      <c r="K47" s="1494"/>
      <c r="L47" s="1443"/>
      <c r="M47" s="1443"/>
      <c r="N47" s="1443"/>
      <c r="O47" s="1443"/>
      <c r="P47" s="1443"/>
      <c r="Q47" s="1443"/>
      <c r="R47" s="1485"/>
      <c r="S47" s="1485"/>
      <c r="T47" s="1485"/>
      <c r="U47" s="1505"/>
      <c r="X47" s="1523"/>
      <c r="Y47" s="1522"/>
      <c r="Z47" s="1490"/>
      <c r="AA47" s="1480"/>
      <c r="AB47" s="1471"/>
      <c r="AC47" s="1471"/>
      <c r="AD47" s="1471"/>
      <c r="AE47" s="1472"/>
      <c r="AF47" s="1480"/>
      <c r="AG47" s="1471"/>
      <c r="AH47" s="1471"/>
      <c r="AI47" s="1471"/>
      <c r="AJ47" s="1471"/>
      <c r="AK47" s="1471"/>
      <c r="AL47" s="1471"/>
      <c r="AM47" s="1471"/>
      <c r="AN47" s="1472"/>
      <c r="AO47" s="1480"/>
      <c r="AP47" s="1471"/>
      <c r="AQ47" s="1471"/>
      <c r="AR47" s="1471"/>
      <c r="AS47" s="1471"/>
      <c r="AT47" s="1471"/>
      <c r="AU47" s="1471"/>
      <c r="AV47" s="1471"/>
      <c r="AW47" s="1471"/>
      <c r="AX47" s="1471"/>
      <c r="AY47" s="1483"/>
    </row>
    <row r="48" spans="1:51" ht="28.2">
      <c r="A48" s="590"/>
      <c r="B48" s="600"/>
      <c r="C48" s="603"/>
      <c r="D48" s="603"/>
      <c r="E48" s="605"/>
      <c r="F48" s="614"/>
      <c r="G48" s="606"/>
      <c r="H48" s="606"/>
      <c r="I48" s="603"/>
      <c r="J48" s="631"/>
      <c r="K48" s="634"/>
      <c r="L48" s="1443"/>
      <c r="M48" s="1443"/>
      <c r="N48" s="1443"/>
      <c r="O48" s="1443"/>
      <c r="P48" s="1443"/>
      <c r="Q48" s="1443"/>
      <c r="R48" s="1485"/>
      <c r="S48" s="1485"/>
      <c r="T48" s="1485"/>
      <c r="U48" s="1505"/>
      <c r="X48" s="644"/>
      <c r="Y48" s="652"/>
      <c r="Z48" s="653"/>
      <c r="AA48" s="1481"/>
      <c r="AB48" s="1475"/>
      <c r="AC48" s="1475"/>
      <c r="AD48" s="1475"/>
      <c r="AE48" s="1476"/>
      <c r="AF48" s="1481"/>
      <c r="AG48" s="1475"/>
      <c r="AH48" s="1475"/>
      <c r="AI48" s="1475"/>
      <c r="AJ48" s="1475"/>
      <c r="AK48" s="1475"/>
      <c r="AL48" s="1475"/>
      <c r="AM48" s="1475"/>
      <c r="AN48" s="1476"/>
      <c r="AO48" s="1481"/>
      <c r="AP48" s="1475"/>
      <c r="AQ48" s="1475"/>
      <c r="AR48" s="1475"/>
      <c r="AS48" s="1475"/>
      <c r="AT48" s="1475"/>
      <c r="AU48" s="1475"/>
      <c r="AV48" s="1475"/>
      <c r="AW48" s="1475"/>
      <c r="AX48" s="1475"/>
      <c r="AY48" s="1484"/>
    </row>
    <row r="49" spans="1:51" ht="28.2">
      <c r="A49" s="590"/>
      <c r="B49" s="600"/>
      <c r="C49" s="603"/>
      <c r="D49" s="603"/>
      <c r="E49" s="608"/>
      <c r="F49" s="603"/>
      <c r="G49" s="608"/>
      <c r="H49" s="618"/>
      <c r="I49" s="618"/>
      <c r="J49" s="637"/>
      <c r="K49" s="629"/>
      <c r="L49" s="1443"/>
      <c r="M49" s="1443"/>
      <c r="N49" s="1443"/>
      <c r="O49" s="1443"/>
      <c r="P49" s="1443"/>
      <c r="Q49" s="1443"/>
      <c r="R49" s="1485">
        <f>L49+O49</f>
        <v>0</v>
      </c>
      <c r="S49" s="1485"/>
      <c r="T49" s="1485"/>
      <c r="U49" s="1505"/>
      <c r="X49" s="642"/>
      <c r="Y49" s="648"/>
      <c r="Z49" s="649"/>
      <c r="AA49" s="1477"/>
      <c r="AB49" s="1478"/>
      <c r="AC49" s="1478"/>
      <c r="AD49" s="1478"/>
      <c r="AE49" s="1479"/>
      <c r="AF49" s="1477"/>
      <c r="AG49" s="1478"/>
      <c r="AH49" s="1478"/>
      <c r="AI49" s="1478"/>
      <c r="AJ49" s="1478"/>
      <c r="AK49" s="1478"/>
      <c r="AL49" s="1478"/>
      <c r="AM49" s="1478"/>
      <c r="AN49" s="1479"/>
      <c r="AO49" s="1477">
        <f>AA49+AF49</f>
        <v>0</v>
      </c>
      <c r="AP49" s="1478"/>
      <c r="AQ49" s="1478"/>
      <c r="AR49" s="1478"/>
      <c r="AS49" s="1478"/>
      <c r="AT49" s="1478"/>
      <c r="AU49" s="1478"/>
      <c r="AV49" s="1478"/>
      <c r="AW49" s="1478"/>
      <c r="AX49" s="1478"/>
      <c r="AY49" s="1482"/>
    </row>
    <row r="50" spans="1:51" ht="24.6">
      <c r="A50" s="590"/>
      <c r="B50" s="600"/>
      <c r="C50" s="603"/>
      <c r="D50" s="603"/>
      <c r="E50" s="605" t="s">
        <v>530</v>
      </c>
      <c r="F50" s="603"/>
      <c r="G50" s="1453" t="s">
        <v>531</v>
      </c>
      <c r="H50" s="1453"/>
      <c r="I50" s="1453"/>
      <c r="J50" s="1454"/>
      <c r="K50" s="1489" t="s">
        <v>351</v>
      </c>
      <c r="L50" s="1443"/>
      <c r="M50" s="1443"/>
      <c r="N50" s="1443"/>
      <c r="O50" s="1443"/>
      <c r="P50" s="1443"/>
      <c r="Q50" s="1443"/>
      <c r="R50" s="1485"/>
      <c r="S50" s="1485"/>
      <c r="T50" s="1485"/>
      <c r="U50" s="1505"/>
      <c r="X50" s="1521" t="s">
        <v>351</v>
      </c>
      <c r="Y50" s="1522"/>
      <c r="Z50" s="1490"/>
      <c r="AA50" s="1480"/>
      <c r="AB50" s="1471"/>
      <c r="AC50" s="1471"/>
      <c r="AD50" s="1471"/>
      <c r="AE50" s="1472"/>
      <c r="AF50" s="1480"/>
      <c r="AG50" s="1471"/>
      <c r="AH50" s="1471"/>
      <c r="AI50" s="1471"/>
      <c r="AJ50" s="1471"/>
      <c r="AK50" s="1471"/>
      <c r="AL50" s="1471"/>
      <c r="AM50" s="1471"/>
      <c r="AN50" s="1472"/>
      <c r="AO50" s="1480"/>
      <c r="AP50" s="1471"/>
      <c r="AQ50" s="1471"/>
      <c r="AR50" s="1471"/>
      <c r="AS50" s="1471"/>
      <c r="AT50" s="1471"/>
      <c r="AU50" s="1471"/>
      <c r="AV50" s="1471"/>
      <c r="AW50" s="1471"/>
      <c r="AX50" s="1471"/>
      <c r="AY50" s="1483"/>
    </row>
    <row r="51" spans="1:51" ht="24.6">
      <c r="A51" s="590"/>
      <c r="B51" s="600"/>
      <c r="C51" s="603"/>
      <c r="D51" s="603"/>
      <c r="E51" s="603"/>
      <c r="F51" s="603"/>
      <c r="G51" s="1579" t="s">
        <v>532</v>
      </c>
      <c r="H51" s="1579"/>
      <c r="I51" s="1579"/>
      <c r="J51" s="1580"/>
      <c r="K51" s="1494"/>
      <c r="L51" s="1443"/>
      <c r="M51" s="1443"/>
      <c r="N51" s="1443"/>
      <c r="O51" s="1443"/>
      <c r="P51" s="1443"/>
      <c r="Q51" s="1443"/>
      <c r="R51" s="1485"/>
      <c r="S51" s="1485"/>
      <c r="T51" s="1485"/>
      <c r="U51" s="1505"/>
      <c r="X51" s="1523"/>
      <c r="Y51" s="1522"/>
      <c r="Z51" s="1490"/>
      <c r="AA51" s="1480"/>
      <c r="AB51" s="1471"/>
      <c r="AC51" s="1471"/>
      <c r="AD51" s="1471"/>
      <c r="AE51" s="1472"/>
      <c r="AF51" s="1480"/>
      <c r="AG51" s="1471"/>
      <c r="AH51" s="1471"/>
      <c r="AI51" s="1471"/>
      <c r="AJ51" s="1471"/>
      <c r="AK51" s="1471"/>
      <c r="AL51" s="1471"/>
      <c r="AM51" s="1471"/>
      <c r="AN51" s="1472"/>
      <c r="AO51" s="1480"/>
      <c r="AP51" s="1471"/>
      <c r="AQ51" s="1471"/>
      <c r="AR51" s="1471"/>
      <c r="AS51" s="1471"/>
      <c r="AT51" s="1471"/>
      <c r="AU51" s="1471"/>
      <c r="AV51" s="1471"/>
      <c r="AW51" s="1471"/>
      <c r="AX51" s="1471"/>
      <c r="AY51" s="1483"/>
    </row>
    <row r="52" spans="1:51" ht="28.2">
      <c r="A52" s="590"/>
      <c r="B52" s="600"/>
      <c r="C52" s="603"/>
      <c r="D52" s="603"/>
      <c r="E52" s="603"/>
      <c r="F52" s="603"/>
      <c r="G52" s="1579"/>
      <c r="H52" s="1579"/>
      <c r="I52" s="1579"/>
      <c r="J52" s="1580"/>
      <c r="K52" s="634"/>
      <c r="L52" s="1443"/>
      <c r="M52" s="1443"/>
      <c r="N52" s="1443"/>
      <c r="O52" s="1443"/>
      <c r="P52" s="1443"/>
      <c r="Q52" s="1443"/>
      <c r="R52" s="1485"/>
      <c r="S52" s="1485"/>
      <c r="T52" s="1485"/>
      <c r="U52" s="1505"/>
      <c r="X52" s="644"/>
      <c r="Y52" s="652"/>
      <c r="Z52" s="653"/>
      <c r="AA52" s="1481"/>
      <c r="AB52" s="1475"/>
      <c r="AC52" s="1475"/>
      <c r="AD52" s="1475"/>
      <c r="AE52" s="1476"/>
      <c r="AF52" s="1481"/>
      <c r="AG52" s="1475"/>
      <c r="AH52" s="1475"/>
      <c r="AI52" s="1475"/>
      <c r="AJ52" s="1475"/>
      <c r="AK52" s="1475"/>
      <c r="AL52" s="1475"/>
      <c r="AM52" s="1475"/>
      <c r="AN52" s="1476"/>
      <c r="AO52" s="1481"/>
      <c r="AP52" s="1475"/>
      <c r="AQ52" s="1475"/>
      <c r="AR52" s="1475"/>
      <c r="AS52" s="1475"/>
      <c r="AT52" s="1475"/>
      <c r="AU52" s="1475"/>
      <c r="AV52" s="1475"/>
      <c r="AW52" s="1475"/>
      <c r="AX52" s="1475"/>
      <c r="AY52" s="1484"/>
    </row>
    <row r="53" spans="1:51" ht="28.2">
      <c r="A53" s="590"/>
      <c r="B53" s="600"/>
      <c r="C53" s="603"/>
      <c r="D53" s="603"/>
      <c r="E53" s="605"/>
      <c r="F53" s="614"/>
      <c r="G53" s="606"/>
      <c r="H53" s="606"/>
      <c r="I53" s="603"/>
      <c r="J53" s="631"/>
      <c r="K53" s="629"/>
      <c r="L53" s="1443"/>
      <c r="M53" s="1443"/>
      <c r="N53" s="1443"/>
      <c r="O53" s="1443"/>
      <c r="P53" s="1443"/>
      <c r="Q53" s="1443"/>
      <c r="R53" s="1485">
        <f>L53+O53</f>
        <v>0</v>
      </c>
      <c r="S53" s="1485"/>
      <c r="T53" s="1485"/>
      <c r="U53" s="1505"/>
      <c r="X53" s="642"/>
      <c r="Y53" s="648"/>
      <c r="Z53" s="649"/>
      <c r="AA53" s="1477"/>
      <c r="AB53" s="1478"/>
      <c r="AC53" s="1478"/>
      <c r="AD53" s="1478"/>
      <c r="AE53" s="1479"/>
      <c r="AF53" s="1477"/>
      <c r="AG53" s="1478"/>
      <c r="AH53" s="1478"/>
      <c r="AI53" s="1478"/>
      <c r="AJ53" s="1478"/>
      <c r="AK53" s="1478"/>
      <c r="AL53" s="1478"/>
      <c r="AM53" s="1478"/>
      <c r="AN53" s="1479"/>
      <c r="AO53" s="1477">
        <f>AA53+AF53</f>
        <v>0</v>
      </c>
      <c r="AP53" s="1478"/>
      <c r="AQ53" s="1478"/>
      <c r="AR53" s="1478"/>
      <c r="AS53" s="1478"/>
      <c r="AT53" s="1478"/>
      <c r="AU53" s="1478"/>
      <c r="AV53" s="1478"/>
      <c r="AW53" s="1478"/>
      <c r="AX53" s="1478"/>
      <c r="AY53" s="1482"/>
    </row>
    <row r="54" spans="1:51" ht="24.6">
      <c r="A54" s="590"/>
      <c r="B54" s="600"/>
      <c r="C54" s="603"/>
      <c r="D54" s="603"/>
      <c r="E54" s="605" t="s">
        <v>533</v>
      </c>
      <c r="F54" s="614"/>
      <c r="G54" s="1453" t="s">
        <v>534</v>
      </c>
      <c r="H54" s="1453"/>
      <c r="I54" s="1453"/>
      <c r="J54" s="1454"/>
      <c r="K54" s="1489" t="s">
        <v>352</v>
      </c>
      <c r="L54" s="1443"/>
      <c r="M54" s="1443"/>
      <c r="N54" s="1443"/>
      <c r="O54" s="1443"/>
      <c r="P54" s="1443"/>
      <c r="Q54" s="1443"/>
      <c r="R54" s="1485"/>
      <c r="S54" s="1485"/>
      <c r="T54" s="1485"/>
      <c r="U54" s="1505"/>
      <c r="X54" s="1521" t="s">
        <v>352</v>
      </c>
      <c r="Y54" s="1522"/>
      <c r="Z54" s="1490"/>
      <c r="AA54" s="1480"/>
      <c r="AB54" s="1471"/>
      <c r="AC54" s="1471"/>
      <c r="AD54" s="1471"/>
      <c r="AE54" s="1472"/>
      <c r="AF54" s="1480"/>
      <c r="AG54" s="1471"/>
      <c r="AH54" s="1471"/>
      <c r="AI54" s="1471"/>
      <c r="AJ54" s="1471"/>
      <c r="AK54" s="1471"/>
      <c r="AL54" s="1471"/>
      <c r="AM54" s="1471"/>
      <c r="AN54" s="1472"/>
      <c r="AO54" s="1480"/>
      <c r="AP54" s="1471"/>
      <c r="AQ54" s="1471"/>
      <c r="AR54" s="1471"/>
      <c r="AS54" s="1471"/>
      <c r="AT54" s="1471"/>
      <c r="AU54" s="1471"/>
      <c r="AV54" s="1471"/>
      <c r="AW54" s="1471"/>
      <c r="AX54" s="1471"/>
      <c r="AY54" s="1483"/>
    </row>
    <row r="55" spans="1:51" ht="24.6">
      <c r="A55" s="590"/>
      <c r="B55" s="600"/>
      <c r="C55" s="603"/>
      <c r="D55" s="603"/>
      <c r="E55" s="605"/>
      <c r="F55" s="614"/>
      <c r="G55" s="1453" t="s">
        <v>535</v>
      </c>
      <c r="H55" s="1453"/>
      <c r="I55" s="1453"/>
      <c r="J55" s="1454"/>
      <c r="K55" s="1494"/>
      <c r="L55" s="1443"/>
      <c r="M55" s="1443"/>
      <c r="N55" s="1443"/>
      <c r="O55" s="1443"/>
      <c r="P55" s="1443"/>
      <c r="Q55" s="1443"/>
      <c r="R55" s="1485"/>
      <c r="S55" s="1485"/>
      <c r="T55" s="1485"/>
      <c r="U55" s="1505"/>
      <c r="X55" s="1523"/>
      <c r="Y55" s="1522"/>
      <c r="Z55" s="1490"/>
      <c r="AA55" s="1480"/>
      <c r="AB55" s="1471"/>
      <c r="AC55" s="1471"/>
      <c r="AD55" s="1471"/>
      <c r="AE55" s="1472"/>
      <c r="AF55" s="1480"/>
      <c r="AG55" s="1471"/>
      <c r="AH55" s="1471"/>
      <c r="AI55" s="1471"/>
      <c r="AJ55" s="1471"/>
      <c r="AK55" s="1471"/>
      <c r="AL55" s="1471"/>
      <c r="AM55" s="1471"/>
      <c r="AN55" s="1472"/>
      <c r="AO55" s="1480"/>
      <c r="AP55" s="1471"/>
      <c r="AQ55" s="1471"/>
      <c r="AR55" s="1471"/>
      <c r="AS55" s="1471"/>
      <c r="AT55" s="1471"/>
      <c r="AU55" s="1471"/>
      <c r="AV55" s="1471"/>
      <c r="AW55" s="1471"/>
      <c r="AX55" s="1471"/>
      <c r="AY55" s="1483"/>
    </row>
    <row r="56" spans="1:51" ht="28.2">
      <c r="A56" s="590"/>
      <c r="B56" s="600"/>
      <c r="C56" s="603"/>
      <c r="D56" s="603"/>
      <c r="E56" s="605"/>
      <c r="F56" s="614"/>
      <c r="G56" s="1579" t="s">
        <v>536</v>
      </c>
      <c r="H56" s="1579"/>
      <c r="I56" s="1579"/>
      <c r="J56" s="1580"/>
      <c r="K56" s="634"/>
      <c r="L56" s="1443"/>
      <c r="M56" s="1443"/>
      <c r="N56" s="1443"/>
      <c r="O56" s="1443"/>
      <c r="P56" s="1443"/>
      <c r="Q56" s="1443"/>
      <c r="R56" s="1485"/>
      <c r="S56" s="1485"/>
      <c r="T56" s="1485"/>
      <c r="U56" s="1505"/>
      <c r="X56" s="644"/>
      <c r="Y56" s="652"/>
      <c r="Z56" s="653"/>
      <c r="AA56" s="1481"/>
      <c r="AB56" s="1475"/>
      <c r="AC56" s="1475"/>
      <c r="AD56" s="1475"/>
      <c r="AE56" s="1476"/>
      <c r="AF56" s="1481"/>
      <c r="AG56" s="1475"/>
      <c r="AH56" s="1475"/>
      <c r="AI56" s="1475"/>
      <c r="AJ56" s="1475"/>
      <c r="AK56" s="1475"/>
      <c r="AL56" s="1475"/>
      <c r="AM56" s="1475"/>
      <c r="AN56" s="1476"/>
      <c r="AO56" s="1481"/>
      <c r="AP56" s="1475"/>
      <c r="AQ56" s="1475"/>
      <c r="AR56" s="1475"/>
      <c r="AS56" s="1475"/>
      <c r="AT56" s="1475"/>
      <c r="AU56" s="1475"/>
      <c r="AV56" s="1475"/>
      <c r="AW56" s="1475"/>
      <c r="AX56" s="1475"/>
      <c r="AY56" s="1484"/>
    </row>
    <row r="57" spans="1:51" ht="25.2">
      <c r="A57" s="590"/>
      <c r="B57" s="600"/>
      <c r="C57" s="603"/>
      <c r="D57" s="603"/>
      <c r="E57" s="605"/>
      <c r="F57" s="614"/>
      <c r="G57" s="606"/>
      <c r="H57" s="606"/>
      <c r="I57" s="606"/>
      <c r="J57" s="638"/>
      <c r="K57" s="1495" t="s">
        <v>460</v>
      </c>
      <c r="L57" s="1588"/>
      <c r="M57" s="1589"/>
      <c r="N57" s="1590"/>
      <c r="O57" s="1588"/>
      <c r="P57" s="1589"/>
      <c r="Q57" s="1590"/>
      <c r="R57" s="1588">
        <f>L57+O57</f>
        <v>0</v>
      </c>
      <c r="S57" s="1589"/>
      <c r="T57" s="1590"/>
      <c r="U57" s="1502"/>
      <c r="X57" s="1585" t="s">
        <v>460</v>
      </c>
      <c r="Y57" s="1586"/>
      <c r="Z57" s="1587"/>
      <c r="AA57" s="1459"/>
      <c r="AB57" s="1459"/>
      <c r="AC57" s="1459"/>
      <c r="AD57" s="1459"/>
      <c r="AE57" s="1459"/>
      <c r="AF57" s="1459"/>
      <c r="AG57" s="1459"/>
      <c r="AH57" s="1459"/>
      <c r="AI57" s="1459"/>
      <c r="AJ57" s="1459"/>
      <c r="AK57" s="1459"/>
      <c r="AL57" s="1459"/>
      <c r="AM57" s="1459"/>
      <c r="AN57" s="1459"/>
      <c r="AO57" s="1459">
        <f>AA57+AF57</f>
        <v>0</v>
      </c>
      <c r="AP57" s="1459"/>
      <c r="AQ57" s="1459"/>
      <c r="AR57" s="1459"/>
      <c r="AS57" s="1459"/>
      <c r="AT57" s="1459"/>
      <c r="AU57" s="1459"/>
      <c r="AV57" s="1459"/>
      <c r="AW57" s="1459"/>
      <c r="AX57" s="1459"/>
      <c r="AY57" s="1460"/>
    </row>
    <row r="58" spans="1:51" ht="24.6">
      <c r="A58" s="590"/>
      <c r="B58" s="600"/>
      <c r="C58" s="603"/>
      <c r="D58" s="603"/>
      <c r="E58" s="622" t="s">
        <v>537</v>
      </c>
      <c r="F58" s="614"/>
      <c r="G58" s="1581" t="s">
        <v>538</v>
      </c>
      <c r="H58" s="1581"/>
      <c r="I58" s="1581"/>
      <c r="J58" s="1582"/>
      <c r="K58" s="1494"/>
      <c r="L58" s="1591"/>
      <c r="M58" s="1592"/>
      <c r="N58" s="1593"/>
      <c r="O58" s="1591"/>
      <c r="P58" s="1592"/>
      <c r="Q58" s="1593"/>
      <c r="R58" s="1591"/>
      <c r="S58" s="1592"/>
      <c r="T58" s="1593"/>
      <c r="U58" s="1503"/>
      <c r="X58" s="1523"/>
      <c r="Y58" s="1522"/>
      <c r="Z58" s="1490"/>
      <c r="AA58" s="1459"/>
      <c r="AB58" s="1459"/>
      <c r="AC58" s="1459"/>
      <c r="AD58" s="1459"/>
      <c r="AE58" s="1459"/>
      <c r="AF58" s="1459"/>
      <c r="AG58" s="1459"/>
      <c r="AH58" s="1459"/>
      <c r="AI58" s="1459"/>
      <c r="AJ58" s="1459"/>
      <c r="AK58" s="1459"/>
      <c r="AL58" s="1459"/>
      <c r="AM58" s="1459"/>
      <c r="AN58" s="1459"/>
      <c r="AO58" s="1459"/>
      <c r="AP58" s="1459"/>
      <c r="AQ58" s="1459"/>
      <c r="AR58" s="1459"/>
      <c r="AS58" s="1459"/>
      <c r="AT58" s="1459"/>
      <c r="AU58" s="1459"/>
      <c r="AV58" s="1459"/>
      <c r="AW58" s="1459"/>
      <c r="AX58" s="1459"/>
      <c r="AY58" s="1460"/>
    </row>
    <row r="59" spans="1:51" s="583" customFormat="1" ht="24.6">
      <c r="A59" s="619"/>
      <c r="B59" s="620"/>
      <c r="C59" s="621"/>
      <c r="D59" s="621"/>
      <c r="E59" s="605"/>
      <c r="F59" s="614"/>
      <c r="G59" s="1581" t="s">
        <v>539</v>
      </c>
      <c r="H59" s="1581"/>
      <c r="I59" s="1581"/>
      <c r="J59" s="1582"/>
      <c r="K59" s="1494"/>
      <c r="L59" s="1591"/>
      <c r="M59" s="1592"/>
      <c r="N59" s="1593"/>
      <c r="O59" s="1591"/>
      <c r="P59" s="1592"/>
      <c r="Q59" s="1593"/>
      <c r="R59" s="1591"/>
      <c r="S59" s="1592"/>
      <c r="T59" s="1593"/>
      <c r="U59" s="1503"/>
      <c r="X59" s="1523"/>
      <c r="Y59" s="1522"/>
      <c r="Z59" s="1490"/>
      <c r="AA59" s="1459"/>
      <c r="AB59" s="1459"/>
      <c r="AC59" s="1459"/>
      <c r="AD59" s="1459"/>
      <c r="AE59" s="1459"/>
      <c r="AF59" s="1459"/>
      <c r="AG59" s="1459"/>
      <c r="AH59" s="1459"/>
      <c r="AI59" s="1459"/>
      <c r="AJ59" s="1459"/>
      <c r="AK59" s="1459"/>
      <c r="AL59" s="1459"/>
      <c r="AM59" s="1459"/>
      <c r="AN59" s="1459"/>
      <c r="AO59" s="1459"/>
      <c r="AP59" s="1459"/>
      <c r="AQ59" s="1459"/>
      <c r="AR59" s="1459"/>
      <c r="AS59" s="1459"/>
      <c r="AT59" s="1459"/>
      <c r="AU59" s="1459"/>
      <c r="AV59" s="1459"/>
      <c r="AW59" s="1459"/>
      <c r="AX59" s="1459"/>
      <c r="AY59" s="1460"/>
    </row>
    <row r="60" spans="1:51" ht="25.2">
      <c r="A60" s="590"/>
      <c r="B60" s="600"/>
      <c r="C60" s="603"/>
      <c r="D60" s="603"/>
      <c r="E60" s="605"/>
      <c r="F60" s="614"/>
      <c r="G60" s="1583" t="s">
        <v>540</v>
      </c>
      <c r="H60" s="1583"/>
      <c r="I60" s="1583"/>
      <c r="J60" s="1584"/>
      <c r="K60" s="1494"/>
      <c r="L60" s="1591"/>
      <c r="M60" s="1592"/>
      <c r="N60" s="1593"/>
      <c r="O60" s="1591"/>
      <c r="P60" s="1592"/>
      <c r="Q60" s="1593"/>
      <c r="R60" s="1591"/>
      <c r="S60" s="1592"/>
      <c r="T60" s="1593"/>
      <c r="U60" s="1503"/>
      <c r="X60" s="1523"/>
      <c r="Y60" s="1522"/>
      <c r="Z60" s="1490"/>
      <c r="AA60" s="1459"/>
      <c r="AB60" s="1459"/>
      <c r="AC60" s="1459"/>
      <c r="AD60" s="1459"/>
      <c r="AE60" s="1459"/>
      <c r="AF60" s="1459"/>
      <c r="AG60" s="1459"/>
      <c r="AH60" s="1459"/>
      <c r="AI60" s="1459"/>
      <c r="AJ60" s="1459"/>
      <c r="AK60" s="1459"/>
      <c r="AL60" s="1459"/>
      <c r="AM60" s="1459"/>
      <c r="AN60" s="1459"/>
      <c r="AO60" s="1459"/>
      <c r="AP60" s="1459"/>
      <c r="AQ60" s="1459"/>
      <c r="AR60" s="1459"/>
      <c r="AS60" s="1459"/>
      <c r="AT60" s="1459"/>
      <c r="AU60" s="1459"/>
      <c r="AV60" s="1459"/>
      <c r="AW60" s="1459"/>
      <c r="AX60" s="1459"/>
      <c r="AY60" s="1460"/>
    </row>
    <row r="61" spans="1:51" ht="25.2">
      <c r="A61" s="590"/>
      <c r="B61" s="600"/>
      <c r="C61" s="603"/>
      <c r="D61" s="603"/>
      <c r="E61" s="603"/>
      <c r="F61" s="603"/>
      <c r="G61" s="1583" t="s">
        <v>541</v>
      </c>
      <c r="H61" s="1583"/>
      <c r="I61" s="1583"/>
      <c r="J61" s="1584"/>
      <c r="K61" s="1496"/>
      <c r="L61" s="1594"/>
      <c r="M61" s="1595"/>
      <c r="N61" s="1596"/>
      <c r="O61" s="1594"/>
      <c r="P61" s="1595"/>
      <c r="Q61" s="1596"/>
      <c r="R61" s="1594"/>
      <c r="S61" s="1595"/>
      <c r="T61" s="1596"/>
      <c r="U61" s="1504"/>
      <c r="X61" s="1524"/>
      <c r="Y61" s="1525"/>
      <c r="Z61" s="1491"/>
      <c r="AA61" s="1459"/>
      <c r="AB61" s="1459"/>
      <c r="AC61" s="1459"/>
      <c r="AD61" s="1459"/>
      <c r="AE61" s="1459"/>
      <c r="AF61" s="1459"/>
      <c r="AG61" s="1459"/>
      <c r="AH61" s="1459"/>
      <c r="AI61" s="1459"/>
      <c r="AJ61" s="1459"/>
      <c r="AK61" s="1459"/>
      <c r="AL61" s="1459"/>
      <c r="AM61" s="1459"/>
      <c r="AN61" s="1459"/>
      <c r="AO61" s="1459"/>
      <c r="AP61" s="1459"/>
      <c r="AQ61" s="1459"/>
      <c r="AR61" s="1459"/>
      <c r="AS61" s="1459"/>
      <c r="AT61" s="1459"/>
      <c r="AU61" s="1459"/>
      <c r="AV61" s="1459"/>
      <c r="AW61" s="1459"/>
      <c r="AX61" s="1459"/>
      <c r="AY61" s="1460"/>
    </row>
    <row r="62" spans="1:51" ht="24.6">
      <c r="A62" s="590"/>
      <c r="B62" s="600"/>
      <c r="C62" s="603"/>
      <c r="D62" s="603"/>
      <c r="E62" s="603"/>
      <c r="F62" s="603"/>
      <c r="G62" s="603"/>
      <c r="H62" s="603"/>
      <c r="I62" s="603"/>
      <c r="J62" s="631"/>
      <c r="K62" s="1495" t="s">
        <v>441</v>
      </c>
      <c r="L62" s="1443"/>
      <c r="M62" s="1443"/>
      <c r="N62" s="1443"/>
      <c r="O62" s="1443"/>
      <c r="P62" s="1443"/>
      <c r="Q62" s="1443"/>
      <c r="R62" s="1485">
        <f>L62+O62</f>
        <v>0</v>
      </c>
      <c r="S62" s="1485"/>
      <c r="T62" s="1485"/>
      <c r="U62" s="1505"/>
      <c r="X62" s="1585" t="s">
        <v>441</v>
      </c>
      <c r="Y62" s="1586"/>
      <c r="Z62" s="1587"/>
      <c r="AA62" s="1477"/>
      <c r="AB62" s="1478"/>
      <c r="AC62" s="1478"/>
      <c r="AD62" s="1478"/>
      <c r="AE62" s="1479"/>
      <c r="AF62" s="1477"/>
      <c r="AG62" s="1478"/>
      <c r="AH62" s="1478"/>
      <c r="AI62" s="1478"/>
      <c r="AJ62" s="1478"/>
      <c r="AK62" s="1478"/>
      <c r="AL62" s="1478"/>
      <c r="AM62" s="1478"/>
      <c r="AN62" s="1479"/>
      <c r="AO62" s="1477">
        <f>AA62+AF62</f>
        <v>0</v>
      </c>
      <c r="AP62" s="1478"/>
      <c r="AQ62" s="1478"/>
      <c r="AR62" s="1478"/>
      <c r="AS62" s="1478"/>
      <c r="AT62" s="1478"/>
      <c r="AU62" s="1478"/>
      <c r="AV62" s="1478"/>
      <c r="AW62" s="1478"/>
      <c r="AX62" s="1478"/>
      <c r="AY62" s="1482"/>
    </row>
    <row r="63" spans="1:51" s="583" customFormat="1" ht="24.6">
      <c r="A63" s="619"/>
      <c r="B63" s="620"/>
      <c r="C63" s="621"/>
      <c r="D63" s="621"/>
      <c r="E63" s="605" t="s">
        <v>542</v>
      </c>
      <c r="F63" s="614"/>
      <c r="G63" s="605" t="s">
        <v>543</v>
      </c>
      <c r="H63" s="605"/>
      <c r="I63" s="621"/>
      <c r="J63" s="639"/>
      <c r="K63" s="1494"/>
      <c r="L63" s="1443"/>
      <c r="M63" s="1443"/>
      <c r="N63" s="1443"/>
      <c r="O63" s="1443"/>
      <c r="P63" s="1443"/>
      <c r="Q63" s="1443"/>
      <c r="R63" s="1485"/>
      <c r="S63" s="1485"/>
      <c r="T63" s="1485"/>
      <c r="U63" s="1505"/>
      <c r="X63" s="1523"/>
      <c r="Y63" s="1522"/>
      <c r="Z63" s="1490"/>
      <c r="AA63" s="1480"/>
      <c r="AB63" s="1471"/>
      <c r="AC63" s="1471"/>
      <c r="AD63" s="1471"/>
      <c r="AE63" s="1472"/>
      <c r="AF63" s="1480"/>
      <c r="AG63" s="1471"/>
      <c r="AH63" s="1471"/>
      <c r="AI63" s="1471"/>
      <c r="AJ63" s="1471"/>
      <c r="AK63" s="1471"/>
      <c r="AL63" s="1471"/>
      <c r="AM63" s="1471"/>
      <c r="AN63" s="1472"/>
      <c r="AO63" s="1480"/>
      <c r="AP63" s="1471"/>
      <c r="AQ63" s="1471"/>
      <c r="AR63" s="1471"/>
      <c r="AS63" s="1471"/>
      <c r="AT63" s="1471"/>
      <c r="AU63" s="1471"/>
      <c r="AV63" s="1471"/>
      <c r="AW63" s="1471"/>
      <c r="AX63" s="1471"/>
      <c r="AY63" s="1483"/>
    </row>
    <row r="64" spans="1:51" ht="25.2">
      <c r="A64" s="590"/>
      <c r="B64" s="600"/>
      <c r="C64" s="601"/>
      <c r="D64" s="603"/>
      <c r="E64" s="601"/>
      <c r="F64" s="601"/>
      <c r="G64" s="606" t="s">
        <v>544</v>
      </c>
      <c r="H64" s="607"/>
      <c r="I64" s="603"/>
      <c r="J64" s="631"/>
      <c r="K64" s="1494"/>
      <c r="L64" s="1443"/>
      <c r="M64" s="1443"/>
      <c r="N64" s="1443"/>
      <c r="O64" s="1443"/>
      <c r="P64" s="1443"/>
      <c r="Q64" s="1443"/>
      <c r="R64" s="1485"/>
      <c r="S64" s="1485"/>
      <c r="T64" s="1485"/>
      <c r="U64" s="1505"/>
      <c r="X64" s="1523"/>
      <c r="Y64" s="1522"/>
      <c r="Z64" s="1490"/>
      <c r="AA64" s="1480"/>
      <c r="AB64" s="1471"/>
      <c r="AC64" s="1471"/>
      <c r="AD64" s="1471"/>
      <c r="AE64" s="1472"/>
      <c r="AF64" s="1480"/>
      <c r="AG64" s="1471"/>
      <c r="AH64" s="1471"/>
      <c r="AI64" s="1471"/>
      <c r="AJ64" s="1471"/>
      <c r="AK64" s="1471"/>
      <c r="AL64" s="1471"/>
      <c r="AM64" s="1471"/>
      <c r="AN64" s="1472"/>
      <c r="AO64" s="1480"/>
      <c r="AP64" s="1471"/>
      <c r="AQ64" s="1471"/>
      <c r="AR64" s="1471"/>
      <c r="AS64" s="1471"/>
      <c r="AT64" s="1471"/>
      <c r="AU64" s="1471"/>
      <c r="AV64" s="1471"/>
      <c r="AW64" s="1471"/>
      <c r="AX64" s="1471"/>
      <c r="AY64" s="1483"/>
    </row>
    <row r="65" spans="1:51" ht="24.6">
      <c r="A65" s="590"/>
      <c r="B65" s="600"/>
      <c r="C65" s="601"/>
      <c r="D65" s="601"/>
      <c r="E65" s="601"/>
      <c r="F65" s="601"/>
      <c r="G65" s="601"/>
      <c r="H65" s="601"/>
      <c r="I65" s="601"/>
      <c r="J65" s="665"/>
      <c r="K65" s="1496"/>
      <c r="L65" s="1443"/>
      <c r="M65" s="1443"/>
      <c r="N65" s="1443"/>
      <c r="O65" s="1443"/>
      <c r="P65" s="1443"/>
      <c r="Q65" s="1443"/>
      <c r="R65" s="1485"/>
      <c r="S65" s="1485"/>
      <c r="T65" s="1485"/>
      <c r="U65" s="1505"/>
      <c r="X65" s="1524"/>
      <c r="Y65" s="1525"/>
      <c r="Z65" s="1491"/>
      <c r="AA65" s="1481"/>
      <c r="AB65" s="1475"/>
      <c r="AC65" s="1475"/>
      <c r="AD65" s="1475"/>
      <c r="AE65" s="1476"/>
      <c r="AF65" s="1481"/>
      <c r="AG65" s="1475"/>
      <c r="AH65" s="1475"/>
      <c r="AI65" s="1475"/>
      <c r="AJ65" s="1475"/>
      <c r="AK65" s="1475"/>
      <c r="AL65" s="1475"/>
      <c r="AM65" s="1475"/>
      <c r="AN65" s="1476"/>
      <c r="AO65" s="1481"/>
      <c r="AP65" s="1475"/>
      <c r="AQ65" s="1475"/>
      <c r="AR65" s="1475"/>
      <c r="AS65" s="1475"/>
      <c r="AT65" s="1475"/>
      <c r="AU65" s="1475"/>
      <c r="AV65" s="1475"/>
      <c r="AW65" s="1475"/>
      <c r="AX65" s="1475"/>
      <c r="AY65" s="1484"/>
    </row>
    <row r="66" spans="1:51" s="583" customFormat="1" ht="24.6">
      <c r="A66" s="619"/>
      <c r="B66" s="620"/>
      <c r="C66" s="614"/>
      <c r="D66" s="614"/>
      <c r="E66" s="656"/>
      <c r="F66" s="614"/>
      <c r="G66" s="656"/>
      <c r="H66" s="618"/>
      <c r="I66" s="618"/>
      <c r="J66" s="637"/>
      <c r="K66" s="1495" t="s">
        <v>545</v>
      </c>
      <c r="L66" s="1443">
        <f>L27+L41+L45+L49+L53+L57+L62+L31+L37</f>
        <v>0</v>
      </c>
      <c r="M66" s="1443"/>
      <c r="N66" s="1443"/>
      <c r="O66" s="1443">
        <f>O27+O41+O45+O49+O53+O57+O62+O31+O37</f>
        <v>0</v>
      </c>
      <c r="P66" s="1443"/>
      <c r="Q66" s="1443"/>
      <c r="R66" s="1443">
        <f>L66+O66</f>
        <v>0</v>
      </c>
      <c r="S66" s="1443"/>
      <c r="T66" s="1443"/>
      <c r="U66" s="1505">
        <f>U27+U41+U45+U49+U53+U57+U62+U31+U37</f>
        <v>0</v>
      </c>
      <c r="X66" s="1585" t="s">
        <v>545</v>
      </c>
      <c r="Y66" s="1586"/>
      <c r="Z66" s="1587"/>
      <c r="AA66" s="1459">
        <f>AA27+AA41+AA45+AA49+AA53+AA57+AA62+AA31+AA37</f>
        <v>0</v>
      </c>
      <c r="AB66" s="1459"/>
      <c r="AC66" s="1459"/>
      <c r="AD66" s="1459"/>
      <c r="AE66" s="1459"/>
      <c r="AF66" s="1459">
        <f>AF27+AF41+AF45+AF49+AF53+AF57+AF62+AF31+AF37</f>
        <v>0</v>
      </c>
      <c r="AG66" s="1459"/>
      <c r="AH66" s="1459"/>
      <c r="AI66" s="1459"/>
      <c r="AJ66" s="1459"/>
      <c r="AK66" s="1459"/>
      <c r="AL66" s="1459"/>
      <c r="AM66" s="1459"/>
      <c r="AN66" s="1459"/>
      <c r="AO66" s="1459">
        <f>AA66+AF66</f>
        <v>0</v>
      </c>
      <c r="AP66" s="1459"/>
      <c r="AQ66" s="1459"/>
      <c r="AR66" s="1459"/>
      <c r="AS66" s="1459"/>
      <c r="AT66" s="1459"/>
      <c r="AU66" s="1459"/>
      <c r="AV66" s="1459"/>
      <c r="AW66" s="1459"/>
      <c r="AX66" s="1459"/>
      <c r="AY66" s="1460"/>
    </row>
    <row r="67" spans="1:51" ht="24.6">
      <c r="A67" s="590"/>
      <c r="B67" s="600"/>
      <c r="C67" s="603"/>
      <c r="D67" s="601"/>
      <c r="E67" s="1024" t="s">
        <v>546</v>
      </c>
      <c r="F67" s="601"/>
      <c r="G67" s="1453" t="s">
        <v>547</v>
      </c>
      <c r="H67" s="1453"/>
      <c r="I67" s="1453"/>
      <c r="J67" s="1454"/>
      <c r="K67" s="1494"/>
      <c r="L67" s="1443"/>
      <c r="M67" s="1443"/>
      <c r="N67" s="1443"/>
      <c r="O67" s="1443"/>
      <c r="P67" s="1443"/>
      <c r="Q67" s="1443"/>
      <c r="R67" s="1443"/>
      <c r="S67" s="1443"/>
      <c r="T67" s="1443"/>
      <c r="U67" s="1505"/>
      <c r="X67" s="1523"/>
      <c r="Y67" s="1522"/>
      <c r="Z67" s="1490"/>
      <c r="AA67" s="1459"/>
      <c r="AB67" s="1459"/>
      <c r="AC67" s="1459"/>
      <c r="AD67" s="1459"/>
      <c r="AE67" s="1459"/>
      <c r="AF67" s="1459"/>
      <c r="AG67" s="1459"/>
      <c r="AH67" s="1459"/>
      <c r="AI67" s="1459"/>
      <c r="AJ67" s="1459"/>
      <c r="AK67" s="1459"/>
      <c r="AL67" s="1459"/>
      <c r="AM67" s="1459"/>
      <c r="AN67" s="1459"/>
      <c r="AO67" s="1459"/>
      <c r="AP67" s="1459"/>
      <c r="AQ67" s="1459"/>
      <c r="AR67" s="1459"/>
      <c r="AS67" s="1459"/>
      <c r="AT67" s="1459"/>
      <c r="AU67" s="1459"/>
      <c r="AV67" s="1459"/>
      <c r="AW67" s="1459"/>
      <c r="AX67" s="1459"/>
      <c r="AY67" s="1460"/>
    </row>
    <row r="68" spans="1:51" ht="24.6">
      <c r="A68" s="590"/>
      <c r="B68" s="600"/>
      <c r="C68" s="603"/>
      <c r="D68" s="603"/>
      <c r="E68" s="605"/>
      <c r="F68" s="614"/>
      <c r="G68" s="1453"/>
      <c r="H68" s="1453"/>
      <c r="I68" s="1453"/>
      <c r="J68" s="1454"/>
      <c r="K68" s="1494"/>
      <c r="L68" s="1443"/>
      <c r="M68" s="1443"/>
      <c r="N68" s="1443"/>
      <c r="O68" s="1443"/>
      <c r="P68" s="1443"/>
      <c r="Q68" s="1443"/>
      <c r="R68" s="1443"/>
      <c r="S68" s="1443"/>
      <c r="T68" s="1443"/>
      <c r="U68" s="1505"/>
      <c r="X68" s="1523"/>
      <c r="Y68" s="1522"/>
      <c r="Z68" s="1490"/>
      <c r="AA68" s="1459"/>
      <c r="AB68" s="1459"/>
      <c r="AC68" s="1459"/>
      <c r="AD68" s="1459"/>
      <c r="AE68" s="1459"/>
      <c r="AF68" s="1459"/>
      <c r="AG68" s="1459"/>
      <c r="AH68" s="1459"/>
      <c r="AI68" s="1459"/>
      <c r="AJ68" s="1459"/>
      <c r="AK68" s="1459"/>
      <c r="AL68" s="1459"/>
      <c r="AM68" s="1459"/>
      <c r="AN68" s="1459"/>
      <c r="AO68" s="1459"/>
      <c r="AP68" s="1459"/>
      <c r="AQ68" s="1459"/>
      <c r="AR68" s="1459"/>
      <c r="AS68" s="1459"/>
      <c r="AT68" s="1459"/>
      <c r="AU68" s="1459"/>
      <c r="AV68" s="1459"/>
      <c r="AW68" s="1459"/>
      <c r="AX68" s="1459"/>
      <c r="AY68" s="1460"/>
    </row>
    <row r="69" spans="1:51" ht="25.2">
      <c r="A69" s="590"/>
      <c r="B69" s="600"/>
      <c r="C69" s="603"/>
      <c r="D69" s="603"/>
      <c r="E69" s="603"/>
      <c r="F69" s="603"/>
      <c r="G69" s="606" t="s">
        <v>548</v>
      </c>
      <c r="H69" s="602"/>
      <c r="I69" s="602"/>
      <c r="J69" s="628"/>
      <c r="K69" s="1494"/>
      <c r="L69" s="1443"/>
      <c r="M69" s="1443"/>
      <c r="N69" s="1443"/>
      <c r="O69" s="1443"/>
      <c r="P69" s="1443"/>
      <c r="Q69" s="1443"/>
      <c r="R69" s="1443"/>
      <c r="S69" s="1443"/>
      <c r="T69" s="1443"/>
      <c r="U69" s="1505"/>
      <c r="X69" s="1523"/>
      <c r="Y69" s="1522"/>
      <c r="Z69" s="1490"/>
      <c r="AA69" s="1459"/>
      <c r="AB69" s="1459"/>
      <c r="AC69" s="1459"/>
      <c r="AD69" s="1459"/>
      <c r="AE69" s="1459"/>
      <c r="AF69" s="1459"/>
      <c r="AG69" s="1459"/>
      <c r="AH69" s="1459"/>
      <c r="AI69" s="1459"/>
      <c r="AJ69" s="1459"/>
      <c r="AK69" s="1459"/>
      <c r="AL69" s="1459"/>
      <c r="AM69" s="1459"/>
      <c r="AN69" s="1459"/>
      <c r="AO69" s="1459"/>
      <c r="AP69" s="1459"/>
      <c r="AQ69" s="1459"/>
      <c r="AR69" s="1459"/>
      <c r="AS69" s="1459"/>
      <c r="AT69" s="1459"/>
      <c r="AU69" s="1459"/>
      <c r="AV69" s="1459"/>
      <c r="AW69" s="1459"/>
      <c r="AX69" s="1459"/>
      <c r="AY69" s="1460"/>
    </row>
    <row r="70" spans="1:51" ht="25.2">
      <c r="A70" s="590"/>
      <c r="B70" s="600"/>
      <c r="C70" s="603"/>
      <c r="D70" s="603"/>
      <c r="E70" s="603"/>
      <c r="F70" s="603"/>
      <c r="G70" s="606" t="s">
        <v>549</v>
      </c>
      <c r="H70" s="602"/>
      <c r="I70" s="602"/>
      <c r="J70" s="628"/>
      <c r="K70" s="1496"/>
      <c r="L70" s="1443"/>
      <c r="M70" s="1443"/>
      <c r="N70" s="1443"/>
      <c r="O70" s="1443"/>
      <c r="P70" s="1443"/>
      <c r="Q70" s="1443"/>
      <c r="R70" s="1443"/>
      <c r="S70" s="1443"/>
      <c r="T70" s="1443"/>
      <c r="U70" s="1505"/>
      <c r="X70" s="1524"/>
      <c r="Y70" s="1525"/>
      <c r="Z70" s="1491"/>
      <c r="AA70" s="1459"/>
      <c r="AB70" s="1459"/>
      <c r="AC70" s="1459"/>
      <c r="AD70" s="1459"/>
      <c r="AE70" s="1459"/>
      <c r="AF70" s="1459"/>
      <c r="AG70" s="1459"/>
      <c r="AH70" s="1459"/>
      <c r="AI70" s="1459"/>
      <c r="AJ70" s="1459"/>
      <c r="AK70" s="1459"/>
      <c r="AL70" s="1459"/>
      <c r="AM70" s="1459"/>
      <c r="AN70" s="1459"/>
      <c r="AO70" s="1459"/>
      <c r="AP70" s="1459"/>
      <c r="AQ70" s="1459"/>
      <c r="AR70" s="1459"/>
      <c r="AS70" s="1459"/>
      <c r="AT70" s="1459"/>
      <c r="AU70" s="1459"/>
      <c r="AV70" s="1459"/>
      <c r="AW70" s="1459"/>
      <c r="AX70" s="1459"/>
      <c r="AY70" s="1460"/>
    </row>
    <row r="71" spans="1:51" ht="28.2">
      <c r="A71" s="590"/>
      <c r="B71" s="600"/>
      <c r="C71" s="603"/>
      <c r="D71" s="603"/>
      <c r="E71" s="603"/>
      <c r="F71" s="603"/>
      <c r="G71" s="606"/>
      <c r="H71" s="602"/>
      <c r="I71" s="602"/>
      <c r="J71" s="628"/>
      <c r="K71" s="666"/>
      <c r="L71" s="1443"/>
      <c r="M71" s="1443"/>
      <c r="N71" s="1443"/>
      <c r="O71" s="1443"/>
      <c r="P71" s="1443"/>
      <c r="Q71" s="1443"/>
      <c r="R71" s="1443"/>
      <c r="S71" s="1443"/>
      <c r="T71" s="1443"/>
      <c r="U71" s="1506"/>
      <c r="X71" s="642"/>
      <c r="Y71" s="648"/>
      <c r="Z71" s="649"/>
      <c r="AA71" s="1477"/>
      <c r="AB71" s="1478"/>
      <c r="AC71" s="1478"/>
      <c r="AD71" s="1478"/>
      <c r="AE71" s="1479"/>
      <c r="AF71" s="1477"/>
      <c r="AG71" s="1478"/>
      <c r="AH71" s="1478"/>
      <c r="AI71" s="1478"/>
      <c r="AJ71" s="1478"/>
      <c r="AK71" s="1478"/>
      <c r="AL71" s="1478"/>
      <c r="AM71" s="1478"/>
      <c r="AN71" s="1479"/>
      <c r="AO71" s="1477"/>
      <c r="AP71" s="1478"/>
      <c r="AQ71" s="1478"/>
      <c r="AR71" s="1478"/>
      <c r="AS71" s="1478"/>
      <c r="AT71" s="1478"/>
      <c r="AU71" s="1478"/>
      <c r="AV71" s="1478"/>
      <c r="AW71" s="1478"/>
      <c r="AX71" s="1478"/>
      <c r="AY71" s="1482"/>
    </row>
    <row r="72" spans="1:51" ht="28.2">
      <c r="A72" s="590"/>
      <c r="B72" s="600"/>
      <c r="C72" s="603"/>
      <c r="D72" s="603"/>
      <c r="E72" s="603"/>
      <c r="F72" s="603"/>
      <c r="G72" s="602"/>
      <c r="H72" s="602"/>
      <c r="I72" s="602"/>
      <c r="J72" s="628"/>
      <c r="K72" s="667"/>
      <c r="L72" s="1443"/>
      <c r="M72" s="1443"/>
      <c r="N72" s="1443"/>
      <c r="O72" s="1443"/>
      <c r="P72" s="1443"/>
      <c r="Q72" s="1443"/>
      <c r="R72" s="1443"/>
      <c r="S72" s="1443"/>
      <c r="T72" s="1443"/>
      <c r="U72" s="1506"/>
      <c r="X72" s="643"/>
      <c r="Y72" s="650"/>
      <c r="Z72" s="651"/>
      <c r="AA72" s="1480"/>
      <c r="AB72" s="1471"/>
      <c r="AC72" s="1471"/>
      <c r="AD72" s="1471"/>
      <c r="AE72" s="1472"/>
      <c r="AF72" s="1480"/>
      <c r="AG72" s="1471"/>
      <c r="AH72" s="1471"/>
      <c r="AI72" s="1471"/>
      <c r="AJ72" s="1471"/>
      <c r="AK72" s="1471"/>
      <c r="AL72" s="1471"/>
      <c r="AM72" s="1471"/>
      <c r="AN72" s="1472"/>
      <c r="AO72" s="1480"/>
      <c r="AP72" s="1471"/>
      <c r="AQ72" s="1471"/>
      <c r="AR72" s="1471"/>
      <c r="AS72" s="1471"/>
      <c r="AT72" s="1471"/>
      <c r="AU72" s="1471"/>
      <c r="AV72" s="1471"/>
      <c r="AW72" s="1471"/>
      <c r="AX72" s="1471"/>
      <c r="AY72" s="1483"/>
    </row>
    <row r="73" spans="1:51" s="583" customFormat="1" ht="24.6">
      <c r="A73" s="619"/>
      <c r="B73" s="620"/>
      <c r="C73" s="1023" t="s">
        <v>550</v>
      </c>
      <c r="D73" s="621"/>
      <c r="E73" s="614" t="s">
        <v>551</v>
      </c>
      <c r="F73" s="621"/>
      <c r="G73" s="621"/>
      <c r="H73" s="621"/>
      <c r="I73" s="621"/>
      <c r="J73" s="639"/>
      <c r="K73" s="1497" t="s">
        <v>446</v>
      </c>
      <c r="L73" s="1443"/>
      <c r="M73" s="1443"/>
      <c r="N73" s="1443"/>
      <c r="O73" s="1443"/>
      <c r="P73" s="1443"/>
      <c r="Q73" s="1443"/>
      <c r="R73" s="1443"/>
      <c r="S73" s="1443"/>
      <c r="T73" s="1443"/>
      <c r="U73" s="1506"/>
      <c r="X73" s="1529" t="s">
        <v>446</v>
      </c>
      <c r="Y73" s="1530"/>
      <c r="Z73" s="1531"/>
      <c r="AA73" s="1480"/>
      <c r="AB73" s="1471"/>
      <c r="AC73" s="1471"/>
      <c r="AD73" s="1471"/>
      <c r="AE73" s="1472"/>
      <c r="AF73" s="1480"/>
      <c r="AG73" s="1471"/>
      <c r="AH73" s="1471"/>
      <c r="AI73" s="1471"/>
      <c r="AJ73" s="1471"/>
      <c r="AK73" s="1471"/>
      <c r="AL73" s="1471"/>
      <c r="AM73" s="1471"/>
      <c r="AN73" s="1472"/>
      <c r="AO73" s="1480"/>
      <c r="AP73" s="1471"/>
      <c r="AQ73" s="1471"/>
      <c r="AR73" s="1471"/>
      <c r="AS73" s="1471"/>
      <c r="AT73" s="1471"/>
      <c r="AU73" s="1471"/>
      <c r="AV73" s="1471"/>
      <c r="AW73" s="1471"/>
      <c r="AX73" s="1471"/>
      <c r="AY73" s="1483"/>
    </row>
    <row r="74" spans="1:51" ht="25.2">
      <c r="A74" s="590"/>
      <c r="B74" s="600"/>
      <c r="C74" s="603"/>
      <c r="D74" s="603"/>
      <c r="E74" s="657" t="s">
        <v>552</v>
      </c>
      <c r="F74" s="603"/>
      <c r="G74" s="603"/>
      <c r="H74" s="603"/>
      <c r="I74" s="603"/>
      <c r="J74" s="631"/>
      <c r="K74" s="1498"/>
      <c r="L74" s="1443"/>
      <c r="M74" s="1443"/>
      <c r="N74" s="1443"/>
      <c r="O74" s="1443"/>
      <c r="P74" s="1443"/>
      <c r="Q74" s="1443"/>
      <c r="R74" s="1443"/>
      <c r="S74" s="1443"/>
      <c r="T74" s="1443"/>
      <c r="U74" s="1506"/>
      <c r="X74" s="1532"/>
      <c r="Y74" s="1533"/>
      <c r="Z74" s="1498"/>
      <c r="AA74" s="1481"/>
      <c r="AB74" s="1475"/>
      <c r="AC74" s="1475"/>
      <c r="AD74" s="1475"/>
      <c r="AE74" s="1476"/>
      <c r="AF74" s="1481"/>
      <c r="AG74" s="1475"/>
      <c r="AH74" s="1475"/>
      <c r="AI74" s="1475"/>
      <c r="AJ74" s="1475"/>
      <c r="AK74" s="1475"/>
      <c r="AL74" s="1475"/>
      <c r="AM74" s="1475"/>
      <c r="AN74" s="1476"/>
      <c r="AO74" s="1481"/>
      <c r="AP74" s="1475"/>
      <c r="AQ74" s="1475"/>
      <c r="AR74" s="1475"/>
      <c r="AS74" s="1475"/>
      <c r="AT74" s="1475"/>
      <c r="AU74" s="1475"/>
      <c r="AV74" s="1475"/>
      <c r="AW74" s="1475"/>
      <c r="AX74" s="1475"/>
      <c r="AY74" s="1484"/>
    </row>
    <row r="75" spans="1:51" ht="28.2">
      <c r="A75" s="590"/>
      <c r="B75" s="600"/>
      <c r="C75" s="603"/>
      <c r="D75" s="603"/>
      <c r="E75" s="657"/>
      <c r="F75" s="603"/>
      <c r="G75" s="603"/>
      <c r="H75" s="603"/>
      <c r="I75" s="603"/>
      <c r="J75" s="603"/>
      <c r="K75" s="668"/>
      <c r="L75" s="1443">
        <f>L17+L21+L66+L71</f>
        <v>0</v>
      </c>
      <c r="M75" s="1443"/>
      <c r="N75" s="1443"/>
      <c r="O75" s="1443">
        <f>O17+O21+O66+O71</f>
        <v>0</v>
      </c>
      <c r="P75" s="1443"/>
      <c r="Q75" s="1443"/>
      <c r="R75" s="1443">
        <f>L75+O75</f>
        <v>0</v>
      </c>
      <c r="S75" s="1443"/>
      <c r="T75" s="1443"/>
      <c r="U75" s="1507">
        <f>U66</f>
        <v>0</v>
      </c>
      <c r="X75" s="642"/>
      <c r="Y75" s="648"/>
      <c r="Z75" s="649"/>
      <c r="AA75" s="1477">
        <f>AA71+AA66</f>
        <v>0</v>
      </c>
      <c r="AB75" s="1478"/>
      <c r="AC75" s="1478"/>
      <c r="AD75" s="1478"/>
      <c r="AE75" s="1479"/>
      <c r="AF75" s="1477">
        <f>AF71+AF66</f>
        <v>0</v>
      </c>
      <c r="AG75" s="1478"/>
      <c r="AH75" s="1478"/>
      <c r="AI75" s="1478"/>
      <c r="AJ75" s="1478"/>
      <c r="AK75" s="1478"/>
      <c r="AL75" s="1478"/>
      <c r="AM75" s="1478"/>
      <c r="AN75" s="1479"/>
      <c r="AO75" s="1477">
        <f>AA75+AF75</f>
        <v>0</v>
      </c>
      <c r="AP75" s="1478"/>
      <c r="AQ75" s="1478"/>
      <c r="AR75" s="1478"/>
      <c r="AS75" s="1478"/>
      <c r="AT75" s="1478"/>
      <c r="AU75" s="1478"/>
      <c r="AV75" s="1478"/>
      <c r="AW75" s="1478"/>
      <c r="AX75" s="1478"/>
      <c r="AY75" s="1482"/>
    </row>
    <row r="76" spans="1:51" s="583" customFormat="1" ht="24.6">
      <c r="A76" s="619"/>
      <c r="B76" s="620"/>
      <c r="C76" s="1023" t="s">
        <v>553</v>
      </c>
      <c r="D76" s="621"/>
      <c r="E76" s="614" t="s">
        <v>554</v>
      </c>
      <c r="F76" s="621"/>
      <c r="G76" s="621"/>
      <c r="H76" s="621"/>
      <c r="I76" s="621"/>
      <c r="J76" s="621"/>
      <c r="K76" s="1499" t="s">
        <v>467</v>
      </c>
      <c r="L76" s="1443"/>
      <c r="M76" s="1443"/>
      <c r="N76" s="1443"/>
      <c r="O76" s="1443"/>
      <c r="P76" s="1443"/>
      <c r="Q76" s="1443"/>
      <c r="R76" s="1443"/>
      <c r="S76" s="1443"/>
      <c r="T76" s="1443"/>
      <c r="U76" s="1507"/>
      <c r="X76" s="1521" t="s">
        <v>467</v>
      </c>
      <c r="Y76" s="1522"/>
      <c r="Z76" s="1490"/>
      <c r="AA76" s="1480"/>
      <c r="AB76" s="1471"/>
      <c r="AC76" s="1471"/>
      <c r="AD76" s="1471"/>
      <c r="AE76" s="1472"/>
      <c r="AF76" s="1480"/>
      <c r="AG76" s="1471"/>
      <c r="AH76" s="1471"/>
      <c r="AI76" s="1471"/>
      <c r="AJ76" s="1471"/>
      <c r="AK76" s="1471"/>
      <c r="AL76" s="1471"/>
      <c r="AM76" s="1471"/>
      <c r="AN76" s="1472"/>
      <c r="AO76" s="1480"/>
      <c r="AP76" s="1471"/>
      <c r="AQ76" s="1471"/>
      <c r="AR76" s="1471"/>
      <c r="AS76" s="1471"/>
      <c r="AT76" s="1471"/>
      <c r="AU76" s="1471"/>
      <c r="AV76" s="1471"/>
      <c r="AW76" s="1471"/>
      <c r="AX76" s="1471"/>
      <c r="AY76" s="1483"/>
    </row>
    <row r="77" spans="1:51" ht="25.2">
      <c r="A77" s="590"/>
      <c r="B77" s="600"/>
      <c r="C77" s="604"/>
      <c r="D77" s="603"/>
      <c r="E77" s="658" t="s">
        <v>555</v>
      </c>
      <c r="F77" s="603"/>
      <c r="G77" s="603"/>
      <c r="H77" s="603"/>
      <c r="I77" s="603"/>
      <c r="J77" s="603"/>
      <c r="K77" s="1500"/>
      <c r="L77" s="1443"/>
      <c r="M77" s="1443"/>
      <c r="N77" s="1443"/>
      <c r="O77" s="1443"/>
      <c r="P77" s="1443"/>
      <c r="Q77" s="1443"/>
      <c r="R77" s="1443"/>
      <c r="S77" s="1443"/>
      <c r="T77" s="1443"/>
      <c r="U77" s="1507"/>
      <c r="X77" s="1523"/>
      <c r="Y77" s="1522"/>
      <c r="Z77" s="1490"/>
      <c r="AA77" s="1480"/>
      <c r="AB77" s="1471"/>
      <c r="AC77" s="1471"/>
      <c r="AD77" s="1471"/>
      <c r="AE77" s="1472"/>
      <c r="AF77" s="1480"/>
      <c r="AG77" s="1471"/>
      <c r="AH77" s="1471"/>
      <c r="AI77" s="1471"/>
      <c r="AJ77" s="1471"/>
      <c r="AK77" s="1471"/>
      <c r="AL77" s="1471"/>
      <c r="AM77" s="1471"/>
      <c r="AN77" s="1472"/>
      <c r="AO77" s="1480"/>
      <c r="AP77" s="1471"/>
      <c r="AQ77" s="1471"/>
      <c r="AR77" s="1471"/>
      <c r="AS77" s="1471"/>
      <c r="AT77" s="1471"/>
      <c r="AU77" s="1471"/>
      <c r="AV77" s="1471"/>
      <c r="AW77" s="1471"/>
      <c r="AX77" s="1471"/>
      <c r="AY77" s="1483"/>
    </row>
    <row r="78" spans="1:51" ht="25.2">
      <c r="A78" s="590"/>
      <c r="B78" s="659"/>
      <c r="C78" s="660"/>
      <c r="D78" s="661"/>
      <c r="E78" s="662"/>
      <c r="F78" s="661"/>
      <c r="G78" s="661"/>
      <c r="H78" s="661"/>
      <c r="I78" s="661"/>
      <c r="J78" s="661"/>
      <c r="K78" s="1501"/>
      <c r="L78" s="1602"/>
      <c r="M78" s="1602"/>
      <c r="N78" s="1602"/>
      <c r="O78" s="1602"/>
      <c r="P78" s="1602"/>
      <c r="Q78" s="1602"/>
      <c r="R78" s="1602"/>
      <c r="S78" s="1602"/>
      <c r="T78" s="1602"/>
      <c r="U78" s="1508"/>
      <c r="X78" s="1526"/>
      <c r="Y78" s="1527"/>
      <c r="Z78" s="1528"/>
      <c r="AA78" s="1534"/>
      <c r="AB78" s="1535"/>
      <c r="AC78" s="1535"/>
      <c r="AD78" s="1535"/>
      <c r="AE78" s="1536"/>
      <c r="AF78" s="1534"/>
      <c r="AG78" s="1535"/>
      <c r="AH78" s="1535"/>
      <c r="AI78" s="1535"/>
      <c r="AJ78" s="1535"/>
      <c r="AK78" s="1535"/>
      <c r="AL78" s="1535"/>
      <c r="AM78" s="1535"/>
      <c r="AN78" s="1536"/>
      <c r="AO78" s="1534"/>
      <c r="AP78" s="1535"/>
      <c r="AQ78" s="1535"/>
      <c r="AR78" s="1535"/>
      <c r="AS78" s="1535"/>
      <c r="AT78" s="1535"/>
      <c r="AU78" s="1535"/>
      <c r="AV78" s="1535"/>
      <c r="AW78" s="1535"/>
      <c r="AX78" s="1535"/>
      <c r="AY78" s="1537"/>
    </row>
    <row r="79" spans="1:51" s="584" customFormat="1" ht="18" customHeight="1">
      <c r="A79" s="663"/>
      <c r="K79" s="625"/>
      <c r="L79" s="669"/>
      <c r="M79" s="669"/>
      <c r="N79" s="669"/>
      <c r="O79" s="669"/>
      <c r="P79" s="669"/>
      <c r="Q79" s="669"/>
      <c r="R79" s="669"/>
      <c r="S79" s="669"/>
      <c r="T79" s="669"/>
      <c r="U79" s="671"/>
      <c r="AG79" s="625"/>
      <c r="AH79" s="669"/>
      <c r="AI79" s="669"/>
      <c r="AJ79" s="669"/>
      <c r="AK79" s="669"/>
      <c r="AL79" s="669"/>
      <c r="AM79" s="669"/>
      <c r="AN79" s="669"/>
      <c r="AO79" s="669"/>
      <c r="AP79" s="669"/>
      <c r="AQ79" s="669"/>
      <c r="AR79" s="669"/>
      <c r="AS79" s="669"/>
      <c r="AT79" s="669"/>
      <c r="AU79" s="669"/>
      <c r="AV79" s="669"/>
      <c r="AW79" s="669"/>
      <c r="AX79" s="669"/>
      <c r="AY79" s="669"/>
    </row>
    <row r="80" spans="1:51" ht="30" customHeight="1">
      <c r="A80" s="590"/>
      <c r="B80" s="601"/>
      <c r="C80" s="1597" t="s">
        <v>486</v>
      </c>
      <c r="D80" s="1598"/>
      <c r="E80" s="1598"/>
      <c r="F80" s="1598"/>
      <c r="G80" s="1598"/>
      <c r="H80" s="1598"/>
      <c r="I80" s="1598"/>
      <c r="J80" s="1598"/>
      <c r="K80" s="670"/>
      <c r="L80" s="603"/>
      <c r="M80" s="603"/>
      <c r="N80" s="603"/>
      <c r="O80" s="603"/>
      <c r="P80" s="603"/>
      <c r="Q80" s="603"/>
      <c r="R80" s="603"/>
      <c r="S80" s="603"/>
      <c r="T80" s="603"/>
      <c r="U80" s="603"/>
      <c r="X80" s="601"/>
      <c r="Y80" s="1597" t="s">
        <v>486</v>
      </c>
      <c r="Z80" s="1598"/>
      <c r="AA80" s="1598"/>
      <c r="AB80" s="1598"/>
      <c r="AC80" s="1598"/>
      <c r="AD80" s="1598"/>
      <c r="AE80" s="1598"/>
      <c r="AF80" s="1598"/>
      <c r="AG80" s="670"/>
      <c r="AH80" s="603"/>
      <c r="AI80" s="603"/>
      <c r="AJ80" s="603"/>
      <c r="AK80" s="603"/>
      <c r="AL80" s="603"/>
      <c r="AM80" s="603"/>
      <c r="AN80" s="603"/>
      <c r="AO80" s="603"/>
      <c r="AP80" s="603"/>
      <c r="AQ80" s="603"/>
      <c r="AR80" s="603"/>
      <c r="AS80" s="603"/>
      <c r="AT80" s="603"/>
      <c r="AU80" s="603"/>
      <c r="AV80" s="603"/>
      <c r="AW80" s="603"/>
      <c r="AX80" s="603"/>
      <c r="AY80" s="603"/>
    </row>
    <row r="81" spans="1:51" ht="30" customHeight="1">
      <c r="A81" s="590"/>
      <c r="B81" s="664"/>
      <c r="C81" s="1598"/>
      <c r="D81" s="1598"/>
      <c r="E81" s="1598"/>
      <c r="F81" s="1598"/>
      <c r="G81" s="1598"/>
      <c r="H81" s="1598"/>
      <c r="I81" s="1598"/>
      <c r="J81" s="1598"/>
      <c r="K81" s="670"/>
      <c r="L81" s="603"/>
      <c r="M81" s="603"/>
      <c r="N81" s="603"/>
      <c r="O81" s="603"/>
      <c r="P81" s="603"/>
      <c r="Q81" s="603"/>
      <c r="R81" s="603"/>
      <c r="S81" s="603"/>
      <c r="T81" s="603"/>
      <c r="U81" s="603"/>
      <c r="X81" s="664"/>
      <c r="Y81" s="1598"/>
      <c r="Z81" s="1598"/>
      <c r="AA81" s="1598"/>
      <c r="AB81" s="1598"/>
      <c r="AC81" s="1598"/>
      <c r="AD81" s="1598"/>
      <c r="AE81" s="1598"/>
      <c r="AF81" s="1598"/>
      <c r="AG81" s="670"/>
      <c r="AH81" s="603"/>
      <c r="AI81" s="603"/>
      <c r="AJ81" s="603"/>
      <c r="AK81" s="603"/>
      <c r="AL81" s="603"/>
      <c r="AM81" s="603"/>
      <c r="AN81" s="603"/>
      <c r="AO81" s="603"/>
      <c r="AP81" s="603"/>
      <c r="AQ81" s="603"/>
      <c r="AR81" s="603"/>
      <c r="AS81" s="603"/>
      <c r="AT81" s="603"/>
      <c r="AU81" s="603"/>
      <c r="AV81" s="603"/>
      <c r="AW81" s="603"/>
      <c r="AX81" s="603"/>
      <c r="AY81" s="603"/>
    </row>
    <row r="82" spans="1:51" s="584" customFormat="1">
      <c r="A82" s="663"/>
      <c r="K82" s="625"/>
      <c r="X82" s="672" t="s">
        <v>556</v>
      </c>
      <c r="Y82" s="1520" t="s">
        <v>557</v>
      </c>
      <c r="Z82" s="1520"/>
      <c r="AA82" s="1520"/>
      <c r="AB82" s="1520"/>
      <c r="AC82" s="1520"/>
      <c r="AD82" s="1520"/>
      <c r="AE82" s="1520"/>
      <c r="AF82" s="1520"/>
      <c r="AG82" s="1520"/>
      <c r="AH82" s="1520"/>
      <c r="AI82" s="1520"/>
      <c r="AJ82" s="1520"/>
      <c r="AK82" s="1520"/>
      <c r="AL82" s="1520"/>
      <c r="AM82" s="1520"/>
      <c r="AN82" s="1520"/>
      <c r="AO82" s="1520"/>
      <c r="AP82" s="1520"/>
      <c r="AQ82" s="1520"/>
      <c r="AR82" s="1520"/>
      <c r="AS82" s="1520"/>
      <c r="AT82" s="1520"/>
      <c r="AU82" s="1520"/>
      <c r="AV82" s="1520"/>
      <c r="AW82" s="1520"/>
      <c r="AX82" s="1520"/>
      <c r="AY82" s="1520"/>
    </row>
    <row r="83" spans="1:51">
      <c r="A83" s="590"/>
      <c r="B83" s="584"/>
      <c r="Y83" s="1520"/>
      <c r="Z83" s="1520"/>
      <c r="AA83" s="1520"/>
      <c r="AB83" s="1520"/>
      <c r="AC83" s="1520"/>
      <c r="AD83" s="1520"/>
      <c r="AE83" s="1520"/>
      <c r="AF83" s="1520"/>
      <c r="AG83" s="1520"/>
      <c r="AH83" s="1520"/>
      <c r="AI83" s="1520"/>
      <c r="AJ83" s="1520"/>
      <c r="AK83" s="1520"/>
      <c r="AL83" s="1520"/>
      <c r="AM83" s="1520"/>
      <c r="AN83" s="1520"/>
      <c r="AO83" s="1520"/>
      <c r="AP83" s="1520"/>
      <c r="AQ83" s="1520"/>
      <c r="AR83" s="1520"/>
      <c r="AS83" s="1520"/>
      <c r="AT83" s="1520"/>
      <c r="AU83" s="1520"/>
      <c r="AV83" s="1520"/>
      <c r="AW83" s="1520"/>
      <c r="AX83" s="1520"/>
      <c r="AY83" s="1520"/>
    </row>
    <row r="84" spans="1:51" ht="24.6">
      <c r="A84" s="590"/>
      <c r="B84" s="585"/>
      <c r="C84" s="585"/>
      <c r="D84" s="585"/>
      <c r="E84" s="585"/>
      <c r="F84" s="585"/>
      <c r="G84" s="585"/>
      <c r="H84" s="585"/>
      <c r="I84" s="585"/>
      <c r="J84" s="585"/>
      <c r="K84" s="585"/>
      <c r="Y84" s="1520"/>
      <c r="Z84" s="1520"/>
      <c r="AA84" s="1520"/>
      <c r="AB84" s="1520"/>
      <c r="AC84" s="1520"/>
      <c r="AD84" s="1520"/>
      <c r="AE84" s="1520"/>
      <c r="AF84" s="1520"/>
      <c r="AG84" s="1520"/>
      <c r="AH84" s="1520"/>
      <c r="AI84" s="1520"/>
      <c r="AJ84" s="1520"/>
      <c r="AK84" s="1520"/>
      <c r="AL84" s="1520"/>
      <c r="AM84" s="1520"/>
      <c r="AN84" s="1520"/>
      <c r="AO84" s="1520"/>
      <c r="AP84" s="1520"/>
      <c r="AQ84" s="1520"/>
      <c r="AR84" s="1520"/>
      <c r="AS84" s="1520"/>
      <c r="AT84" s="1520"/>
      <c r="AU84" s="1520"/>
      <c r="AV84" s="1520"/>
      <c r="AW84" s="1520"/>
      <c r="AX84" s="1520"/>
      <c r="AY84" s="1520"/>
    </row>
    <row r="85" spans="1:51" ht="39" customHeight="1">
      <c r="A85" s="590"/>
      <c r="B85" s="584"/>
      <c r="Y85" s="1520"/>
      <c r="Z85" s="1520"/>
      <c r="AA85" s="1520"/>
      <c r="AB85" s="1520"/>
      <c r="AC85" s="1520"/>
      <c r="AD85" s="1520"/>
      <c r="AE85" s="1520"/>
      <c r="AF85" s="1520"/>
      <c r="AG85" s="1520"/>
      <c r="AH85" s="1520"/>
      <c r="AI85" s="1520"/>
      <c r="AJ85" s="1520"/>
      <c r="AK85" s="1520"/>
      <c r="AL85" s="1520"/>
      <c r="AM85" s="1520"/>
      <c r="AN85" s="1520"/>
      <c r="AO85" s="1520"/>
      <c r="AP85" s="1520"/>
      <c r="AQ85" s="1520"/>
      <c r="AR85" s="1520"/>
      <c r="AS85" s="1520"/>
      <c r="AT85" s="1520"/>
      <c r="AU85" s="1520"/>
      <c r="AV85" s="1520"/>
      <c r="AW85" s="1520"/>
      <c r="AX85" s="1520"/>
      <c r="AY85" s="1520"/>
    </row>
    <row r="86" spans="1:51" ht="28.2">
      <c r="A86" s="590"/>
      <c r="B86" s="1486">
        <v>10</v>
      </c>
      <c r="C86" s="1486"/>
      <c r="D86" s="1486"/>
      <c r="E86" s="1486"/>
      <c r="F86" s="1486"/>
      <c r="G86" s="1486"/>
      <c r="H86" s="1486"/>
      <c r="I86" s="1486"/>
      <c r="J86" s="1486"/>
      <c r="K86" s="1486"/>
      <c r="L86" s="1486"/>
      <c r="M86" s="1486"/>
      <c r="N86" s="1486"/>
      <c r="O86" s="1486"/>
      <c r="P86" s="1486"/>
      <c r="Q86" s="1486"/>
      <c r="R86" s="1486"/>
      <c r="S86" s="1486"/>
      <c r="T86" s="1486"/>
      <c r="U86" s="1486"/>
      <c r="X86" s="1486">
        <v>11</v>
      </c>
      <c r="Y86" s="1486"/>
      <c r="Z86" s="1486"/>
      <c r="AA86" s="1486"/>
      <c r="AB86" s="1486"/>
      <c r="AC86" s="1486"/>
      <c r="AD86" s="1486"/>
      <c r="AE86" s="1486"/>
      <c r="AF86" s="1486"/>
      <c r="AG86" s="1486"/>
      <c r="AH86" s="1486"/>
      <c r="AI86" s="1486"/>
      <c r="AJ86" s="1486"/>
      <c r="AK86" s="1486"/>
      <c r="AL86" s="1486"/>
      <c r="AM86" s="1486"/>
      <c r="AN86" s="1486"/>
      <c r="AO86" s="1486"/>
      <c r="AP86" s="1486"/>
      <c r="AQ86" s="1486"/>
      <c r="AR86" s="1486"/>
      <c r="AS86" s="1486"/>
      <c r="AT86" s="1486"/>
      <c r="AU86" s="1486"/>
      <c r="AV86" s="1486"/>
      <c r="AW86" s="1486"/>
      <c r="AX86" s="1486"/>
      <c r="AY86" s="1486"/>
    </row>
    <row r="87" spans="1:51">
      <c r="A87" s="590"/>
      <c r="B87" s="584"/>
    </row>
    <row r="88" spans="1:51">
      <c r="A88" s="590"/>
      <c r="B88" s="584"/>
    </row>
    <row r="89" spans="1:51">
      <c r="A89" s="590"/>
      <c r="B89" s="584"/>
    </row>
    <row r="90" spans="1:51">
      <c r="B90" s="584"/>
    </row>
    <row r="91" spans="1:51">
      <c r="B91" s="584"/>
    </row>
    <row r="92" spans="1:51">
      <c r="B92" s="584"/>
    </row>
    <row r="93" spans="1:51">
      <c r="B93" s="584"/>
    </row>
    <row r="94" spans="1:51">
      <c r="B94" s="584"/>
    </row>
    <row r="95" spans="1:51">
      <c r="B95" s="584"/>
    </row>
    <row r="96" spans="1:51">
      <c r="B96" s="584"/>
    </row>
    <row r="97" spans="2:2">
      <c r="B97" s="584"/>
    </row>
    <row r="98" spans="2:2">
      <c r="B98" s="584"/>
    </row>
    <row r="99" spans="2:2">
      <c r="B99" s="584"/>
    </row>
    <row r="100" spans="2:2">
      <c r="B100" s="584"/>
    </row>
    <row r="101" spans="2:2">
      <c r="B101" s="584"/>
    </row>
    <row r="102" spans="2:2">
      <c r="B102" s="584"/>
    </row>
    <row r="103" spans="2:2">
      <c r="B103" s="584"/>
    </row>
    <row r="104" spans="2:2">
      <c r="B104" s="584"/>
    </row>
    <row r="105" spans="2:2">
      <c r="B105" s="584"/>
    </row>
    <row r="106" spans="2:2">
      <c r="B106" s="584"/>
    </row>
    <row r="107" spans="2:2">
      <c r="B107" s="584"/>
    </row>
    <row r="108" spans="2:2">
      <c r="B108" s="584"/>
    </row>
    <row r="109" spans="2:2">
      <c r="B109" s="584"/>
    </row>
    <row r="110" spans="2:2">
      <c r="B110" s="584"/>
    </row>
    <row r="111" spans="2:2">
      <c r="B111" s="584"/>
    </row>
    <row r="112" spans="2:2">
      <c r="B112" s="584"/>
    </row>
    <row r="113" spans="2:2">
      <c r="B113" s="584"/>
    </row>
    <row r="114" spans="2:2">
      <c r="B114" s="584"/>
    </row>
    <row r="115" spans="2:2">
      <c r="B115" s="584"/>
    </row>
    <row r="116" spans="2:2">
      <c r="B116" s="584"/>
    </row>
    <row r="117" spans="2:2">
      <c r="B117" s="584"/>
    </row>
    <row r="118" spans="2:2">
      <c r="B118" s="584"/>
    </row>
    <row r="119" spans="2:2">
      <c r="B119" s="584"/>
    </row>
    <row r="120" spans="2:2">
      <c r="B120" s="584"/>
    </row>
    <row r="121" spans="2:2">
      <c r="B121" s="584"/>
    </row>
    <row r="122" spans="2:2">
      <c r="B122" s="584"/>
    </row>
    <row r="123" spans="2:2">
      <c r="B123" s="584"/>
    </row>
    <row r="124" spans="2:2">
      <c r="B124" s="584"/>
    </row>
    <row r="125" spans="2:2">
      <c r="B125" s="584"/>
    </row>
    <row r="126" spans="2:2">
      <c r="B126" s="584"/>
    </row>
    <row r="127" spans="2:2">
      <c r="B127" s="584"/>
    </row>
    <row r="128" spans="2:2">
      <c r="B128" s="584"/>
    </row>
    <row r="129" spans="2:2">
      <c r="B129" s="584"/>
    </row>
    <row r="130" spans="2:2">
      <c r="B130" s="584"/>
    </row>
    <row r="131" spans="2:2">
      <c r="B131" s="584"/>
    </row>
    <row r="132" spans="2:2">
      <c r="B132" s="584"/>
    </row>
    <row r="133" spans="2:2">
      <c r="B133" s="584"/>
    </row>
    <row r="134" spans="2:2">
      <c r="B134" s="584"/>
    </row>
    <row r="135" spans="2:2">
      <c r="B135" s="584"/>
    </row>
    <row r="136" spans="2:2">
      <c r="B136" s="584"/>
    </row>
    <row r="137" spans="2:2">
      <c r="B137" s="584"/>
    </row>
    <row r="138" spans="2:2">
      <c r="B138" s="584"/>
    </row>
    <row r="139" spans="2:2">
      <c r="B139" s="584"/>
    </row>
    <row r="140" spans="2:2">
      <c r="B140" s="584"/>
    </row>
    <row r="141" spans="2:2">
      <c r="B141" s="584"/>
    </row>
    <row r="142" spans="2:2">
      <c r="B142" s="584"/>
    </row>
    <row r="143" spans="2:2">
      <c r="B143" s="584"/>
    </row>
    <row r="144" spans="2:2">
      <c r="B144" s="584"/>
    </row>
    <row r="145" spans="2:2">
      <c r="B145" s="584"/>
    </row>
    <row r="146" spans="2:2">
      <c r="B146" s="584"/>
    </row>
    <row r="147" spans="2:2">
      <c r="B147" s="584"/>
    </row>
    <row r="148" spans="2:2">
      <c r="B148" s="584"/>
    </row>
    <row r="149" spans="2:2">
      <c r="B149" s="584"/>
    </row>
    <row r="150" spans="2:2">
      <c r="B150" s="584"/>
    </row>
    <row r="151" spans="2:2">
      <c r="B151" s="584"/>
    </row>
    <row r="152" spans="2:2">
      <c r="B152" s="584"/>
    </row>
    <row r="153" spans="2:2">
      <c r="B153" s="584"/>
    </row>
    <row r="154" spans="2:2">
      <c r="B154" s="584"/>
    </row>
    <row r="155" spans="2:2">
      <c r="B155" s="584"/>
    </row>
    <row r="156" spans="2:2">
      <c r="B156" s="584"/>
    </row>
    <row r="157" spans="2:2">
      <c r="B157" s="584"/>
    </row>
    <row r="158" spans="2:2">
      <c r="B158" s="584"/>
    </row>
    <row r="159" spans="2:2">
      <c r="B159" s="584"/>
    </row>
    <row r="160" spans="2:2">
      <c r="B160" s="584"/>
    </row>
    <row r="161" spans="2:2">
      <c r="B161" s="584"/>
    </row>
    <row r="162" spans="2:2">
      <c r="B162" s="584"/>
    </row>
    <row r="163" spans="2:2">
      <c r="B163" s="584"/>
    </row>
    <row r="164" spans="2:2">
      <c r="B164" s="584"/>
    </row>
    <row r="165" spans="2:2">
      <c r="B165" s="584"/>
    </row>
    <row r="166" spans="2:2">
      <c r="B166" s="584"/>
    </row>
    <row r="167" spans="2:2">
      <c r="B167" s="584"/>
    </row>
    <row r="168" spans="2:2">
      <c r="B168" s="584"/>
    </row>
    <row r="169" spans="2:2">
      <c r="B169" s="584"/>
    </row>
    <row r="170" spans="2:2">
      <c r="B170" s="584"/>
    </row>
    <row r="171" spans="2:2">
      <c r="B171" s="584"/>
    </row>
    <row r="172" spans="2:2">
      <c r="B172" s="584"/>
    </row>
    <row r="173" spans="2:2">
      <c r="B173" s="584"/>
    </row>
    <row r="174" spans="2:2">
      <c r="B174" s="584"/>
    </row>
    <row r="175" spans="2:2">
      <c r="B175" s="584"/>
    </row>
    <row r="176" spans="2:2">
      <c r="B176" s="584"/>
    </row>
    <row r="177" spans="2:2">
      <c r="B177" s="584"/>
    </row>
    <row r="178" spans="2:2">
      <c r="B178" s="584"/>
    </row>
    <row r="179" spans="2:2">
      <c r="B179" s="584"/>
    </row>
    <row r="180" spans="2:2">
      <c r="B180" s="584"/>
    </row>
    <row r="181" spans="2:2">
      <c r="B181" s="584"/>
    </row>
    <row r="182" spans="2:2">
      <c r="B182" s="584"/>
    </row>
    <row r="183" spans="2:2">
      <c r="B183" s="584"/>
    </row>
    <row r="184" spans="2:2">
      <c r="B184" s="584"/>
    </row>
    <row r="185" spans="2:2">
      <c r="B185" s="584"/>
    </row>
    <row r="186" spans="2:2">
      <c r="B186" s="584"/>
    </row>
    <row r="187" spans="2:2">
      <c r="B187" s="584"/>
    </row>
    <row r="188" spans="2:2">
      <c r="B188" s="584"/>
    </row>
    <row r="189" spans="2:2">
      <c r="B189" s="584"/>
    </row>
    <row r="190" spans="2:2">
      <c r="B190" s="584"/>
    </row>
    <row r="191" spans="2:2">
      <c r="B191" s="584"/>
    </row>
    <row r="192" spans="2:2">
      <c r="B192" s="584"/>
    </row>
    <row r="193" spans="2:2">
      <c r="B193" s="584"/>
    </row>
    <row r="194" spans="2:2">
      <c r="B194" s="584"/>
    </row>
    <row r="195" spans="2:2">
      <c r="B195" s="584"/>
    </row>
    <row r="196" spans="2:2">
      <c r="B196" s="584"/>
    </row>
    <row r="197" spans="2:2">
      <c r="B197" s="584"/>
    </row>
    <row r="198" spans="2:2">
      <c r="B198" s="584"/>
    </row>
    <row r="199" spans="2:2">
      <c r="B199" s="584"/>
    </row>
    <row r="200" spans="2:2">
      <c r="B200" s="584"/>
    </row>
    <row r="201" spans="2:2">
      <c r="B201" s="584"/>
    </row>
    <row r="202" spans="2:2">
      <c r="B202" s="584"/>
    </row>
    <row r="203" spans="2:2">
      <c r="B203" s="584"/>
    </row>
    <row r="204" spans="2:2">
      <c r="B204" s="584"/>
    </row>
    <row r="205" spans="2:2">
      <c r="B205" s="584"/>
    </row>
    <row r="206" spans="2:2">
      <c r="B206" s="584"/>
    </row>
  </sheetData>
  <mergeCells count="165">
    <mergeCell ref="R11:T15"/>
    <mergeCell ref="L21:N26"/>
    <mergeCell ref="O21:Q26"/>
    <mergeCell ref="R21:T26"/>
    <mergeCell ref="L31:N36"/>
    <mergeCell ref="O31:Q36"/>
    <mergeCell ref="R31:T36"/>
    <mergeCell ref="E17:J18"/>
    <mergeCell ref="Y80:AF81"/>
    <mergeCell ref="AA37:AE40"/>
    <mergeCell ref="AF37:AN40"/>
    <mergeCell ref="AA53:AE56"/>
    <mergeCell ref="AF53:AN56"/>
    <mergeCell ref="L75:N78"/>
    <mergeCell ref="O75:Q78"/>
    <mergeCell ref="R75:T78"/>
    <mergeCell ref="L71:N74"/>
    <mergeCell ref="O71:Q74"/>
    <mergeCell ref="R71:T74"/>
    <mergeCell ref="L66:N70"/>
    <mergeCell ref="O66:Q70"/>
    <mergeCell ref="R66:T70"/>
    <mergeCell ref="X66:Z70"/>
    <mergeCell ref="L62:N65"/>
    <mergeCell ref="X62:Z65"/>
    <mergeCell ref="L57:N61"/>
    <mergeCell ref="O57:Q61"/>
    <mergeCell ref="R57:T61"/>
    <mergeCell ref="X57:Z61"/>
    <mergeCell ref="C80:J81"/>
    <mergeCell ref="G51:J52"/>
    <mergeCell ref="L53:N56"/>
    <mergeCell ref="O53:Q56"/>
    <mergeCell ref="R53:T56"/>
    <mergeCell ref="G67:J68"/>
    <mergeCell ref="R41:T44"/>
    <mergeCell ref="G43:J44"/>
    <mergeCell ref="L45:N48"/>
    <mergeCell ref="O45:Q48"/>
    <mergeCell ref="R45:T48"/>
    <mergeCell ref="G42:J42"/>
    <mergeCell ref="O62:Q65"/>
    <mergeCell ref="R62:T65"/>
    <mergeCell ref="G50:J50"/>
    <mergeCell ref="G54:J54"/>
    <mergeCell ref="G55:J55"/>
    <mergeCell ref="G56:J56"/>
    <mergeCell ref="G58:J58"/>
    <mergeCell ref="G59:J59"/>
    <mergeCell ref="G60:J60"/>
    <mergeCell ref="G61:J61"/>
    <mergeCell ref="I2:U4"/>
    <mergeCell ref="AE3:AY4"/>
    <mergeCell ref="AA11:AE15"/>
    <mergeCell ref="AF11:AN15"/>
    <mergeCell ref="AO11:AY15"/>
    <mergeCell ref="AA6:AY10"/>
    <mergeCell ref="AA57:AE61"/>
    <mergeCell ref="AF57:AN61"/>
    <mergeCell ref="AO57:AY61"/>
    <mergeCell ref="L27:N30"/>
    <mergeCell ref="O27:Q30"/>
    <mergeCell ref="R27:T30"/>
    <mergeCell ref="E21:J23"/>
    <mergeCell ref="L49:N52"/>
    <mergeCell ref="O49:Q52"/>
    <mergeCell ref="R49:T52"/>
    <mergeCell ref="L17:N20"/>
    <mergeCell ref="O17:Q20"/>
    <mergeCell ref="R17:T20"/>
    <mergeCell ref="E19:J20"/>
    <mergeCell ref="F5:J16"/>
    <mergeCell ref="L5:T10"/>
    <mergeCell ref="L11:N15"/>
    <mergeCell ref="O11:Q15"/>
    <mergeCell ref="AA45:AE48"/>
    <mergeCell ref="AF45:AN48"/>
    <mergeCell ref="AO45:AY48"/>
    <mergeCell ref="AO49:AY52"/>
    <mergeCell ref="AF49:AN52"/>
    <mergeCell ref="AA49:AE52"/>
    <mergeCell ref="AO37:AY40"/>
    <mergeCell ref="AA41:AE44"/>
    <mergeCell ref="AF41:AN44"/>
    <mergeCell ref="Y82:AY85"/>
    <mergeCell ref="AO53:AY56"/>
    <mergeCell ref="X33:Z35"/>
    <mergeCell ref="X29:Z30"/>
    <mergeCell ref="X24:Z26"/>
    <mergeCell ref="X76:Z78"/>
    <mergeCell ref="X73:Z74"/>
    <mergeCell ref="X54:Z55"/>
    <mergeCell ref="X50:Z51"/>
    <mergeCell ref="X46:Z47"/>
    <mergeCell ref="X42:Z43"/>
    <mergeCell ref="X38:Z39"/>
    <mergeCell ref="AA62:AE65"/>
    <mergeCell ref="AF62:AN65"/>
    <mergeCell ref="AO62:AY65"/>
    <mergeCell ref="AA71:AE74"/>
    <mergeCell ref="AF71:AN74"/>
    <mergeCell ref="AO71:AY74"/>
    <mergeCell ref="AA75:AE78"/>
    <mergeCell ref="AF75:AN78"/>
    <mergeCell ref="AO75:AY78"/>
    <mergeCell ref="AA66:AE70"/>
    <mergeCell ref="AF66:AN70"/>
    <mergeCell ref="AO66:AY70"/>
    <mergeCell ref="U5:U15"/>
    <mergeCell ref="U17:U26"/>
    <mergeCell ref="U27:U30"/>
    <mergeCell ref="U31:U36"/>
    <mergeCell ref="U37:U40"/>
    <mergeCell ref="U41:U44"/>
    <mergeCell ref="U45:U48"/>
    <mergeCell ref="U49:U52"/>
    <mergeCell ref="U53:U56"/>
    <mergeCell ref="B86:U86"/>
    <mergeCell ref="X86:AY86"/>
    <mergeCell ref="G34:G35"/>
    <mergeCell ref="K18:K20"/>
    <mergeCell ref="K24:K26"/>
    <mergeCell ref="K29:K30"/>
    <mergeCell ref="K33:K35"/>
    <mergeCell ref="K38:K39"/>
    <mergeCell ref="K42:K43"/>
    <mergeCell ref="K46:K47"/>
    <mergeCell ref="K50:K51"/>
    <mergeCell ref="K54:K55"/>
    <mergeCell ref="K57:K61"/>
    <mergeCell ref="K62:K65"/>
    <mergeCell ref="K66:K70"/>
    <mergeCell ref="K73:K74"/>
    <mergeCell ref="K76:K78"/>
    <mergeCell ref="U57:U61"/>
    <mergeCell ref="U62:U65"/>
    <mergeCell ref="U66:U70"/>
    <mergeCell ref="U71:U74"/>
    <mergeCell ref="U75:U78"/>
    <mergeCell ref="C17:D18"/>
    <mergeCell ref="C21:D22"/>
    <mergeCell ref="L16:N16"/>
    <mergeCell ref="L37:N40"/>
    <mergeCell ref="L41:N44"/>
    <mergeCell ref="O16:Q16"/>
    <mergeCell ref="R16:T16"/>
    <mergeCell ref="AA16:AE16"/>
    <mergeCell ref="AF16:AN16"/>
    <mergeCell ref="AO16:AY16"/>
    <mergeCell ref="H34:J34"/>
    <mergeCell ref="H35:J35"/>
    <mergeCell ref="H38:J38"/>
    <mergeCell ref="E24:J26"/>
    <mergeCell ref="AA31:AE36"/>
    <mergeCell ref="AF31:AN36"/>
    <mergeCell ref="AO31:AY36"/>
    <mergeCell ref="AA17:AY26"/>
    <mergeCell ref="X18:Z20"/>
    <mergeCell ref="AA27:AE30"/>
    <mergeCell ref="AF27:AN30"/>
    <mergeCell ref="AO27:AY30"/>
    <mergeCell ref="O37:Q40"/>
    <mergeCell ref="R37:T40"/>
    <mergeCell ref="AO41:AY44"/>
    <mergeCell ref="O41:Q44"/>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ignoredErrors>
    <ignoredError sqref="AA16 C21:D21 F21:J21 C22:J2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8B2C4C"/>
  </sheetPr>
  <dimension ref="A1:AY206"/>
  <sheetViews>
    <sheetView view="pageBreakPreview" zoomScale="30" zoomScaleNormal="40" zoomScaleSheetLayoutView="30" workbookViewId="0">
      <selection activeCell="L49" sqref="L49:N52"/>
    </sheetView>
  </sheetViews>
  <sheetFormatPr defaultColWidth="77.44140625" defaultRowHeight="34.200000000000003"/>
  <cols>
    <col min="1" max="1" width="7.33203125" style="585" customWidth="1"/>
    <col min="2" max="2" width="1.33203125" style="586" customWidth="1"/>
    <col min="3" max="4" width="3.88671875" style="584" customWidth="1"/>
    <col min="5" max="5" width="5.33203125" style="584" customWidth="1"/>
    <col min="6" max="6" width="8" style="584" customWidth="1"/>
    <col min="7" max="7" width="8.109375" style="584" customWidth="1"/>
    <col min="8" max="8" width="7.5546875" style="584" customWidth="1"/>
    <col min="9" max="9" width="17.109375" style="584" customWidth="1"/>
    <col min="10" max="10" width="75.44140625" style="584" customWidth="1"/>
    <col min="11" max="11" width="8" style="587" customWidth="1"/>
    <col min="12" max="13" width="9.5546875" style="585" customWidth="1"/>
    <col min="14" max="14" width="15.33203125" style="585" customWidth="1"/>
    <col min="15" max="16" width="9.5546875" style="585" customWidth="1"/>
    <col min="17" max="17" width="15.33203125" style="585" customWidth="1"/>
    <col min="18" max="19" width="9.5546875" style="585" customWidth="1"/>
    <col min="20" max="20" width="15.33203125" style="585" customWidth="1"/>
    <col min="21" max="21" width="51" style="585" customWidth="1"/>
    <col min="22" max="26" width="7.5546875" style="585" customWidth="1"/>
    <col min="27" max="27" width="13.6640625" style="585" customWidth="1"/>
    <col min="28" max="32" width="17.88671875" style="585" customWidth="1"/>
    <col min="33" max="61" width="7.5546875" style="585" customWidth="1"/>
    <col min="62" max="16384" width="77.44140625" style="585"/>
  </cols>
  <sheetData>
    <row r="1" spans="1:51">
      <c r="A1" s="588"/>
      <c r="B1" s="584"/>
      <c r="D1" s="589"/>
      <c r="E1" s="589"/>
      <c r="F1" s="589"/>
      <c r="G1" s="589"/>
      <c r="H1" s="589"/>
      <c r="I1" s="589"/>
      <c r="J1" s="589"/>
      <c r="K1" s="623"/>
      <c r="L1" s="624"/>
      <c r="M1" s="624"/>
      <c r="N1" s="624"/>
      <c r="O1" s="624"/>
      <c r="P1" s="624"/>
      <c r="Q1" s="624"/>
      <c r="R1" s="624"/>
      <c r="S1" s="624"/>
      <c r="T1" s="624"/>
      <c r="U1" s="640"/>
    </row>
    <row r="2" spans="1:51">
      <c r="A2" s="590"/>
      <c r="B2" s="591"/>
      <c r="C2" s="589"/>
      <c r="D2" s="592"/>
      <c r="E2" s="592"/>
      <c r="F2" s="592"/>
      <c r="G2" s="592"/>
      <c r="H2" s="592"/>
      <c r="I2" s="1538" t="s">
        <v>558</v>
      </c>
      <c r="J2" s="1538"/>
      <c r="K2" s="1538"/>
      <c r="L2" s="1538"/>
      <c r="M2" s="1538"/>
      <c r="N2" s="1538"/>
      <c r="O2" s="1538"/>
      <c r="P2" s="1538"/>
      <c r="Q2" s="1538"/>
      <c r="R2" s="1538"/>
      <c r="S2" s="1538"/>
      <c r="T2" s="1538"/>
      <c r="U2" s="1539"/>
      <c r="X2" s="591"/>
      <c r="Y2" s="589"/>
      <c r="Z2" s="589"/>
      <c r="AA2" s="589"/>
      <c r="AB2" s="589"/>
      <c r="AC2" s="589"/>
      <c r="AD2" s="589"/>
      <c r="AE2" s="589"/>
      <c r="AF2" s="589"/>
      <c r="AG2" s="623"/>
      <c r="AH2" s="624"/>
      <c r="AI2" s="624"/>
      <c r="AJ2" s="624"/>
      <c r="AK2" s="624"/>
      <c r="AL2" s="624"/>
      <c r="AM2" s="624"/>
      <c r="AN2" s="624"/>
      <c r="AO2" s="624"/>
      <c r="AP2" s="624"/>
      <c r="AQ2" s="624"/>
      <c r="AR2" s="624"/>
      <c r="AS2" s="624"/>
      <c r="AT2" s="624"/>
      <c r="AU2" s="624"/>
      <c r="AV2" s="624"/>
      <c r="AW2" s="624"/>
      <c r="AX2" s="624"/>
      <c r="AY2" s="654"/>
    </row>
    <row r="3" spans="1:51" ht="28.2">
      <c r="A3" s="590"/>
      <c r="B3" s="593"/>
      <c r="C3" s="594"/>
      <c r="D3" s="594"/>
      <c r="E3" s="594"/>
      <c r="F3" s="594"/>
      <c r="G3" s="594"/>
      <c r="H3" s="594"/>
      <c r="I3" s="1540"/>
      <c r="J3" s="1540"/>
      <c r="K3" s="1540"/>
      <c r="L3" s="1540"/>
      <c r="M3" s="1540"/>
      <c r="N3" s="1540"/>
      <c r="O3" s="1540"/>
      <c r="P3" s="1540"/>
      <c r="Q3" s="1540"/>
      <c r="R3" s="1540"/>
      <c r="S3" s="1540"/>
      <c r="T3" s="1540"/>
      <c r="U3" s="1541"/>
      <c r="X3" s="593"/>
      <c r="Y3" s="584"/>
      <c r="Z3" s="645"/>
      <c r="AA3" s="645"/>
      <c r="AB3" s="645"/>
      <c r="AC3" s="645"/>
      <c r="AD3" s="645"/>
      <c r="AE3" s="1544"/>
      <c r="AF3" s="1544"/>
      <c r="AG3" s="1544"/>
      <c r="AH3" s="1544"/>
      <c r="AI3" s="1544"/>
      <c r="AJ3" s="1544"/>
      <c r="AK3" s="1544"/>
      <c r="AL3" s="1544"/>
      <c r="AM3" s="1544"/>
      <c r="AN3" s="1544"/>
      <c r="AO3" s="1544"/>
      <c r="AP3" s="1544"/>
      <c r="AQ3" s="1544"/>
      <c r="AR3" s="1544"/>
      <c r="AS3" s="1544"/>
      <c r="AT3" s="1544"/>
      <c r="AU3" s="1544"/>
      <c r="AV3" s="1544"/>
      <c r="AW3" s="1544"/>
      <c r="AX3" s="1544"/>
      <c r="AY3" s="1545"/>
    </row>
    <row r="4" spans="1:51" ht="28.2">
      <c r="A4" s="590"/>
      <c r="B4" s="595"/>
      <c r="C4" s="596"/>
      <c r="D4" s="596"/>
      <c r="E4" s="596"/>
      <c r="F4" s="596"/>
      <c r="G4" s="596"/>
      <c r="H4" s="596"/>
      <c r="I4" s="1542"/>
      <c r="J4" s="1542"/>
      <c r="K4" s="1542"/>
      <c r="L4" s="1542"/>
      <c r="M4" s="1542"/>
      <c r="N4" s="1542"/>
      <c r="O4" s="1542"/>
      <c r="P4" s="1542"/>
      <c r="Q4" s="1542"/>
      <c r="R4" s="1542"/>
      <c r="S4" s="1542"/>
      <c r="T4" s="1542"/>
      <c r="U4" s="1543"/>
      <c r="X4" s="593"/>
      <c r="Y4" s="594"/>
      <c r="Z4" s="594"/>
      <c r="AA4" s="594"/>
      <c r="AB4" s="594"/>
      <c r="AC4" s="594"/>
      <c r="AD4" s="594"/>
      <c r="AE4" s="1544"/>
      <c r="AF4" s="1544"/>
      <c r="AG4" s="1544"/>
      <c r="AH4" s="1544"/>
      <c r="AI4" s="1544"/>
      <c r="AJ4" s="1544"/>
      <c r="AK4" s="1544"/>
      <c r="AL4" s="1544"/>
      <c r="AM4" s="1544"/>
      <c r="AN4" s="1544"/>
      <c r="AO4" s="1544"/>
      <c r="AP4" s="1544"/>
      <c r="AQ4" s="1544"/>
      <c r="AR4" s="1544"/>
      <c r="AS4" s="1544"/>
      <c r="AT4" s="1544"/>
      <c r="AU4" s="1544"/>
      <c r="AV4" s="1544"/>
      <c r="AW4" s="1544"/>
      <c r="AX4" s="1544"/>
      <c r="AY4" s="1545"/>
    </row>
    <row r="5" spans="1:51">
      <c r="A5" s="590"/>
      <c r="B5" s="593"/>
      <c r="F5" s="1563" t="s">
        <v>559</v>
      </c>
      <c r="G5" s="1563"/>
      <c r="H5" s="1563"/>
      <c r="I5" s="1563"/>
      <c r="J5" s="1563"/>
      <c r="K5" s="625"/>
      <c r="L5" s="1562" t="s">
        <v>489</v>
      </c>
      <c r="M5" s="1563"/>
      <c r="N5" s="1563"/>
      <c r="O5" s="1563"/>
      <c r="P5" s="1563"/>
      <c r="Q5" s="1563"/>
      <c r="R5" s="1563"/>
      <c r="S5" s="1563"/>
      <c r="T5" s="1575"/>
      <c r="U5" s="1513" t="s">
        <v>490</v>
      </c>
      <c r="X5" s="595"/>
      <c r="Y5" s="596"/>
      <c r="Z5" s="596"/>
      <c r="AA5" s="584"/>
      <c r="AB5" s="584"/>
      <c r="AC5" s="584"/>
      <c r="AD5" s="584"/>
      <c r="AE5" s="584"/>
      <c r="AF5" s="584"/>
      <c r="AG5" s="587"/>
      <c r="AY5" s="655"/>
    </row>
    <row r="6" spans="1:51">
      <c r="A6" s="590"/>
      <c r="B6" s="593"/>
      <c r="F6" s="1566"/>
      <c r="G6" s="1566"/>
      <c r="H6" s="1566"/>
      <c r="I6" s="1566"/>
      <c r="J6" s="1566"/>
      <c r="K6" s="625"/>
      <c r="L6" s="1565"/>
      <c r="M6" s="1566"/>
      <c r="N6" s="1566"/>
      <c r="O6" s="1566"/>
      <c r="P6" s="1566"/>
      <c r="Q6" s="1566"/>
      <c r="R6" s="1566"/>
      <c r="S6" s="1566"/>
      <c r="T6" s="1576"/>
      <c r="U6" s="1514"/>
      <c r="X6" s="141"/>
      <c r="Y6"/>
      <c r="Z6"/>
      <c r="AA6" s="1562" t="s">
        <v>491</v>
      </c>
      <c r="AB6" s="1563"/>
      <c r="AC6" s="1563"/>
      <c r="AD6" s="1563"/>
      <c r="AE6" s="1563"/>
      <c r="AF6" s="1563"/>
      <c r="AG6" s="1563"/>
      <c r="AH6" s="1563"/>
      <c r="AI6" s="1563"/>
      <c r="AJ6" s="1563"/>
      <c r="AK6" s="1563"/>
      <c r="AL6" s="1563"/>
      <c r="AM6" s="1563"/>
      <c r="AN6" s="1563"/>
      <c r="AO6" s="1563"/>
      <c r="AP6" s="1563"/>
      <c r="AQ6" s="1563"/>
      <c r="AR6" s="1563"/>
      <c r="AS6" s="1563"/>
      <c r="AT6" s="1563"/>
      <c r="AU6" s="1563"/>
      <c r="AV6" s="1563"/>
      <c r="AW6" s="1563"/>
      <c r="AX6" s="1563"/>
      <c r="AY6" s="1564"/>
    </row>
    <row r="7" spans="1:51">
      <c r="A7" s="590"/>
      <c r="B7" s="593"/>
      <c r="F7" s="1566"/>
      <c r="G7" s="1566"/>
      <c r="H7" s="1566"/>
      <c r="I7" s="1566"/>
      <c r="J7" s="1566"/>
      <c r="K7" s="625"/>
      <c r="L7" s="1565"/>
      <c r="M7" s="1566"/>
      <c r="N7" s="1566"/>
      <c r="O7" s="1566"/>
      <c r="P7" s="1566"/>
      <c r="Q7" s="1566"/>
      <c r="R7" s="1566"/>
      <c r="S7" s="1566"/>
      <c r="T7" s="1576"/>
      <c r="U7" s="1514"/>
      <c r="X7" s="141"/>
      <c r="Y7"/>
      <c r="Z7"/>
      <c r="AA7" s="1565"/>
      <c r="AB7" s="1566"/>
      <c r="AC7" s="1566"/>
      <c r="AD7" s="1566"/>
      <c r="AE7" s="1566"/>
      <c r="AF7" s="1566"/>
      <c r="AG7" s="1566"/>
      <c r="AH7" s="1566"/>
      <c r="AI7" s="1566"/>
      <c r="AJ7" s="1566"/>
      <c r="AK7" s="1566"/>
      <c r="AL7" s="1566"/>
      <c r="AM7" s="1566"/>
      <c r="AN7" s="1566"/>
      <c r="AO7" s="1566"/>
      <c r="AP7" s="1566"/>
      <c r="AQ7" s="1566"/>
      <c r="AR7" s="1566"/>
      <c r="AS7" s="1566"/>
      <c r="AT7" s="1566"/>
      <c r="AU7" s="1566"/>
      <c r="AV7" s="1566"/>
      <c r="AW7" s="1566"/>
      <c r="AX7" s="1566"/>
      <c r="AY7" s="1567"/>
    </row>
    <row r="8" spans="1:51">
      <c r="A8" s="590"/>
      <c r="B8" s="593"/>
      <c r="F8" s="1566"/>
      <c r="G8" s="1566"/>
      <c r="H8" s="1566"/>
      <c r="I8" s="1566"/>
      <c r="J8" s="1566"/>
      <c r="K8" s="625"/>
      <c r="L8" s="1565"/>
      <c r="M8" s="1566"/>
      <c r="N8" s="1566"/>
      <c r="O8" s="1566"/>
      <c r="P8" s="1566"/>
      <c r="Q8" s="1566"/>
      <c r="R8" s="1566"/>
      <c r="S8" s="1566"/>
      <c r="T8" s="1576"/>
      <c r="U8" s="1514"/>
      <c r="X8" s="141"/>
      <c r="Y8"/>
      <c r="Z8"/>
      <c r="AA8" s="1565"/>
      <c r="AB8" s="1566"/>
      <c r="AC8" s="1566"/>
      <c r="AD8" s="1566"/>
      <c r="AE8" s="1566"/>
      <c r="AF8" s="1566"/>
      <c r="AG8" s="1566"/>
      <c r="AH8" s="1566"/>
      <c r="AI8" s="1566"/>
      <c r="AJ8" s="1566"/>
      <c r="AK8" s="1566"/>
      <c r="AL8" s="1566"/>
      <c r="AM8" s="1566"/>
      <c r="AN8" s="1566"/>
      <c r="AO8" s="1566"/>
      <c r="AP8" s="1566"/>
      <c r="AQ8" s="1566"/>
      <c r="AR8" s="1566"/>
      <c r="AS8" s="1566"/>
      <c r="AT8" s="1566"/>
      <c r="AU8" s="1566"/>
      <c r="AV8" s="1566"/>
      <c r="AW8" s="1566"/>
      <c r="AX8" s="1566"/>
      <c r="AY8" s="1567"/>
    </row>
    <row r="9" spans="1:51">
      <c r="A9" s="590"/>
      <c r="B9" s="593"/>
      <c r="F9" s="1566"/>
      <c r="G9" s="1566"/>
      <c r="H9" s="1566"/>
      <c r="I9" s="1566"/>
      <c r="J9" s="1566"/>
      <c r="K9" s="625"/>
      <c r="L9" s="1565"/>
      <c r="M9" s="1566"/>
      <c r="N9" s="1566"/>
      <c r="O9" s="1566"/>
      <c r="P9" s="1566"/>
      <c r="Q9" s="1566"/>
      <c r="R9" s="1566"/>
      <c r="S9" s="1566"/>
      <c r="T9" s="1576"/>
      <c r="U9" s="1514"/>
      <c r="X9" s="141"/>
      <c r="Y9"/>
      <c r="Z9"/>
      <c r="AA9" s="1565"/>
      <c r="AB9" s="1566"/>
      <c r="AC9" s="1566"/>
      <c r="AD9" s="1566"/>
      <c r="AE9" s="1566"/>
      <c r="AF9" s="1566"/>
      <c r="AG9" s="1566"/>
      <c r="AH9" s="1566"/>
      <c r="AI9" s="1566"/>
      <c r="AJ9" s="1566"/>
      <c r="AK9" s="1566"/>
      <c r="AL9" s="1566"/>
      <c r="AM9" s="1566"/>
      <c r="AN9" s="1566"/>
      <c r="AO9" s="1566"/>
      <c r="AP9" s="1566"/>
      <c r="AQ9" s="1566"/>
      <c r="AR9" s="1566"/>
      <c r="AS9" s="1566"/>
      <c r="AT9" s="1566"/>
      <c r="AU9" s="1566"/>
      <c r="AV9" s="1566"/>
      <c r="AW9" s="1566"/>
      <c r="AX9" s="1566"/>
      <c r="AY9" s="1567"/>
    </row>
    <row r="10" spans="1:51">
      <c r="A10" s="590"/>
      <c r="B10" s="597"/>
      <c r="C10" s="598"/>
      <c r="D10" s="598"/>
      <c r="F10" s="1566"/>
      <c r="G10" s="1566"/>
      <c r="H10" s="1566"/>
      <c r="I10" s="1566"/>
      <c r="J10" s="1566"/>
      <c r="K10" s="626"/>
      <c r="L10" s="1577"/>
      <c r="M10" s="1574"/>
      <c r="N10" s="1574"/>
      <c r="O10" s="1574"/>
      <c r="P10" s="1574"/>
      <c r="Q10" s="1574"/>
      <c r="R10" s="1574"/>
      <c r="S10" s="1574"/>
      <c r="T10" s="1578"/>
      <c r="U10" s="1514"/>
      <c r="X10" s="141"/>
      <c r="Y10"/>
      <c r="Z10"/>
      <c r="AA10" s="1565"/>
      <c r="AB10" s="1566"/>
      <c r="AC10" s="1566"/>
      <c r="AD10" s="1566"/>
      <c r="AE10" s="1566"/>
      <c r="AF10" s="1566"/>
      <c r="AG10" s="1566"/>
      <c r="AH10" s="1566"/>
      <c r="AI10" s="1566"/>
      <c r="AJ10" s="1566"/>
      <c r="AK10" s="1566"/>
      <c r="AL10" s="1566"/>
      <c r="AM10" s="1566"/>
      <c r="AN10" s="1566"/>
      <c r="AO10" s="1566"/>
      <c r="AP10" s="1566"/>
      <c r="AQ10" s="1566"/>
      <c r="AR10" s="1566"/>
      <c r="AS10" s="1566"/>
      <c r="AT10" s="1566"/>
      <c r="AU10" s="1566"/>
      <c r="AV10" s="1566"/>
      <c r="AW10" s="1566"/>
      <c r="AX10" s="1566"/>
      <c r="AY10" s="1567"/>
    </row>
    <row r="11" spans="1:51">
      <c r="A11" s="590"/>
      <c r="B11" s="593"/>
      <c r="F11" s="1566"/>
      <c r="G11" s="1566"/>
      <c r="H11" s="1566"/>
      <c r="I11" s="1566"/>
      <c r="J11" s="1566"/>
      <c r="K11" s="625"/>
      <c r="L11" s="1562" t="s">
        <v>492</v>
      </c>
      <c r="M11" s="1563"/>
      <c r="N11" s="1575"/>
      <c r="O11" s="1562" t="s">
        <v>493</v>
      </c>
      <c r="P11" s="1563"/>
      <c r="Q11" s="1575"/>
      <c r="R11" s="1562" t="s">
        <v>494</v>
      </c>
      <c r="S11" s="1563"/>
      <c r="T11" s="1575"/>
      <c r="U11" s="1514"/>
      <c r="X11" s="141"/>
      <c r="Y11"/>
      <c r="Z11"/>
      <c r="AA11" s="1546" t="s">
        <v>495</v>
      </c>
      <c r="AB11" s="1547"/>
      <c r="AC11" s="1547"/>
      <c r="AD11" s="1547"/>
      <c r="AE11" s="1548"/>
      <c r="AF11" s="1546" t="s">
        <v>496</v>
      </c>
      <c r="AG11" s="1554"/>
      <c r="AH11" s="1554"/>
      <c r="AI11" s="1554"/>
      <c r="AJ11" s="1554"/>
      <c r="AK11" s="1554"/>
      <c r="AL11" s="1554"/>
      <c r="AM11" s="1554"/>
      <c r="AN11" s="1554"/>
      <c r="AO11" s="1546" t="s">
        <v>497</v>
      </c>
      <c r="AP11" s="1554"/>
      <c r="AQ11" s="1554"/>
      <c r="AR11" s="1554"/>
      <c r="AS11" s="1554"/>
      <c r="AT11" s="1554"/>
      <c r="AU11" s="1554"/>
      <c r="AV11" s="1554"/>
      <c r="AW11" s="1554"/>
      <c r="AX11" s="1554"/>
      <c r="AY11" s="1559"/>
    </row>
    <row r="12" spans="1:51">
      <c r="A12" s="590"/>
      <c r="B12" s="593"/>
      <c r="F12" s="1566"/>
      <c r="G12" s="1566"/>
      <c r="H12" s="1566"/>
      <c r="I12" s="1566"/>
      <c r="J12" s="1566"/>
      <c r="K12" s="625"/>
      <c r="L12" s="1565"/>
      <c r="M12" s="1566"/>
      <c r="N12" s="1576"/>
      <c r="O12" s="1565"/>
      <c r="P12" s="1566"/>
      <c r="Q12" s="1576"/>
      <c r="R12" s="1565"/>
      <c r="S12" s="1566"/>
      <c r="T12" s="1576"/>
      <c r="U12" s="1514"/>
      <c r="X12" s="141"/>
      <c r="Y12"/>
      <c r="Z12"/>
      <c r="AA12" s="1549"/>
      <c r="AB12" s="1550"/>
      <c r="AC12" s="1550"/>
      <c r="AD12" s="1550"/>
      <c r="AE12" s="1551"/>
      <c r="AF12" s="1555"/>
      <c r="AG12" s="1556"/>
      <c r="AH12" s="1556"/>
      <c r="AI12" s="1556"/>
      <c r="AJ12" s="1556"/>
      <c r="AK12" s="1556"/>
      <c r="AL12" s="1556"/>
      <c r="AM12" s="1556"/>
      <c r="AN12" s="1556"/>
      <c r="AO12" s="1555"/>
      <c r="AP12" s="1556"/>
      <c r="AQ12" s="1556"/>
      <c r="AR12" s="1556"/>
      <c r="AS12" s="1556"/>
      <c r="AT12" s="1556"/>
      <c r="AU12" s="1556"/>
      <c r="AV12" s="1556"/>
      <c r="AW12" s="1556"/>
      <c r="AX12" s="1556"/>
      <c r="AY12" s="1560"/>
    </row>
    <row r="13" spans="1:51">
      <c r="A13" s="590"/>
      <c r="B13" s="593"/>
      <c r="F13" s="1566"/>
      <c r="G13" s="1566"/>
      <c r="H13" s="1566"/>
      <c r="I13" s="1566"/>
      <c r="J13" s="1566"/>
      <c r="K13" s="625"/>
      <c r="L13" s="1565"/>
      <c r="M13" s="1566"/>
      <c r="N13" s="1576"/>
      <c r="O13" s="1565"/>
      <c r="P13" s="1566"/>
      <c r="Q13" s="1576"/>
      <c r="R13" s="1565"/>
      <c r="S13" s="1566"/>
      <c r="T13" s="1576"/>
      <c r="U13" s="1514"/>
      <c r="X13" s="141"/>
      <c r="Y13"/>
      <c r="Z13"/>
      <c r="AA13" s="1549"/>
      <c r="AB13" s="1550"/>
      <c r="AC13" s="1550"/>
      <c r="AD13" s="1550"/>
      <c r="AE13" s="1551"/>
      <c r="AF13" s="1555"/>
      <c r="AG13" s="1556"/>
      <c r="AH13" s="1556"/>
      <c r="AI13" s="1556"/>
      <c r="AJ13" s="1556"/>
      <c r="AK13" s="1556"/>
      <c r="AL13" s="1556"/>
      <c r="AM13" s="1556"/>
      <c r="AN13" s="1556"/>
      <c r="AO13" s="1555"/>
      <c r="AP13" s="1556"/>
      <c r="AQ13" s="1556"/>
      <c r="AR13" s="1556"/>
      <c r="AS13" s="1556"/>
      <c r="AT13" s="1556"/>
      <c r="AU13" s="1556"/>
      <c r="AV13" s="1556"/>
      <c r="AW13" s="1556"/>
      <c r="AX13" s="1556"/>
      <c r="AY13" s="1560"/>
    </row>
    <row r="14" spans="1:51">
      <c r="A14" s="590"/>
      <c r="B14" s="593"/>
      <c r="F14" s="1566"/>
      <c r="G14" s="1566"/>
      <c r="H14" s="1566"/>
      <c r="I14" s="1566"/>
      <c r="J14" s="1566"/>
      <c r="K14" s="625"/>
      <c r="L14" s="1565"/>
      <c r="M14" s="1566"/>
      <c r="N14" s="1576"/>
      <c r="O14" s="1565"/>
      <c r="P14" s="1566"/>
      <c r="Q14" s="1576"/>
      <c r="R14" s="1565"/>
      <c r="S14" s="1566"/>
      <c r="T14" s="1576"/>
      <c r="U14" s="1514"/>
      <c r="X14" s="141"/>
      <c r="Y14"/>
      <c r="Z14"/>
      <c r="AA14" s="1549"/>
      <c r="AB14" s="1550"/>
      <c r="AC14" s="1550"/>
      <c r="AD14" s="1550"/>
      <c r="AE14" s="1551"/>
      <c r="AF14" s="1555"/>
      <c r="AG14" s="1556"/>
      <c r="AH14" s="1556"/>
      <c r="AI14" s="1556"/>
      <c r="AJ14" s="1556"/>
      <c r="AK14" s="1556"/>
      <c r="AL14" s="1556"/>
      <c r="AM14" s="1556"/>
      <c r="AN14" s="1556"/>
      <c r="AO14" s="1555"/>
      <c r="AP14" s="1556"/>
      <c r="AQ14" s="1556"/>
      <c r="AR14" s="1556"/>
      <c r="AS14" s="1556"/>
      <c r="AT14" s="1556"/>
      <c r="AU14" s="1556"/>
      <c r="AV14" s="1556"/>
      <c r="AW14" s="1556"/>
      <c r="AX14" s="1556"/>
      <c r="AY14" s="1560"/>
    </row>
    <row r="15" spans="1:51">
      <c r="A15" s="590"/>
      <c r="B15" s="593"/>
      <c r="F15" s="1566"/>
      <c r="G15" s="1566"/>
      <c r="H15" s="1566"/>
      <c r="I15" s="1566"/>
      <c r="J15" s="1566"/>
      <c r="K15" s="625"/>
      <c r="L15" s="1577"/>
      <c r="M15" s="1574"/>
      <c r="N15" s="1578"/>
      <c r="O15" s="1577"/>
      <c r="P15" s="1574"/>
      <c r="Q15" s="1578"/>
      <c r="R15" s="1577"/>
      <c r="S15" s="1574"/>
      <c r="T15" s="1578"/>
      <c r="U15" s="1515"/>
      <c r="X15" s="141"/>
      <c r="Y15"/>
      <c r="Z15"/>
      <c r="AA15" s="1552"/>
      <c r="AB15" s="1451"/>
      <c r="AC15" s="1451"/>
      <c r="AD15" s="1451"/>
      <c r="AE15" s="1553"/>
      <c r="AF15" s="1557"/>
      <c r="AG15" s="1558"/>
      <c r="AH15" s="1558"/>
      <c r="AI15" s="1558"/>
      <c r="AJ15" s="1558"/>
      <c r="AK15" s="1558"/>
      <c r="AL15" s="1558"/>
      <c r="AM15" s="1558"/>
      <c r="AN15" s="1558"/>
      <c r="AO15" s="1557"/>
      <c r="AP15" s="1558"/>
      <c r="AQ15" s="1558"/>
      <c r="AR15" s="1558"/>
      <c r="AS15" s="1558"/>
      <c r="AT15" s="1558"/>
      <c r="AU15" s="1558"/>
      <c r="AV15" s="1558"/>
      <c r="AW15" s="1558"/>
      <c r="AX15" s="1558"/>
      <c r="AY15" s="1561"/>
    </row>
    <row r="16" spans="1:51">
      <c r="A16" s="590"/>
      <c r="B16" s="593"/>
      <c r="F16" s="1574"/>
      <c r="G16" s="1574"/>
      <c r="H16" s="1574"/>
      <c r="I16" s="1574"/>
      <c r="J16" s="1574"/>
      <c r="K16" s="625"/>
      <c r="L16" s="1440" t="s">
        <v>560</v>
      </c>
      <c r="M16" s="1441"/>
      <c r="N16" s="1442"/>
      <c r="O16" s="1444" t="s">
        <v>561</v>
      </c>
      <c r="P16" s="1445"/>
      <c r="Q16" s="1446"/>
      <c r="R16" s="1444" t="s">
        <v>562</v>
      </c>
      <c r="S16" s="1445"/>
      <c r="T16" s="1446"/>
      <c r="U16" s="1022" t="s">
        <v>563</v>
      </c>
      <c r="X16" s="141"/>
      <c r="Y16"/>
      <c r="Z16"/>
      <c r="AA16" s="1447" t="s">
        <v>564</v>
      </c>
      <c r="AB16" s="1448"/>
      <c r="AC16" s="1448"/>
      <c r="AD16" s="1448"/>
      <c r="AE16" s="1449"/>
      <c r="AF16" s="1447" t="s">
        <v>565</v>
      </c>
      <c r="AG16" s="1448"/>
      <c r="AH16" s="1448"/>
      <c r="AI16" s="1448"/>
      <c r="AJ16" s="1448"/>
      <c r="AK16" s="1448"/>
      <c r="AL16" s="1448"/>
      <c r="AM16" s="1448"/>
      <c r="AN16" s="1449"/>
      <c r="AO16" s="1450" t="s">
        <v>566</v>
      </c>
      <c r="AP16" s="1451"/>
      <c r="AQ16" s="1451"/>
      <c r="AR16" s="1451"/>
      <c r="AS16" s="1451"/>
      <c r="AT16" s="1451"/>
      <c r="AU16" s="1451"/>
      <c r="AV16" s="1451"/>
      <c r="AW16" s="1451"/>
      <c r="AX16" s="1451"/>
      <c r="AY16" s="1452"/>
    </row>
    <row r="17" spans="1:51" ht="28.2">
      <c r="A17" s="590"/>
      <c r="B17" s="599"/>
      <c r="C17" s="1509" t="s">
        <v>505</v>
      </c>
      <c r="D17" s="1510"/>
      <c r="E17" s="1599" t="s">
        <v>506</v>
      </c>
      <c r="F17" s="1599"/>
      <c r="G17" s="1599"/>
      <c r="H17" s="1599"/>
      <c r="I17" s="1599"/>
      <c r="J17" s="1600"/>
      <c r="K17" s="627"/>
      <c r="L17" s="1572"/>
      <c r="M17" s="1572"/>
      <c r="N17" s="1572"/>
      <c r="O17" s="1573"/>
      <c r="P17" s="1573"/>
      <c r="Q17" s="1573"/>
      <c r="R17" s="1485">
        <f>L17+O17</f>
        <v>0</v>
      </c>
      <c r="S17" s="1485"/>
      <c r="T17" s="1485"/>
      <c r="U17" s="1516"/>
      <c r="X17" s="641"/>
      <c r="Y17" s="646"/>
      <c r="Z17" s="647"/>
      <c r="AA17" s="1461"/>
      <c r="AB17" s="1462"/>
      <c r="AC17" s="1462"/>
      <c r="AD17" s="1462"/>
      <c r="AE17" s="1462"/>
      <c r="AF17" s="1462"/>
      <c r="AG17" s="1462"/>
      <c r="AH17" s="1462"/>
      <c r="AI17" s="1462"/>
      <c r="AJ17" s="1462"/>
      <c r="AK17" s="1462"/>
      <c r="AL17" s="1462"/>
      <c r="AM17" s="1462"/>
      <c r="AN17" s="1462"/>
      <c r="AO17" s="1462"/>
      <c r="AP17" s="1462"/>
      <c r="AQ17" s="1462"/>
      <c r="AR17" s="1462"/>
      <c r="AS17" s="1462"/>
      <c r="AT17" s="1462"/>
      <c r="AU17" s="1462"/>
      <c r="AV17" s="1462"/>
      <c r="AW17" s="1462"/>
      <c r="AX17" s="1462"/>
      <c r="AY17" s="1463"/>
    </row>
    <row r="18" spans="1:51" ht="24.6">
      <c r="A18" s="590"/>
      <c r="B18" s="600"/>
      <c r="C18" s="1511"/>
      <c r="D18" s="1511"/>
      <c r="E18" s="1569"/>
      <c r="F18" s="1569"/>
      <c r="G18" s="1569"/>
      <c r="H18" s="1569"/>
      <c r="I18" s="1569"/>
      <c r="J18" s="1601"/>
      <c r="K18" s="1489" t="s">
        <v>330</v>
      </c>
      <c r="L18" s="1572"/>
      <c r="M18" s="1572"/>
      <c r="N18" s="1572"/>
      <c r="O18" s="1573"/>
      <c r="P18" s="1573"/>
      <c r="Q18" s="1573"/>
      <c r="R18" s="1485"/>
      <c r="S18" s="1485"/>
      <c r="T18" s="1485"/>
      <c r="U18" s="1517"/>
      <c r="X18" s="1470" t="s">
        <v>330</v>
      </c>
      <c r="Y18" s="1471"/>
      <c r="Z18" s="1472"/>
      <c r="AA18" s="1464"/>
      <c r="AB18" s="1465"/>
      <c r="AC18" s="1465"/>
      <c r="AD18" s="1465"/>
      <c r="AE18" s="1465"/>
      <c r="AF18" s="1465"/>
      <c r="AG18" s="1465"/>
      <c r="AH18" s="1465"/>
      <c r="AI18" s="1465"/>
      <c r="AJ18" s="1465"/>
      <c r="AK18" s="1465"/>
      <c r="AL18" s="1465"/>
      <c r="AM18" s="1465"/>
      <c r="AN18" s="1465"/>
      <c r="AO18" s="1465"/>
      <c r="AP18" s="1465"/>
      <c r="AQ18" s="1465"/>
      <c r="AR18" s="1465"/>
      <c r="AS18" s="1465"/>
      <c r="AT18" s="1465"/>
      <c r="AU18" s="1465"/>
      <c r="AV18" s="1465"/>
      <c r="AW18" s="1465"/>
      <c r="AX18" s="1465"/>
      <c r="AY18" s="1466"/>
    </row>
    <row r="19" spans="1:51" ht="24.6">
      <c r="A19" s="590"/>
      <c r="B19" s="600"/>
      <c r="C19" s="601"/>
      <c r="D19" s="601"/>
      <c r="E19" s="1455" t="s">
        <v>507</v>
      </c>
      <c r="F19" s="1455"/>
      <c r="G19" s="1455"/>
      <c r="H19" s="1455"/>
      <c r="I19" s="1455"/>
      <c r="J19" s="1458"/>
      <c r="K19" s="1490"/>
      <c r="L19" s="1572"/>
      <c r="M19" s="1572"/>
      <c r="N19" s="1572"/>
      <c r="O19" s="1573"/>
      <c r="P19" s="1573"/>
      <c r="Q19" s="1573"/>
      <c r="R19" s="1485"/>
      <c r="S19" s="1485"/>
      <c r="T19" s="1485"/>
      <c r="U19" s="1517"/>
      <c r="X19" s="1473"/>
      <c r="Y19" s="1471"/>
      <c r="Z19" s="1472"/>
      <c r="AA19" s="1464"/>
      <c r="AB19" s="1465"/>
      <c r="AC19" s="1465"/>
      <c r="AD19" s="1465"/>
      <c r="AE19" s="1465"/>
      <c r="AF19" s="1465"/>
      <c r="AG19" s="1465"/>
      <c r="AH19" s="1465"/>
      <c r="AI19" s="1465"/>
      <c r="AJ19" s="1465"/>
      <c r="AK19" s="1465"/>
      <c r="AL19" s="1465"/>
      <c r="AM19" s="1465"/>
      <c r="AN19" s="1465"/>
      <c r="AO19" s="1465"/>
      <c r="AP19" s="1465"/>
      <c r="AQ19" s="1465"/>
      <c r="AR19" s="1465"/>
      <c r="AS19" s="1465"/>
      <c r="AT19" s="1465"/>
      <c r="AU19" s="1465"/>
      <c r="AV19" s="1465"/>
      <c r="AW19" s="1465"/>
      <c r="AX19" s="1465"/>
      <c r="AY19" s="1466"/>
    </row>
    <row r="20" spans="1:51" ht="24.6">
      <c r="A20" s="590"/>
      <c r="B20" s="600"/>
      <c r="C20" s="603"/>
      <c r="D20" s="601"/>
      <c r="E20" s="1455"/>
      <c r="F20" s="1455"/>
      <c r="G20" s="1455"/>
      <c r="H20" s="1455"/>
      <c r="I20" s="1455"/>
      <c r="J20" s="1458"/>
      <c r="K20" s="1491"/>
      <c r="L20" s="1572"/>
      <c r="M20" s="1572"/>
      <c r="N20" s="1572"/>
      <c r="O20" s="1573"/>
      <c r="P20" s="1573"/>
      <c r="Q20" s="1573"/>
      <c r="R20" s="1485"/>
      <c r="S20" s="1485"/>
      <c r="T20" s="1485"/>
      <c r="U20" s="1517"/>
      <c r="X20" s="1474"/>
      <c r="Y20" s="1475"/>
      <c r="Z20" s="1476"/>
      <c r="AA20" s="1464"/>
      <c r="AB20" s="1465"/>
      <c r="AC20" s="1465"/>
      <c r="AD20" s="1465"/>
      <c r="AE20" s="1465"/>
      <c r="AF20" s="1465"/>
      <c r="AG20" s="1465"/>
      <c r="AH20" s="1465"/>
      <c r="AI20" s="1465"/>
      <c r="AJ20" s="1465"/>
      <c r="AK20" s="1465"/>
      <c r="AL20" s="1465"/>
      <c r="AM20" s="1465"/>
      <c r="AN20" s="1465"/>
      <c r="AO20" s="1465"/>
      <c r="AP20" s="1465"/>
      <c r="AQ20" s="1465"/>
      <c r="AR20" s="1465"/>
      <c r="AS20" s="1465"/>
      <c r="AT20" s="1465"/>
      <c r="AU20" s="1465"/>
      <c r="AV20" s="1465"/>
      <c r="AW20" s="1465"/>
      <c r="AX20" s="1465"/>
      <c r="AY20" s="1466"/>
    </row>
    <row r="21" spans="1:51" ht="28.2">
      <c r="A21" s="590"/>
      <c r="B21" s="600"/>
      <c r="C21" s="1512" t="s">
        <v>508</v>
      </c>
      <c r="D21" s="1511"/>
      <c r="E21" s="1569" t="s">
        <v>509</v>
      </c>
      <c r="F21" s="1570"/>
      <c r="G21" s="1570"/>
      <c r="H21" s="1570"/>
      <c r="I21" s="1570"/>
      <c r="J21" s="1571"/>
      <c r="K21" s="629"/>
      <c r="L21" s="1443"/>
      <c r="M21" s="1443"/>
      <c r="N21" s="1443"/>
      <c r="O21" s="1443"/>
      <c r="P21" s="1443"/>
      <c r="Q21" s="1443"/>
      <c r="R21" s="1443">
        <f>L21+O21</f>
        <v>0</v>
      </c>
      <c r="S21" s="1443"/>
      <c r="T21" s="1443"/>
      <c r="U21" s="1517"/>
      <c r="X21" s="642"/>
      <c r="Y21" s="648"/>
      <c r="Z21" s="649"/>
      <c r="AA21" s="1464"/>
      <c r="AB21" s="1465"/>
      <c r="AC21" s="1465"/>
      <c r="AD21" s="1465"/>
      <c r="AE21" s="1465"/>
      <c r="AF21" s="1465"/>
      <c r="AG21" s="1465"/>
      <c r="AH21" s="1465"/>
      <c r="AI21" s="1465"/>
      <c r="AJ21" s="1465"/>
      <c r="AK21" s="1465"/>
      <c r="AL21" s="1465"/>
      <c r="AM21" s="1465"/>
      <c r="AN21" s="1465"/>
      <c r="AO21" s="1465"/>
      <c r="AP21" s="1465"/>
      <c r="AQ21" s="1465"/>
      <c r="AR21" s="1465"/>
      <c r="AS21" s="1465"/>
      <c r="AT21" s="1465"/>
      <c r="AU21" s="1465"/>
      <c r="AV21" s="1465"/>
      <c r="AW21" s="1465"/>
      <c r="AX21" s="1465"/>
      <c r="AY21" s="1466"/>
    </row>
    <row r="22" spans="1:51" ht="28.2">
      <c r="A22" s="590"/>
      <c r="B22" s="600"/>
      <c r="C22" s="1511"/>
      <c r="D22" s="1511"/>
      <c r="E22" s="1569"/>
      <c r="F22" s="1570"/>
      <c r="G22" s="1570"/>
      <c r="H22" s="1570"/>
      <c r="I22" s="1570"/>
      <c r="J22" s="1571"/>
      <c r="K22" s="630"/>
      <c r="L22" s="1443"/>
      <c r="M22" s="1443"/>
      <c r="N22" s="1443"/>
      <c r="O22" s="1443"/>
      <c r="P22" s="1443"/>
      <c r="Q22" s="1443"/>
      <c r="R22" s="1443"/>
      <c r="S22" s="1443"/>
      <c r="T22" s="1443"/>
      <c r="U22" s="1517"/>
      <c r="X22" s="643"/>
      <c r="Y22" s="650"/>
      <c r="Z22" s="651"/>
      <c r="AA22" s="1464"/>
      <c r="AB22" s="1465"/>
      <c r="AC22" s="1465"/>
      <c r="AD22" s="1465"/>
      <c r="AE22" s="1465"/>
      <c r="AF22" s="1465"/>
      <c r="AG22" s="1465"/>
      <c r="AH22" s="1465"/>
      <c r="AI22" s="1465"/>
      <c r="AJ22" s="1465"/>
      <c r="AK22" s="1465"/>
      <c r="AL22" s="1465"/>
      <c r="AM22" s="1465"/>
      <c r="AN22" s="1465"/>
      <c r="AO22" s="1465"/>
      <c r="AP22" s="1465"/>
      <c r="AQ22" s="1465"/>
      <c r="AR22" s="1465"/>
      <c r="AS22" s="1465"/>
      <c r="AT22" s="1465"/>
      <c r="AU22" s="1465"/>
      <c r="AV22" s="1465"/>
      <c r="AW22" s="1465"/>
      <c r="AX22" s="1465"/>
      <c r="AY22" s="1466"/>
    </row>
    <row r="23" spans="1:51" ht="28.2">
      <c r="A23" s="590"/>
      <c r="B23" s="600"/>
      <c r="C23" s="604"/>
      <c r="D23" s="601"/>
      <c r="E23" s="1570"/>
      <c r="F23" s="1570"/>
      <c r="G23" s="1570"/>
      <c r="H23" s="1570"/>
      <c r="I23" s="1570"/>
      <c r="J23" s="1571"/>
      <c r="K23" s="630"/>
      <c r="L23" s="1443"/>
      <c r="M23" s="1443"/>
      <c r="N23" s="1443"/>
      <c r="O23" s="1443"/>
      <c r="P23" s="1443"/>
      <c r="Q23" s="1443"/>
      <c r="R23" s="1443"/>
      <c r="S23" s="1443"/>
      <c r="T23" s="1443"/>
      <c r="U23" s="1517"/>
      <c r="X23" s="643"/>
      <c r="Y23" s="650"/>
      <c r="Z23" s="651"/>
      <c r="AA23" s="1464"/>
      <c r="AB23" s="1465"/>
      <c r="AC23" s="1465"/>
      <c r="AD23" s="1465"/>
      <c r="AE23" s="1465"/>
      <c r="AF23" s="1465"/>
      <c r="AG23" s="1465"/>
      <c r="AH23" s="1465"/>
      <c r="AI23" s="1465"/>
      <c r="AJ23" s="1465"/>
      <c r="AK23" s="1465"/>
      <c r="AL23" s="1465"/>
      <c r="AM23" s="1465"/>
      <c r="AN23" s="1465"/>
      <c r="AO23" s="1465"/>
      <c r="AP23" s="1465"/>
      <c r="AQ23" s="1465"/>
      <c r="AR23" s="1465"/>
      <c r="AS23" s="1465"/>
      <c r="AT23" s="1465"/>
      <c r="AU23" s="1465"/>
      <c r="AV23" s="1465"/>
      <c r="AW23" s="1465"/>
      <c r="AX23" s="1465"/>
      <c r="AY23" s="1466"/>
    </row>
    <row r="24" spans="1:51" ht="24.6">
      <c r="A24" s="590"/>
      <c r="B24" s="600"/>
      <c r="C24" s="601"/>
      <c r="D24" s="601"/>
      <c r="E24" s="1455" t="s">
        <v>510</v>
      </c>
      <c r="F24" s="1455"/>
      <c r="G24" s="1455"/>
      <c r="H24" s="1455"/>
      <c r="I24" s="1455"/>
      <c r="J24" s="1458"/>
      <c r="K24" s="1492" t="s">
        <v>332</v>
      </c>
      <c r="L24" s="1443"/>
      <c r="M24" s="1443"/>
      <c r="N24" s="1443"/>
      <c r="O24" s="1443"/>
      <c r="P24" s="1443"/>
      <c r="Q24" s="1443"/>
      <c r="R24" s="1443"/>
      <c r="S24" s="1443"/>
      <c r="T24" s="1443"/>
      <c r="U24" s="1517"/>
      <c r="X24" s="1521" t="s">
        <v>332</v>
      </c>
      <c r="Y24" s="1522"/>
      <c r="Z24" s="1490"/>
      <c r="AA24" s="1464"/>
      <c r="AB24" s="1465"/>
      <c r="AC24" s="1465"/>
      <c r="AD24" s="1465"/>
      <c r="AE24" s="1465"/>
      <c r="AF24" s="1465"/>
      <c r="AG24" s="1465"/>
      <c r="AH24" s="1465"/>
      <c r="AI24" s="1465"/>
      <c r="AJ24" s="1465"/>
      <c r="AK24" s="1465"/>
      <c r="AL24" s="1465"/>
      <c r="AM24" s="1465"/>
      <c r="AN24" s="1465"/>
      <c r="AO24" s="1465"/>
      <c r="AP24" s="1465"/>
      <c r="AQ24" s="1465"/>
      <c r="AR24" s="1465"/>
      <c r="AS24" s="1465"/>
      <c r="AT24" s="1465"/>
      <c r="AU24" s="1465"/>
      <c r="AV24" s="1465"/>
      <c r="AW24" s="1465"/>
      <c r="AX24" s="1465"/>
      <c r="AY24" s="1466"/>
    </row>
    <row r="25" spans="1:51" ht="24.6">
      <c r="A25" s="590"/>
      <c r="B25" s="600"/>
      <c r="C25" s="601"/>
      <c r="D25" s="601"/>
      <c r="E25" s="1455"/>
      <c r="F25" s="1455"/>
      <c r="G25" s="1455"/>
      <c r="H25" s="1455"/>
      <c r="I25" s="1455"/>
      <c r="J25" s="1458"/>
      <c r="K25" s="1490"/>
      <c r="L25" s="1443"/>
      <c r="M25" s="1443"/>
      <c r="N25" s="1443"/>
      <c r="O25" s="1443"/>
      <c r="P25" s="1443"/>
      <c r="Q25" s="1443"/>
      <c r="R25" s="1443"/>
      <c r="S25" s="1443"/>
      <c r="T25" s="1443"/>
      <c r="U25" s="1517"/>
      <c r="X25" s="1523"/>
      <c r="Y25" s="1522"/>
      <c r="Z25" s="1490"/>
      <c r="AA25" s="1464"/>
      <c r="AB25" s="1465"/>
      <c r="AC25" s="1465"/>
      <c r="AD25" s="1465"/>
      <c r="AE25" s="1465"/>
      <c r="AF25" s="1465"/>
      <c r="AG25" s="1465"/>
      <c r="AH25" s="1465"/>
      <c r="AI25" s="1465"/>
      <c r="AJ25" s="1465"/>
      <c r="AK25" s="1465"/>
      <c r="AL25" s="1465"/>
      <c r="AM25" s="1465"/>
      <c r="AN25" s="1465"/>
      <c r="AO25" s="1465"/>
      <c r="AP25" s="1465"/>
      <c r="AQ25" s="1465"/>
      <c r="AR25" s="1465"/>
      <c r="AS25" s="1465"/>
      <c r="AT25" s="1465"/>
      <c r="AU25" s="1465"/>
      <c r="AV25" s="1465"/>
      <c r="AW25" s="1465"/>
      <c r="AX25" s="1465"/>
      <c r="AY25" s="1466"/>
    </row>
    <row r="26" spans="1:51" ht="24.6">
      <c r="A26" s="590"/>
      <c r="B26" s="600"/>
      <c r="C26" s="601"/>
      <c r="D26" s="601"/>
      <c r="E26" s="1455"/>
      <c r="F26" s="1455"/>
      <c r="G26" s="1455"/>
      <c r="H26" s="1455"/>
      <c r="I26" s="1455"/>
      <c r="J26" s="1458"/>
      <c r="K26" s="1493"/>
      <c r="L26" s="1443"/>
      <c r="M26" s="1443"/>
      <c r="N26" s="1443"/>
      <c r="O26" s="1443"/>
      <c r="P26" s="1443"/>
      <c r="Q26" s="1443"/>
      <c r="R26" s="1443"/>
      <c r="S26" s="1443"/>
      <c r="T26" s="1443"/>
      <c r="U26" s="1518"/>
      <c r="X26" s="1524"/>
      <c r="Y26" s="1525"/>
      <c r="Z26" s="1491"/>
      <c r="AA26" s="1467"/>
      <c r="AB26" s="1468"/>
      <c r="AC26" s="1468"/>
      <c r="AD26" s="1468"/>
      <c r="AE26" s="1468"/>
      <c r="AF26" s="1468"/>
      <c r="AG26" s="1468"/>
      <c r="AH26" s="1468"/>
      <c r="AI26" s="1468"/>
      <c r="AJ26" s="1468"/>
      <c r="AK26" s="1468"/>
      <c r="AL26" s="1468"/>
      <c r="AM26" s="1468"/>
      <c r="AN26" s="1468"/>
      <c r="AO26" s="1468"/>
      <c r="AP26" s="1468"/>
      <c r="AQ26" s="1468"/>
      <c r="AR26" s="1468"/>
      <c r="AS26" s="1468"/>
      <c r="AT26" s="1468"/>
      <c r="AU26" s="1468"/>
      <c r="AV26" s="1468"/>
      <c r="AW26" s="1468"/>
      <c r="AX26" s="1468"/>
      <c r="AY26" s="1469"/>
    </row>
    <row r="27" spans="1:51" ht="28.2">
      <c r="A27" s="590"/>
      <c r="B27" s="600"/>
      <c r="C27" s="1023" t="s">
        <v>511</v>
      </c>
      <c r="D27" s="603"/>
      <c r="E27" s="605" t="s">
        <v>512</v>
      </c>
      <c r="F27" s="603"/>
      <c r="G27" s="603"/>
      <c r="H27" s="603"/>
      <c r="I27" s="603"/>
      <c r="J27" s="631"/>
      <c r="K27" s="630"/>
      <c r="L27" s="1568"/>
      <c r="M27" s="1568"/>
      <c r="N27" s="1568"/>
      <c r="O27" s="1568"/>
      <c r="P27" s="1568"/>
      <c r="Q27" s="1568"/>
      <c r="R27" s="1485">
        <f>L27+O27</f>
        <v>0</v>
      </c>
      <c r="S27" s="1485"/>
      <c r="T27" s="1485"/>
      <c r="U27" s="1519"/>
      <c r="X27" s="642"/>
      <c r="Y27" s="648"/>
      <c r="Z27" s="649"/>
      <c r="AA27" s="1477"/>
      <c r="AB27" s="1478"/>
      <c r="AC27" s="1478"/>
      <c r="AD27" s="1478"/>
      <c r="AE27" s="1479"/>
      <c r="AF27" s="1477"/>
      <c r="AG27" s="1478"/>
      <c r="AH27" s="1478"/>
      <c r="AI27" s="1478"/>
      <c r="AJ27" s="1478"/>
      <c r="AK27" s="1478"/>
      <c r="AL27" s="1478"/>
      <c r="AM27" s="1478"/>
      <c r="AN27" s="1479"/>
      <c r="AO27" s="1477">
        <f>AA27+AF27</f>
        <v>0</v>
      </c>
      <c r="AP27" s="1478"/>
      <c r="AQ27" s="1478"/>
      <c r="AR27" s="1478"/>
      <c r="AS27" s="1478"/>
      <c r="AT27" s="1478"/>
      <c r="AU27" s="1478"/>
      <c r="AV27" s="1478"/>
      <c r="AW27" s="1478"/>
      <c r="AX27" s="1478"/>
      <c r="AY27" s="1482"/>
    </row>
    <row r="28" spans="1:51" ht="28.2">
      <c r="A28" s="590"/>
      <c r="B28" s="600"/>
      <c r="C28" s="603"/>
      <c r="D28" s="603"/>
      <c r="E28" s="606" t="s">
        <v>513</v>
      </c>
      <c r="F28" s="603"/>
      <c r="G28" s="601"/>
      <c r="H28" s="601"/>
      <c r="I28" s="603"/>
      <c r="J28" s="631"/>
      <c r="K28" s="630"/>
      <c r="L28" s="1568"/>
      <c r="M28" s="1568"/>
      <c r="N28" s="1568"/>
      <c r="O28" s="1568"/>
      <c r="P28" s="1568"/>
      <c r="Q28" s="1568"/>
      <c r="R28" s="1485"/>
      <c r="S28" s="1485"/>
      <c r="T28" s="1485"/>
      <c r="U28" s="1519"/>
      <c r="X28" s="643"/>
      <c r="Y28" s="650"/>
      <c r="Z28" s="651"/>
      <c r="AA28" s="1480"/>
      <c r="AB28" s="1471"/>
      <c r="AC28" s="1471"/>
      <c r="AD28" s="1471"/>
      <c r="AE28" s="1472"/>
      <c r="AF28" s="1480"/>
      <c r="AG28" s="1471"/>
      <c r="AH28" s="1471"/>
      <c r="AI28" s="1471"/>
      <c r="AJ28" s="1471"/>
      <c r="AK28" s="1471"/>
      <c r="AL28" s="1471"/>
      <c r="AM28" s="1471"/>
      <c r="AN28" s="1472"/>
      <c r="AO28" s="1480"/>
      <c r="AP28" s="1471"/>
      <c r="AQ28" s="1471"/>
      <c r="AR28" s="1471"/>
      <c r="AS28" s="1471"/>
      <c r="AT28" s="1471"/>
      <c r="AU28" s="1471"/>
      <c r="AV28" s="1471"/>
      <c r="AW28" s="1471"/>
      <c r="AX28" s="1471"/>
      <c r="AY28" s="1483"/>
    </row>
    <row r="29" spans="1:51" ht="26.25" customHeight="1">
      <c r="A29" s="590"/>
      <c r="B29" s="600"/>
      <c r="C29" s="603"/>
      <c r="D29" s="603"/>
      <c r="E29" s="605" t="s">
        <v>514</v>
      </c>
      <c r="F29" s="601"/>
      <c r="G29" s="605" t="s">
        <v>515</v>
      </c>
      <c r="H29" s="604"/>
      <c r="I29" s="603"/>
      <c r="J29" s="631"/>
      <c r="K29" s="1492" t="s">
        <v>398</v>
      </c>
      <c r="L29" s="1568"/>
      <c r="M29" s="1568"/>
      <c r="N29" s="1568"/>
      <c r="O29" s="1568"/>
      <c r="P29" s="1568"/>
      <c r="Q29" s="1568"/>
      <c r="R29" s="1485"/>
      <c r="S29" s="1485"/>
      <c r="T29" s="1485"/>
      <c r="U29" s="1519"/>
      <c r="X29" s="1521" t="s">
        <v>398</v>
      </c>
      <c r="Y29" s="1522"/>
      <c r="Z29" s="1490"/>
      <c r="AA29" s="1480"/>
      <c r="AB29" s="1471"/>
      <c r="AC29" s="1471"/>
      <c r="AD29" s="1471"/>
      <c r="AE29" s="1472"/>
      <c r="AF29" s="1480"/>
      <c r="AG29" s="1471"/>
      <c r="AH29" s="1471"/>
      <c r="AI29" s="1471"/>
      <c r="AJ29" s="1471"/>
      <c r="AK29" s="1471"/>
      <c r="AL29" s="1471"/>
      <c r="AM29" s="1471"/>
      <c r="AN29" s="1472"/>
      <c r="AO29" s="1480"/>
      <c r="AP29" s="1471"/>
      <c r="AQ29" s="1471"/>
      <c r="AR29" s="1471"/>
      <c r="AS29" s="1471"/>
      <c r="AT29" s="1471"/>
      <c r="AU29" s="1471"/>
      <c r="AV29" s="1471"/>
      <c r="AW29" s="1471"/>
      <c r="AX29" s="1471"/>
      <c r="AY29" s="1483"/>
    </row>
    <row r="30" spans="1:51" ht="26.25" customHeight="1">
      <c r="A30" s="590"/>
      <c r="B30" s="600"/>
      <c r="C30" s="603"/>
      <c r="D30" s="603"/>
      <c r="E30" s="604"/>
      <c r="F30" s="601"/>
      <c r="G30" s="606" t="s">
        <v>516</v>
      </c>
      <c r="H30" s="607"/>
      <c r="I30" s="603"/>
      <c r="J30" s="631"/>
      <c r="K30" s="1491"/>
      <c r="L30" s="1568"/>
      <c r="M30" s="1568"/>
      <c r="N30" s="1568"/>
      <c r="O30" s="1568"/>
      <c r="P30" s="1568"/>
      <c r="Q30" s="1568"/>
      <c r="R30" s="1485"/>
      <c r="S30" s="1485"/>
      <c r="T30" s="1485"/>
      <c r="U30" s="1519"/>
      <c r="X30" s="1524"/>
      <c r="Y30" s="1525"/>
      <c r="Z30" s="1491"/>
      <c r="AA30" s="1481"/>
      <c r="AB30" s="1475"/>
      <c r="AC30" s="1475"/>
      <c r="AD30" s="1475"/>
      <c r="AE30" s="1476"/>
      <c r="AF30" s="1481"/>
      <c r="AG30" s="1475"/>
      <c r="AH30" s="1475"/>
      <c r="AI30" s="1475"/>
      <c r="AJ30" s="1475"/>
      <c r="AK30" s="1475"/>
      <c r="AL30" s="1475"/>
      <c r="AM30" s="1475"/>
      <c r="AN30" s="1476"/>
      <c r="AO30" s="1481"/>
      <c r="AP30" s="1475"/>
      <c r="AQ30" s="1475"/>
      <c r="AR30" s="1475"/>
      <c r="AS30" s="1475"/>
      <c r="AT30" s="1475"/>
      <c r="AU30" s="1475"/>
      <c r="AV30" s="1475"/>
      <c r="AW30" s="1475"/>
      <c r="AX30" s="1475"/>
      <c r="AY30" s="1484"/>
    </row>
    <row r="31" spans="1:51" ht="28.2">
      <c r="A31" s="590"/>
      <c r="B31" s="600"/>
      <c r="C31" s="603"/>
      <c r="D31" s="603"/>
      <c r="E31" s="608"/>
      <c r="F31" s="608"/>
      <c r="G31" s="608"/>
      <c r="H31" s="609"/>
      <c r="I31" s="603"/>
      <c r="J31" s="631"/>
      <c r="K31" s="629"/>
      <c r="L31" s="1443"/>
      <c r="M31" s="1443"/>
      <c r="N31" s="1443"/>
      <c r="O31" s="1443"/>
      <c r="P31" s="1443"/>
      <c r="Q31" s="1443"/>
      <c r="R31" s="1443">
        <f>L31+O31</f>
        <v>0</v>
      </c>
      <c r="S31" s="1443"/>
      <c r="T31" s="1443"/>
      <c r="U31" s="1505"/>
      <c r="X31" s="642"/>
      <c r="Y31" s="648"/>
      <c r="Z31" s="649"/>
      <c r="AA31" s="1459"/>
      <c r="AB31" s="1459"/>
      <c r="AC31" s="1459"/>
      <c r="AD31" s="1459"/>
      <c r="AE31" s="1459"/>
      <c r="AF31" s="1459"/>
      <c r="AG31" s="1459"/>
      <c r="AH31" s="1459"/>
      <c r="AI31" s="1459"/>
      <c r="AJ31" s="1459"/>
      <c r="AK31" s="1459"/>
      <c r="AL31" s="1459"/>
      <c r="AM31" s="1459"/>
      <c r="AN31" s="1459"/>
      <c r="AO31" s="1459">
        <f>AA31+AF31</f>
        <v>0</v>
      </c>
      <c r="AP31" s="1459"/>
      <c r="AQ31" s="1459"/>
      <c r="AR31" s="1459"/>
      <c r="AS31" s="1459"/>
      <c r="AT31" s="1459"/>
      <c r="AU31" s="1459"/>
      <c r="AV31" s="1459"/>
      <c r="AW31" s="1459"/>
      <c r="AX31" s="1459"/>
      <c r="AY31" s="1460"/>
    </row>
    <row r="32" spans="1:51" ht="28.2">
      <c r="A32" s="590"/>
      <c r="B32" s="600"/>
      <c r="C32" s="603"/>
      <c r="D32" s="603"/>
      <c r="E32" s="610" t="s">
        <v>517</v>
      </c>
      <c r="F32" s="611"/>
      <c r="G32" s="610" t="s">
        <v>518</v>
      </c>
      <c r="H32" s="612"/>
      <c r="I32" s="603"/>
      <c r="J32" s="631"/>
      <c r="K32" s="630"/>
      <c r="L32" s="1443"/>
      <c r="M32" s="1443"/>
      <c r="N32" s="1443"/>
      <c r="O32" s="1443"/>
      <c r="P32" s="1443"/>
      <c r="Q32" s="1443"/>
      <c r="R32" s="1443"/>
      <c r="S32" s="1443"/>
      <c r="T32" s="1443"/>
      <c r="U32" s="1505"/>
      <c r="X32" s="643"/>
      <c r="Y32" s="650"/>
      <c r="Z32" s="651"/>
      <c r="AA32" s="1459"/>
      <c r="AB32" s="1459"/>
      <c r="AC32" s="1459"/>
      <c r="AD32" s="1459"/>
      <c r="AE32" s="1459"/>
      <c r="AF32" s="1459"/>
      <c r="AG32" s="1459"/>
      <c r="AH32" s="1459"/>
      <c r="AI32" s="1459"/>
      <c r="AJ32" s="1459"/>
      <c r="AK32" s="1459"/>
      <c r="AL32" s="1459"/>
      <c r="AM32" s="1459"/>
      <c r="AN32" s="1459"/>
      <c r="AO32" s="1459"/>
      <c r="AP32" s="1459"/>
      <c r="AQ32" s="1459"/>
      <c r="AR32" s="1459"/>
      <c r="AS32" s="1459"/>
      <c r="AT32" s="1459"/>
      <c r="AU32" s="1459"/>
      <c r="AV32" s="1459"/>
      <c r="AW32" s="1459"/>
      <c r="AX32" s="1459"/>
      <c r="AY32" s="1460"/>
    </row>
    <row r="33" spans="1:51" ht="25.2">
      <c r="A33" s="590"/>
      <c r="B33" s="600"/>
      <c r="C33" s="603"/>
      <c r="D33" s="603"/>
      <c r="E33" s="611"/>
      <c r="F33" s="611"/>
      <c r="G33" s="613" t="s">
        <v>519</v>
      </c>
      <c r="H33" s="608"/>
      <c r="I33" s="615"/>
      <c r="J33" s="632"/>
      <c r="K33" s="1489" t="s">
        <v>403</v>
      </c>
      <c r="L33" s="1443"/>
      <c r="M33" s="1443"/>
      <c r="N33" s="1443"/>
      <c r="O33" s="1443"/>
      <c r="P33" s="1443"/>
      <c r="Q33" s="1443"/>
      <c r="R33" s="1443"/>
      <c r="S33" s="1443"/>
      <c r="T33" s="1443"/>
      <c r="U33" s="1505"/>
      <c r="X33" s="1521" t="s">
        <v>403</v>
      </c>
      <c r="Y33" s="1522"/>
      <c r="Z33" s="1490"/>
      <c r="AA33" s="1459"/>
      <c r="AB33" s="1459"/>
      <c r="AC33" s="1459"/>
      <c r="AD33" s="1459"/>
      <c r="AE33" s="1459"/>
      <c r="AF33" s="1459"/>
      <c r="AG33" s="1459"/>
      <c r="AH33" s="1459"/>
      <c r="AI33" s="1459"/>
      <c r="AJ33" s="1459"/>
      <c r="AK33" s="1459"/>
      <c r="AL33" s="1459"/>
      <c r="AM33" s="1459"/>
      <c r="AN33" s="1459"/>
      <c r="AO33" s="1459"/>
      <c r="AP33" s="1459"/>
      <c r="AQ33" s="1459"/>
      <c r="AR33" s="1459"/>
      <c r="AS33" s="1459"/>
      <c r="AT33" s="1459"/>
      <c r="AU33" s="1459"/>
      <c r="AV33" s="1459"/>
      <c r="AW33" s="1459"/>
      <c r="AX33" s="1459"/>
      <c r="AY33" s="1460"/>
    </row>
    <row r="34" spans="1:51" ht="24.6">
      <c r="A34" s="590"/>
      <c r="B34" s="600"/>
      <c r="C34" s="603"/>
      <c r="D34" s="603"/>
      <c r="E34" s="601"/>
      <c r="F34" s="601"/>
      <c r="G34" s="1487" t="s">
        <v>253</v>
      </c>
      <c r="H34" s="1453" t="s">
        <v>520</v>
      </c>
      <c r="I34" s="1453"/>
      <c r="J34" s="1454"/>
      <c r="K34" s="1494"/>
      <c r="L34" s="1443"/>
      <c r="M34" s="1443"/>
      <c r="N34" s="1443"/>
      <c r="O34" s="1443"/>
      <c r="P34" s="1443"/>
      <c r="Q34" s="1443"/>
      <c r="R34" s="1443"/>
      <c r="S34" s="1443"/>
      <c r="T34" s="1443"/>
      <c r="U34" s="1505"/>
      <c r="X34" s="1523"/>
      <c r="Y34" s="1522"/>
      <c r="Z34" s="1490"/>
      <c r="AA34" s="1459"/>
      <c r="AB34" s="1459"/>
      <c r="AC34" s="1459"/>
      <c r="AD34" s="1459"/>
      <c r="AE34" s="1459"/>
      <c r="AF34" s="1459"/>
      <c r="AG34" s="1459"/>
      <c r="AH34" s="1459"/>
      <c r="AI34" s="1459"/>
      <c r="AJ34" s="1459"/>
      <c r="AK34" s="1459"/>
      <c r="AL34" s="1459"/>
      <c r="AM34" s="1459"/>
      <c r="AN34" s="1459"/>
      <c r="AO34" s="1459"/>
      <c r="AP34" s="1459"/>
      <c r="AQ34" s="1459"/>
      <c r="AR34" s="1459"/>
      <c r="AS34" s="1459"/>
      <c r="AT34" s="1459"/>
      <c r="AU34" s="1459"/>
      <c r="AV34" s="1459"/>
      <c r="AW34" s="1459"/>
      <c r="AX34" s="1459"/>
      <c r="AY34" s="1460"/>
    </row>
    <row r="35" spans="1:51" ht="24.6">
      <c r="A35" s="590"/>
      <c r="B35" s="600"/>
      <c r="C35" s="603"/>
      <c r="D35" s="603"/>
      <c r="E35" s="601"/>
      <c r="F35" s="601"/>
      <c r="G35" s="1488"/>
      <c r="H35" s="1455" t="s">
        <v>521</v>
      </c>
      <c r="I35" s="1453"/>
      <c r="J35" s="1454"/>
      <c r="K35" s="1494"/>
      <c r="L35" s="1443"/>
      <c r="M35" s="1443"/>
      <c r="N35" s="1443"/>
      <c r="O35" s="1443"/>
      <c r="P35" s="1443"/>
      <c r="Q35" s="1443"/>
      <c r="R35" s="1443"/>
      <c r="S35" s="1443"/>
      <c r="T35" s="1443"/>
      <c r="U35" s="1505"/>
      <c r="X35" s="1523"/>
      <c r="Y35" s="1522"/>
      <c r="Z35" s="1490"/>
      <c r="AA35" s="1459"/>
      <c r="AB35" s="1459"/>
      <c r="AC35" s="1459"/>
      <c r="AD35" s="1459"/>
      <c r="AE35" s="1459"/>
      <c r="AF35" s="1459"/>
      <c r="AG35" s="1459"/>
      <c r="AH35" s="1459"/>
      <c r="AI35" s="1459"/>
      <c r="AJ35" s="1459"/>
      <c r="AK35" s="1459"/>
      <c r="AL35" s="1459"/>
      <c r="AM35" s="1459"/>
      <c r="AN35" s="1459"/>
      <c r="AO35" s="1459"/>
      <c r="AP35" s="1459"/>
      <c r="AQ35" s="1459"/>
      <c r="AR35" s="1459"/>
      <c r="AS35" s="1459"/>
      <c r="AT35" s="1459"/>
      <c r="AU35" s="1459"/>
      <c r="AV35" s="1459"/>
      <c r="AW35" s="1459"/>
      <c r="AX35" s="1459"/>
      <c r="AY35" s="1460"/>
    </row>
    <row r="36" spans="1:51" ht="28.2">
      <c r="A36" s="590"/>
      <c r="B36" s="600"/>
      <c r="C36" s="603"/>
      <c r="D36" s="603"/>
      <c r="E36" s="601"/>
      <c r="F36" s="601"/>
      <c r="G36" s="614"/>
      <c r="H36" s="615"/>
      <c r="I36" s="615"/>
      <c r="J36" s="632"/>
      <c r="K36" s="634"/>
      <c r="L36" s="1443"/>
      <c r="M36" s="1443"/>
      <c r="N36" s="1443"/>
      <c r="O36" s="1443"/>
      <c r="P36" s="1443"/>
      <c r="Q36" s="1443"/>
      <c r="R36" s="1443"/>
      <c r="S36" s="1443"/>
      <c r="T36" s="1443"/>
      <c r="U36" s="1505"/>
      <c r="X36" s="644"/>
      <c r="Y36" s="652"/>
      <c r="Z36" s="653"/>
      <c r="AA36" s="1459"/>
      <c r="AB36" s="1459"/>
      <c r="AC36" s="1459"/>
      <c r="AD36" s="1459"/>
      <c r="AE36" s="1459"/>
      <c r="AF36" s="1459"/>
      <c r="AG36" s="1459"/>
      <c r="AH36" s="1459"/>
      <c r="AI36" s="1459"/>
      <c r="AJ36" s="1459"/>
      <c r="AK36" s="1459"/>
      <c r="AL36" s="1459"/>
      <c r="AM36" s="1459"/>
      <c r="AN36" s="1459"/>
      <c r="AO36" s="1459"/>
      <c r="AP36" s="1459"/>
      <c r="AQ36" s="1459"/>
      <c r="AR36" s="1459"/>
      <c r="AS36" s="1459"/>
      <c r="AT36" s="1459"/>
      <c r="AU36" s="1459"/>
      <c r="AV36" s="1459"/>
      <c r="AW36" s="1459"/>
      <c r="AX36" s="1459"/>
      <c r="AY36" s="1460"/>
    </row>
    <row r="37" spans="1:51" ht="28.2">
      <c r="A37" s="590"/>
      <c r="B37" s="600"/>
      <c r="C37" s="603"/>
      <c r="D37" s="603"/>
      <c r="E37" s="603"/>
      <c r="F37" s="603"/>
      <c r="G37" s="603"/>
      <c r="H37" s="616"/>
      <c r="I37" s="603"/>
      <c r="J37" s="631"/>
      <c r="K37" s="635"/>
      <c r="L37" s="1443"/>
      <c r="M37" s="1443"/>
      <c r="N37" s="1443"/>
      <c r="O37" s="1443"/>
      <c r="P37" s="1443"/>
      <c r="Q37" s="1443"/>
      <c r="R37" s="1485">
        <f>L37+O37</f>
        <v>0</v>
      </c>
      <c r="S37" s="1485"/>
      <c r="T37" s="1485"/>
      <c r="U37" s="1505"/>
      <c r="X37" s="642"/>
      <c r="Y37" s="648"/>
      <c r="Z37" s="649"/>
      <c r="AA37" s="1477"/>
      <c r="AB37" s="1478"/>
      <c r="AC37" s="1478"/>
      <c r="AD37" s="1478"/>
      <c r="AE37" s="1479"/>
      <c r="AF37" s="1477"/>
      <c r="AG37" s="1478"/>
      <c r="AH37" s="1478"/>
      <c r="AI37" s="1478"/>
      <c r="AJ37" s="1478"/>
      <c r="AK37" s="1478"/>
      <c r="AL37" s="1478"/>
      <c r="AM37" s="1478"/>
      <c r="AN37" s="1479"/>
      <c r="AO37" s="1477">
        <f>AA37+AF37</f>
        <v>0</v>
      </c>
      <c r="AP37" s="1478"/>
      <c r="AQ37" s="1478"/>
      <c r="AR37" s="1478"/>
      <c r="AS37" s="1478"/>
      <c r="AT37" s="1478"/>
      <c r="AU37" s="1478"/>
      <c r="AV37" s="1478"/>
      <c r="AW37" s="1478"/>
      <c r="AX37" s="1478"/>
      <c r="AY37" s="1482"/>
    </row>
    <row r="38" spans="1:51" ht="24.6">
      <c r="A38" s="590"/>
      <c r="B38" s="600"/>
      <c r="C38" s="603"/>
      <c r="D38" s="603"/>
      <c r="E38" s="603"/>
      <c r="F38" s="603"/>
      <c r="G38" s="1023" t="s">
        <v>256</v>
      </c>
      <c r="H38" s="1456" t="s">
        <v>522</v>
      </c>
      <c r="I38" s="1456"/>
      <c r="J38" s="1457"/>
      <c r="K38" s="1489" t="s">
        <v>407</v>
      </c>
      <c r="L38" s="1443"/>
      <c r="M38" s="1443"/>
      <c r="N38" s="1443"/>
      <c r="O38" s="1443"/>
      <c r="P38" s="1443"/>
      <c r="Q38" s="1443"/>
      <c r="R38" s="1485"/>
      <c r="S38" s="1485"/>
      <c r="T38" s="1485"/>
      <c r="U38" s="1505"/>
      <c r="X38" s="1521" t="s">
        <v>407</v>
      </c>
      <c r="Y38" s="1522"/>
      <c r="Z38" s="1490"/>
      <c r="AA38" s="1480"/>
      <c r="AB38" s="1471"/>
      <c r="AC38" s="1471"/>
      <c r="AD38" s="1471"/>
      <c r="AE38" s="1472"/>
      <c r="AF38" s="1480"/>
      <c r="AG38" s="1471"/>
      <c r="AH38" s="1471"/>
      <c r="AI38" s="1471"/>
      <c r="AJ38" s="1471"/>
      <c r="AK38" s="1471"/>
      <c r="AL38" s="1471"/>
      <c r="AM38" s="1471"/>
      <c r="AN38" s="1472"/>
      <c r="AO38" s="1480"/>
      <c r="AP38" s="1471"/>
      <c r="AQ38" s="1471"/>
      <c r="AR38" s="1471"/>
      <c r="AS38" s="1471"/>
      <c r="AT38" s="1471"/>
      <c r="AU38" s="1471"/>
      <c r="AV38" s="1471"/>
      <c r="AW38" s="1471"/>
      <c r="AX38" s="1471"/>
      <c r="AY38" s="1483"/>
    </row>
    <row r="39" spans="1:51" ht="25.2">
      <c r="A39" s="590"/>
      <c r="B39" s="600"/>
      <c r="C39" s="603"/>
      <c r="D39" s="603"/>
      <c r="E39" s="603"/>
      <c r="F39" s="603"/>
      <c r="G39" s="603"/>
      <c r="H39" s="606" t="s">
        <v>523</v>
      </c>
      <c r="I39" s="603"/>
      <c r="J39" s="631"/>
      <c r="K39" s="1494"/>
      <c r="L39" s="1443"/>
      <c r="M39" s="1443"/>
      <c r="N39" s="1443"/>
      <c r="O39" s="1443"/>
      <c r="P39" s="1443"/>
      <c r="Q39" s="1443"/>
      <c r="R39" s="1485"/>
      <c r="S39" s="1485"/>
      <c r="T39" s="1485"/>
      <c r="U39" s="1505"/>
      <c r="X39" s="1523"/>
      <c r="Y39" s="1522"/>
      <c r="Z39" s="1490"/>
      <c r="AA39" s="1480"/>
      <c r="AB39" s="1471"/>
      <c r="AC39" s="1471"/>
      <c r="AD39" s="1471"/>
      <c r="AE39" s="1472"/>
      <c r="AF39" s="1480"/>
      <c r="AG39" s="1471"/>
      <c r="AH39" s="1471"/>
      <c r="AI39" s="1471"/>
      <c r="AJ39" s="1471"/>
      <c r="AK39" s="1471"/>
      <c r="AL39" s="1471"/>
      <c r="AM39" s="1471"/>
      <c r="AN39" s="1472"/>
      <c r="AO39" s="1480"/>
      <c r="AP39" s="1471"/>
      <c r="AQ39" s="1471"/>
      <c r="AR39" s="1471"/>
      <c r="AS39" s="1471"/>
      <c r="AT39" s="1471"/>
      <c r="AU39" s="1471"/>
      <c r="AV39" s="1471"/>
      <c r="AW39" s="1471"/>
      <c r="AX39" s="1471"/>
      <c r="AY39" s="1483"/>
    </row>
    <row r="40" spans="1:51" ht="28.2">
      <c r="A40" s="590"/>
      <c r="B40" s="600"/>
      <c r="C40" s="603"/>
      <c r="D40" s="603"/>
      <c r="E40" s="605"/>
      <c r="F40" s="614"/>
      <c r="G40" s="617"/>
      <c r="H40" s="617"/>
      <c r="I40" s="617"/>
      <c r="J40" s="633"/>
      <c r="K40" s="636"/>
      <c r="L40" s="1443"/>
      <c r="M40" s="1443"/>
      <c r="N40" s="1443"/>
      <c r="O40" s="1443"/>
      <c r="P40" s="1443"/>
      <c r="Q40" s="1443"/>
      <c r="R40" s="1485"/>
      <c r="S40" s="1485"/>
      <c r="T40" s="1485"/>
      <c r="U40" s="1505"/>
      <c r="X40" s="644"/>
      <c r="Y40" s="652"/>
      <c r="Z40" s="653"/>
      <c r="AA40" s="1481"/>
      <c r="AB40" s="1475"/>
      <c r="AC40" s="1475"/>
      <c r="AD40" s="1475"/>
      <c r="AE40" s="1476"/>
      <c r="AF40" s="1481"/>
      <c r="AG40" s="1475"/>
      <c r="AH40" s="1475"/>
      <c r="AI40" s="1475"/>
      <c r="AJ40" s="1475"/>
      <c r="AK40" s="1475"/>
      <c r="AL40" s="1475"/>
      <c r="AM40" s="1475"/>
      <c r="AN40" s="1476"/>
      <c r="AO40" s="1481"/>
      <c r="AP40" s="1475"/>
      <c r="AQ40" s="1475"/>
      <c r="AR40" s="1475"/>
      <c r="AS40" s="1475"/>
      <c r="AT40" s="1475"/>
      <c r="AU40" s="1475"/>
      <c r="AV40" s="1475"/>
      <c r="AW40" s="1475"/>
      <c r="AX40" s="1475"/>
      <c r="AY40" s="1484"/>
    </row>
    <row r="41" spans="1:51" ht="28.2">
      <c r="A41" s="590"/>
      <c r="B41" s="600"/>
      <c r="C41" s="603"/>
      <c r="D41" s="603"/>
      <c r="E41" s="605"/>
      <c r="F41" s="614"/>
      <c r="G41" s="608"/>
      <c r="H41" s="618"/>
      <c r="I41" s="618"/>
      <c r="J41" s="637"/>
      <c r="K41" s="630"/>
      <c r="L41" s="1443"/>
      <c r="M41" s="1443"/>
      <c r="N41" s="1443"/>
      <c r="O41" s="1443"/>
      <c r="P41" s="1443"/>
      <c r="Q41" s="1443"/>
      <c r="R41" s="1485">
        <f>L41+O41</f>
        <v>0</v>
      </c>
      <c r="S41" s="1485"/>
      <c r="T41" s="1485"/>
      <c r="U41" s="1505"/>
      <c r="X41" s="642"/>
      <c r="Y41" s="648"/>
      <c r="Z41" s="649"/>
      <c r="AA41" s="1477"/>
      <c r="AB41" s="1478"/>
      <c r="AC41" s="1478"/>
      <c r="AD41" s="1478"/>
      <c r="AE41" s="1479"/>
      <c r="AF41" s="1477"/>
      <c r="AG41" s="1478"/>
      <c r="AH41" s="1478"/>
      <c r="AI41" s="1478"/>
      <c r="AJ41" s="1478"/>
      <c r="AK41" s="1478"/>
      <c r="AL41" s="1478"/>
      <c r="AM41" s="1478"/>
      <c r="AN41" s="1479"/>
      <c r="AO41" s="1477">
        <f>AA41+AF41</f>
        <v>0</v>
      </c>
      <c r="AP41" s="1478"/>
      <c r="AQ41" s="1478"/>
      <c r="AR41" s="1478"/>
      <c r="AS41" s="1478"/>
      <c r="AT41" s="1478"/>
      <c r="AU41" s="1478"/>
      <c r="AV41" s="1478"/>
      <c r="AW41" s="1478"/>
      <c r="AX41" s="1478"/>
      <c r="AY41" s="1482"/>
    </row>
    <row r="42" spans="1:51" ht="24.6">
      <c r="A42" s="590"/>
      <c r="B42" s="600"/>
      <c r="C42" s="603"/>
      <c r="D42" s="603"/>
      <c r="E42" s="605" t="s">
        <v>524</v>
      </c>
      <c r="F42" s="614"/>
      <c r="G42" s="1453" t="s">
        <v>525</v>
      </c>
      <c r="H42" s="1453"/>
      <c r="I42" s="1453"/>
      <c r="J42" s="1454"/>
      <c r="K42" s="1489" t="s">
        <v>413</v>
      </c>
      <c r="L42" s="1443"/>
      <c r="M42" s="1443"/>
      <c r="N42" s="1443"/>
      <c r="O42" s="1443"/>
      <c r="P42" s="1443"/>
      <c r="Q42" s="1443"/>
      <c r="R42" s="1485"/>
      <c r="S42" s="1485"/>
      <c r="T42" s="1485"/>
      <c r="U42" s="1505"/>
      <c r="X42" s="1521" t="s">
        <v>413</v>
      </c>
      <c r="Y42" s="1522"/>
      <c r="Z42" s="1490"/>
      <c r="AA42" s="1480"/>
      <c r="AB42" s="1471"/>
      <c r="AC42" s="1471"/>
      <c r="AD42" s="1471"/>
      <c r="AE42" s="1472"/>
      <c r="AF42" s="1480"/>
      <c r="AG42" s="1471"/>
      <c r="AH42" s="1471"/>
      <c r="AI42" s="1471"/>
      <c r="AJ42" s="1471"/>
      <c r="AK42" s="1471"/>
      <c r="AL42" s="1471"/>
      <c r="AM42" s="1471"/>
      <c r="AN42" s="1472"/>
      <c r="AO42" s="1480"/>
      <c r="AP42" s="1471"/>
      <c r="AQ42" s="1471"/>
      <c r="AR42" s="1471"/>
      <c r="AS42" s="1471"/>
      <c r="AT42" s="1471"/>
      <c r="AU42" s="1471"/>
      <c r="AV42" s="1471"/>
      <c r="AW42" s="1471"/>
      <c r="AX42" s="1471"/>
      <c r="AY42" s="1483"/>
    </row>
    <row r="43" spans="1:51" s="583" customFormat="1" ht="24.6">
      <c r="A43" s="619"/>
      <c r="B43" s="620"/>
      <c r="C43" s="621"/>
      <c r="D43" s="621"/>
      <c r="E43" s="605"/>
      <c r="F43" s="614"/>
      <c r="G43" s="1455" t="s">
        <v>526</v>
      </c>
      <c r="H43" s="1455"/>
      <c r="I43" s="1455"/>
      <c r="J43" s="1458"/>
      <c r="K43" s="1494"/>
      <c r="L43" s="1443"/>
      <c r="M43" s="1443"/>
      <c r="N43" s="1443"/>
      <c r="O43" s="1443"/>
      <c r="P43" s="1443"/>
      <c r="Q43" s="1443"/>
      <c r="R43" s="1485"/>
      <c r="S43" s="1485"/>
      <c r="T43" s="1485"/>
      <c r="U43" s="1505"/>
      <c r="X43" s="1523"/>
      <c r="Y43" s="1522"/>
      <c r="Z43" s="1490"/>
      <c r="AA43" s="1480"/>
      <c r="AB43" s="1471"/>
      <c r="AC43" s="1471"/>
      <c r="AD43" s="1471"/>
      <c r="AE43" s="1472"/>
      <c r="AF43" s="1480"/>
      <c r="AG43" s="1471"/>
      <c r="AH43" s="1471"/>
      <c r="AI43" s="1471"/>
      <c r="AJ43" s="1471"/>
      <c r="AK43" s="1471"/>
      <c r="AL43" s="1471"/>
      <c r="AM43" s="1471"/>
      <c r="AN43" s="1472"/>
      <c r="AO43" s="1480"/>
      <c r="AP43" s="1471"/>
      <c r="AQ43" s="1471"/>
      <c r="AR43" s="1471"/>
      <c r="AS43" s="1471"/>
      <c r="AT43" s="1471"/>
      <c r="AU43" s="1471"/>
      <c r="AV43" s="1471"/>
      <c r="AW43" s="1471"/>
      <c r="AX43" s="1471"/>
      <c r="AY43" s="1483"/>
    </row>
    <row r="44" spans="1:51" s="583" customFormat="1" ht="28.2">
      <c r="A44" s="619"/>
      <c r="B44" s="620"/>
      <c r="C44" s="621"/>
      <c r="D44" s="621"/>
      <c r="E44" s="605"/>
      <c r="F44" s="614"/>
      <c r="G44" s="1455"/>
      <c r="H44" s="1455"/>
      <c r="I44" s="1455"/>
      <c r="J44" s="1458"/>
      <c r="K44" s="634"/>
      <c r="L44" s="1443"/>
      <c r="M44" s="1443"/>
      <c r="N44" s="1443"/>
      <c r="O44" s="1443"/>
      <c r="P44" s="1443"/>
      <c r="Q44" s="1443"/>
      <c r="R44" s="1485"/>
      <c r="S44" s="1485"/>
      <c r="T44" s="1485"/>
      <c r="U44" s="1505"/>
      <c r="X44" s="644"/>
      <c r="Y44" s="652"/>
      <c r="Z44" s="653"/>
      <c r="AA44" s="1481"/>
      <c r="AB44" s="1475"/>
      <c r="AC44" s="1475"/>
      <c r="AD44" s="1475"/>
      <c r="AE44" s="1476"/>
      <c r="AF44" s="1481"/>
      <c r="AG44" s="1475"/>
      <c r="AH44" s="1475"/>
      <c r="AI44" s="1475"/>
      <c r="AJ44" s="1475"/>
      <c r="AK44" s="1475"/>
      <c r="AL44" s="1475"/>
      <c r="AM44" s="1475"/>
      <c r="AN44" s="1476"/>
      <c r="AO44" s="1481"/>
      <c r="AP44" s="1475"/>
      <c r="AQ44" s="1475"/>
      <c r="AR44" s="1475"/>
      <c r="AS44" s="1475"/>
      <c r="AT44" s="1475"/>
      <c r="AU44" s="1475"/>
      <c r="AV44" s="1475"/>
      <c r="AW44" s="1475"/>
      <c r="AX44" s="1475"/>
      <c r="AY44" s="1484"/>
    </row>
    <row r="45" spans="1:51" ht="28.2">
      <c r="A45" s="590"/>
      <c r="B45" s="600"/>
      <c r="C45" s="603"/>
      <c r="D45" s="603"/>
      <c r="E45" s="603"/>
      <c r="F45" s="603"/>
      <c r="G45" s="603"/>
      <c r="H45" s="616"/>
      <c r="I45" s="603"/>
      <c r="J45" s="631"/>
      <c r="K45" s="629"/>
      <c r="L45" s="1443"/>
      <c r="M45" s="1443"/>
      <c r="N45" s="1443"/>
      <c r="O45" s="1443"/>
      <c r="P45" s="1443"/>
      <c r="Q45" s="1443"/>
      <c r="R45" s="1485">
        <f>L45+O45</f>
        <v>0</v>
      </c>
      <c r="S45" s="1485"/>
      <c r="T45" s="1485"/>
      <c r="U45" s="1505"/>
      <c r="X45" s="642"/>
      <c r="Y45" s="648"/>
      <c r="Z45" s="649"/>
      <c r="AA45" s="1477"/>
      <c r="AB45" s="1478"/>
      <c r="AC45" s="1478"/>
      <c r="AD45" s="1478"/>
      <c r="AE45" s="1479"/>
      <c r="AF45" s="1477"/>
      <c r="AG45" s="1478"/>
      <c r="AH45" s="1478"/>
      <c r="AI45" s="1478"/>
      <c r="AJ45" s="1478"/>
      <c r="AK45" s="1478"/>
      <c r="AL45" s="1478"/>
      <c r="AM45" s="1478"/>
      <c r="AN45" s="1479"/>
      <c r="AO45" s="1477">
        <f>AA45+AF45</f>
        <v>0</v>
      </c>
      <c r="AP45" s="1478"/>
      <c r="AQ45" s="1478"/>
      <c r="AR45" s="1478"/>
      <c r="AS45" s="1478"/>
      <c r="AT45" s="1478"/>
      <c r="AU45" s="1478"/>
      <c r="AV45" s="1478"/>
      <c r="AW45" s="1478"/>
      <c r="AX45" s="1478"/>
      <c r="AY45" s="1482"/>
    </row>
    <row r="46" spans="1:51" ht="24.6">
      <c r="A46" s="590"/>
      <c r="B46" s="600"/>
      <c r="C46" s="603"/>
      <c r="D46" s="603"/>
      <c r="E46" s="605" t="s">
        <v>527</v>
      </c>
      <c r="F46" s="614"/>
      <c r="G46" s="605" t="s">
        <v>528</v>
      </c>
      <c r="H46" s="605"/>
      <c r="I46" s="603"/>
      <c r="J46" s="631"/>
      <c r="K46" s="1489" t="s">
        <v>417</v>
      </c>
      <c r="L46" s="1443"/>
      <c r="M46" s="1443"/>
      <c r="N46" s="1443"/>
      <c r="O46" s="1443"/>
      <c r="P46" s="1443"/>
      <c r="Q46" s="1443"/>
      <c r="R46" s="1485"/>
      <c r="S46" s="1485"/>
      <c r="T46" s="1485"/>
      <c r="U46" s="1505"/>
      <c r="X46" s="1521" t="s">
        <v>417</v>
      </c>
      <c r="Y46" s="1522"/>
      <c r="Z46" s="1490"/>
      <c r="AA46" s="1480"/>
      <c r="AB46" s="1471"/>
      <c r="AC46" s="1471"/>
      <c r="AD46" s="1471"/>
      <c r="AE46" s="1472"/>
      <c r="AF46" s="1480"/>
      <c r="AG46" s="1471"/>
      <c r="AH46" s="1471"/>
      <c r="AI46" s="1471"/>
      <c r="AJ46" s="1471"/>
      <c r="AK46" s="1471"/>
      <c r="AL46" s="1471"/>
      <c r="AM46" s="1471"/>
      <c r="AN46" s="1472"/>
      <c r="AO46" s="1480"/>
      <c r="AP46" s="1471"/>
      <c r="AQ46" s="1471"/>
      <c r="AR46" s="1471"/>
      <c r="AS46" s="1471"/>
      <c r="AT46" s="1471"/>
      <c r="AU46" s="1471"/>
      <c r="AV46" s="1471"/>
      <c r="AW46" s="1471"/>
      <c r="AX46" s="1471"/>
      <c r="AY46" s="1483"/>
    </row>
    <row r="47" spans="1:51" ht="25.2">
      <c r="A47" s="590"/>
      <c r="B47" s="600"/>
      <c r="C47" s="603"/>
      <c r="D47" s="603"/>
      <c r="E47" s="605"/>
      <c r="F47" s="614"/>
      <c r="G47" s="606" t="s">
        <v>529</v>
      </c>
      <c r="H47" s="606"/>
      <c r="I47" s="603"/>
      <c r="J47" s="631"/>
      <c r="K47" s="1494"/>
      <c r="L47" s="1443"/>
      <c r="M47" s="1443"/>
      <c r="N47" s="1443"/>
      <c r="O47" s="1443"/>
      <c r="P47" s="1443"/>
      <c r="Q47" s="1443"/>
      <c r="R47" s="1485"/>
      <c r="S47" s="1485"/>
      <c r="T47" s="1485"/>
      <c r="U47" s="1505"/>
      <c r="X47" s="1523"/>
      <c r="Y47" s="1522"/>
      <c r="Z47" s="1490"/>
      <c r="AA47" s="1480"/>
      <c r="AB47" s="1471"/>
      <c r="AC47" s="1471"/>
      <c r="AD47" s="1471"/>
      <c r="AE47" s="1472"/>
      <c r="AF47" s="1480"/>
      <c r="AG47" s="1471"/>
      <c r="AH47" s="1471"/>
      <c r="AI47" s="1471"/>
      <c r="AJ47" s="1471"/>
      <c r="AK47" s="1471"/>
      <c r="AL47" s="1471"/>
      <c r="AM47" s="1471"/>
      <c r="AN47" s="1472"/>
      <c r="AO47" s="1480"/>
      <c r="AP47" s="1471"/>
      <c r="AQ47" s="1471"/>
      <c r="AR47" s="1471"/>
      <c r="AS47" s="1471"/>
      <c r="AT47" s="1471"/>
      <c r="AU47" s="1471"/>
      <c r="AV47" s="1471"/>
      <c r="AW47" s="1471"/>
      <c r="AX47" s="1471"/>
      <c r="AY47" s="1483"/>
    </row>
    <row r="48" spans="1:51" ht="28.2">
      <c r="A48" s="590"/>
      <c r="B48" s="600"/>
      <c r="C48" s="603"/>
      <c r="D48" s="603"/>
      <c r="E48" s="605"/>
      <c r="F48" s="614"/>
      <c r="G48" s="606"/>
      <c r="H48" s="606"/>
      <c r="I48" s="603"/>
      <c r="J48" s="631"/>
      <c r="K48" s="634"/>
      <c r="L48" s="1443"/>
      <c r="M48" s="1443"/>
      <c r="N48" s="1443"/>
      <c r="O48" s="1443"/>
      <c r="P48" s="1443"/>
      <c r="Q48" s="1443"/>
      <c r="R48" s="1485"/>
      <c r="S48" s="1485"/>
      <c r="T48" s="1485"/>
      <c r="U48" s="1505"/>
      <c r="X48" s="644"/>
      <c r="Y48" s="652"/>
      <c r="Z48" s="653"/>
      <c r="AA48" s="1481"/>
      <c r="AB48" s="1475"/>
      <c r="AC48" s="1475"/>
      <c r="AD48" s="1475"/>
      <c r="AE48" s="1476"/>
      <c r="AF48" s="1481"/>
      <c r="AG48" s="1475"/>
      <c r="AH48" s="1475"/>
      <c r="AI48" s="1475"/>
      <c r="AJ48" s="1475"/>
      <c r="AK48" s="1475"/>
      <c r="AL48" s="1475"/>
      <c r="AM48" s="1475"/>
      <c r="AN48" s="1476"/>
      <c r="AO48" s="1481"/>
      <c r="AP48" s="1475"/>
      <c r="AQ48" s="1475"/>
      <c r="AR48" s="1475"/>
      <c r="AS48" s="1475"/>
      <c r="AT48" s="1475"/>
      <c r="AU48" s="1475"/>
      <c r="AV48" s="1475"/>
      <c r="AW48" s="1475"/>
      <c r="AX48" s="1475"/>
      <c r="AY48" s="1484"/>
    </row>
    <row r="49" spans="1:51" ht="28.2">
      <c r="A49" s="590"/>
      <c r="B49" s="600"/>
      <c r="C49" s="603"/>
      <c r="D49" s="603"/>
      <c r="E49" s="608"/>
      <c r="F49" s="603"/>
      <c r="G49" s="608"/>
      <c r="H49" s="618"/>
      <c r="I49" s="618"/>
      <c r="J49" s="637"/>
      <c r="K49" s="629"/>
      <c r="L49" s="1443"/>
      <c r="M49" s="1443"/>
      <c r="N49" s="1443"/>
      <c r="O49" s="1443"/>
      <c r="P49" s="1443"/>
      <c r="Q49" s="1443"/>
      <c r="R49" s="1485">
        <f>L49+O49</f>
        <v>0</v>
      </c>
      <c r="S49" s="1485"/>
      <c r="T49" s="1485"/>
      <c r="U49" s="1505"/>
      <c r="X49" s="642"/>
      <c r="Y49" s="648"/>
      <c r="Z49" s="649"/>
      <c r="AA49" s="1477"/>
      <c r="AB49" s="1478"/>
      <c r="AC49" s="1478"/>
      <c r="AD49" s="1478"/>
      <c r="AE49" s="1479"/>
      <c r="AF49" s="1477"/>
      <c r="AG49" s="1478"/>
      <c r="AH49" s="1478"/>
      <c r="AI49" s="1478"/>
      <c r="AJ49" s="1478"/>
      <c r="AK49" s="1478"/>
      <c r="AL49" s="1478"/>
      <c r="AM49" s="1478"/>
      <c r="AN49" s="1479"/>
      <c r="AO49" s="1477">
        <f>AA49+AF49</f>
        <v>0</v>
      </c>
      <c r="AP49" s="1478"/>
      <c r="AQ49" s="1478"/>
      <c r="AR49" s="1478"/>
      <c r="AS49" s="1478"/>
      <c r="AT49" s="1478"/>
      <c r="AU49" s="1478"/>
      <c r="AV49" s="1478"/>
      <c r="AW49" s="1478"/>
      <c r="AX49" s="1478"/>
      <c r="AY49" s="1482"/>
    </row>
    <row r="50" spans="1:51" ht="24.6">
      <c r="A50" s="590"/>
      <c r="B50" s="600"/>
      <c r="C50" s="603"/>
      <c r="D50" s="603"/>
      <c r="E50" s="605" t="s">
        <v>530</v>
      </c>
      <c r="F50" s="603"/>
      <c r="G50" s="1453" t="s">
        <v>531</v>
      </c>
      <c r="H50" s="1453"/>
      <c r="I50" s="1453"/>
      <c r="J50" s="1454"/>
      <c r="K50" s="1489" t="s">
        <v>351</v>
      </c>
      <c r="L50" s="1443"/>
      <c r="M50" s="1443"/>
      <c r="N50" s="1443"/>
      <c r="O50" s="1443"/>
      <c r="P50" s="1443"/>
      <c r="Q50" s="1443"/>
      <c r="R50" s="1485"/>
      <c r="S50" s="1485"/>
      <c r="T50" s="1485"/>
      <c r="U50" s="1505"/>
      <c r="X50" s="1521" t="s">
        <v>351</v>
      </c>
      <c r="Y50" s="1522"/>
      <c r="Z50" s="1490"/>
      <c r="AA50" s="1480"/>
      <c r="AB50" s="1471"/>
      <c r="AC50" s="1471"/>
      <c r="AD50" s="1471"/>
      <c r="AE50" s="1472"/>
      <c r="AF50" s="1480"/>
      <c r="AG50" s="1471"/>
      <c r="AH50" s="1471"/>
      <c r="AI50" s="1471"/>
      <c r="AJ50" s="1471"/>
      <c r="AK50" s="1471"/>
      <c r="AL50" s="1471"/>
      <c r="AM50" s="1471"/>
      <c r="AN50" s="1472"/>
      <c r="AO50" s="1480"/>
      <c r="AP50" s="1471"/>
      <c r="AQ50" s="1471"/>
      <c r="AR50" s="1471"/>
      <c r="AS50" s="1471"/>
      <c r="AT50" s="1471"/>
      <c r="AU50" s="1471"/>
      <c r="AV50" s="1471"/>
      <c r="AW50" s="1471"/>
      <c r="AX50" s="1471"/>
      <c r="AY50" s="1483"/>
    </row>
    <row r="51" spans="1:51" ht="24.6">
      <c r="A51" s="590"/>
      <c r="B51" s="600"/>
      <c r="C51" s="603"/>
      <c r="D51" s="603"/>
      <c r="E51" s="603"/>
      <c r="F51" s="603"/>
      <c r="G51" s="1579" t="s">
        <v>532</v>
      </c>
      <c r="H51" s="1579"/>
      <c r="I51" s="1579"/>
      <c r="J51" s="1580"/>
      <c r="K51" s="1494"/>
      <c r="L51" s="1443"/>
      <c r="M51" s="1443"/>
      <c r="N51" s="1443"/>
      <c r="O51" s="1443"/>
      <c r="P51" s="1443"/>
      <c r="Q51" s="1443"/>
      <c r="R51" s="1485"/>
      <c r="S51" s="1485"/>
      <c r="T51" s="1485"/>
      <c r="U51" s="1505"/>
      <c r="X51" s="1523"/>
      <c r="Y51" s="1522"/>
      <c r="Z51" s="1490"/>
      <c r="AA51" s="1480"/>
      <c r="AB51" s="1471"/>
      <c r="AC51" s="1471"/>
      <c r="AD51" s="1471"/>
      <c r="AE51" s="1472"/>
      <c r="AF51" s="1480"/>
      <c r="AG51" s="1471"/>
      <c r="AH51" s="1471"/>
      <c r="AI51" s="1471"/>
      <c r="AJ51" s="1471"/>
      <c r="AK51" s="1471"/>
      <c r="AL51" s="1471"/>
      <c r="AM51" s="1471"/>
      <c r="AN51" s="1472"/>
      <c r="AO51" s="1480"/>
      <c r="AP51" s="1471"/>
      <c r="AQ51" s="1471"/>
      <c r="AR51" s="1471"/>
      <c r="AS51" s="1471"/>
      <c r="AT51" s="1471"/>
      <c r="AU51" s="1471"/>
      <c r="AV51" s="1471"/>
      <c r="AW51" s="1471"/>
      <c r="AX51" s="1471"/>
      <c r="AY51" s="1483"/>
    </row>
    <row r="52" spans="1:51" ht="28.2">
      <c r="A52" s="590"/>
      <c r="B52" s="600"/>
      <c r="C52" s="603"/>
      <c r="D52" s="603"/>
      <c r="E52" s="603"/>
      <c r="F52" s="603"/>
      <c r="G52" s="1579"/>
      <c r="H52" s="1579"/>
      <c r="I52" s="1579"/>
      <c r="J52" s="1580"/>
      <c r="K52" s="634"/>
      <c r="L52" s="1443"/>
      <c r="M52" s="1443"/>
      <c r="N52" s="1443"/>
      <c r="O52" s="1443"/>
      <c r="P52" s="1443"/>
      <c r="Q52" s="1443"/>
      <c r="R52" s="1485"/>
      <c r="S52" s="1485"/>
      <c r="T52" s="1485"/>
      <c r="U52" s="1505"/>
      <c r="X52" s="644"/>
      <c r="Y52" s="652"/>
      <c r="Z52" s="653"/>
      <c r="AA52" s="1481"/>
      <c r="AB52" s="1475"/>
      <c r="AC52" s="1475"/>
      <c r="AD52" s="1475"/>
      <c r="AE52" s="1476"/>
      <c r="AF52" s="1481"/>
      <c r="AG52" s="1475"/>
      <c r="AH52" s="1475"/>
      <c r="AI52" s="1475"/>
      <c r="AJ52" s="1475"/>
      <c r="AK52" s="1475"/>
      <c r="AL52" s="1475"/>
      <c r="AM52" s="1475"/>
      <c r="AN52" s="1476"/>
      <c r="AO52" s="1481"/>
      <c r="AP52" s="1475"/>
      <c r="AQ52" s="1475"/>
      <c r="AR52" s="1475"/>
      <c r="AS52" s="1475"/>
      <c r="AT52" s="1475"/>
      <c r="AU52" s="1475"/>
      <c r="AV52" s="1475"/>
      <c r="AW52" s="1475"/>
      <c r="AX52" s="1475"/>
      <c r="AY52" s="1484"/>
    </row>
    <row r="53" spans="1:51" ht="28.2">
      <c r="A53" s="590"/>
      <c r="B53" s="600"/>
      <c r="C53" s="603"/>
      <c r="D53" s="603"/>
      <c r="E53" s="605"/>
      <c r="F53" s="614"/>
      <c r="G53" s="606"/>
      <c r="H53" s="606"/>
      <c r="I53" s="603"/>
      <c r="J53" s="631"/>
      <c r="K53" s="629"/>
      <c r="L53" s="1443"/>
      <c r="M53" s="1443"/>
      <c r="N53" s="1443"/>
      <c r="O53" s="1443"/>
      <c r="P53" s="1443"/>
      <c r="Q53" s="1443"/>
      <c r="R53" s="1485">
        <f>L53+O53</f>
        <v>0</v>
      </c>
      <c r="S53" s="1485"/>
      <c r="T53" s="1485"/>
      <c r="U53" s="1505"/>
      <c r="X53" s="642"/>
      <c r="Y53" s="648"/>
      <c r="Z53" s="649"/>
      <c r="AA53" s="1477"/>
      <c r="AB53" s="1478"/>
      <c r="AC53" s="1478"/>
      <c r="AD53" s="1478"/>
      <c r="AE53" s="1479"/>
      <c r="AF53" s="1477"/>
      <c r="AG53" s="1478"/>
      <c r="AH53" s="1478"/>
      <c r="AI53" s="1478"/>
      <c r="AJ53" s="1478"/>
      <c r="AK53" s="1478"/>
      <c r="AL53" s="1478"/>
      <c r="AM53" s="1478"/>
      <c r="AN53" s="1479"/>
      <c r="AO53" s="1477">
        <f>AA53+AF53</f>
        <v>0</v>
      </c>
      <c r="AP53" s="1478"/>
      <c r="AQ53" s="1478"/>
      <c r="AR53" s="1478"/>
      <c r="AS53" s="1478"/>
      <c r="AT53" s="1478"/>
      <c r="AU53" s="1478"/>
      <c r="AV53" s="1478"/>
      <c r="AW53" s="1478"/>
      <c r="AX53" s="1478"/>
      <c r="AY53" s="1482"/>
    </row>
    <row r="54" spans="1:51" ht="24.6">
      <c r="A54" s="590"/>
      <c r="B54" s="600"/>
      <c r="C54" s="603"/>
      <c r="D54" s="603"/>
      <c r="E54" s="605" t="s">
        <v>533</v>
      </c>
      <c r="F54" s="614"/>
      <c r="G54" s="1453" t="s">
        <v>534</v>
      </c>
      <c r="H54" s="1453"/>
      <c r="I54" s="1453"/>
      <c r="J54" s="1454"/>
      <c r="K54" s="1489" t="s">
        <v>352</v>
      </c>
      <c r="L54" s="1443"/>
      <c r="M54" s="1443"/>
      <c r="N54" s="1443"/>
      <c r="O54" s="1443"/>
      <c r="P54" s="1443"/>
      <c r="Q54" s="1443"/>
      <c r="R54" s="1485"/>
      <c r="S54" s="1485"/>
      <c r="T54" s="1485"/>
      <c r="U54" s="1505"/>
      <c r="X54" s="1521" t="s">
        <v>352</v>
      </c>
      <c r="Y54" s="1522"/>
      <c r="Z54" s="1490"/>
      <c r="AA54" s="1480"/>
      <c r="AB54" s="1471"/>
      <c r="AC54" s="1471"/>
      <c r="AD54" s="1471"/>
      <c r="AE54" s="1472"/>
      <c r="AF54" s="1480"/>
      <c r="AG54" s="1471"/>
      <c r="AH54" s="1471"/>
      <c r="AI54" s="1471"/>
      <c r="AJ54" s="1471"/>
      <c r="AK54" s="1471"/>
      <c r="AL54" s="1471"/>
      <c r="AM54" s="1471"/>
      <c r="AN54" s="1472"/>
      <c r="AO54" s="1480"/>
      <c r="AP54" s="1471"/>
      <c r="AQ54" s="1471"/>
      <c r="AR54" s="1471"/>
      <c r="AS54" s="1471"/>
      <c r="AT54" s="1471"/>
      <c r="AU54" s="1471"/>
      <c r="AV54" s="1471"/>
      <c r="AW54" s="1471"/>
      <c r="AX54" s="1471"/>
      <c r="AY54" s="1483"/>
    </row>
    <row r="55" spans="1:51" ht="24.6">
      <c r="A55" s="590"/>
      <c r="B55" s="600"/>
      <c r="C55" s="603"/>
      <c r="D55" s="603"/>
      <c r="E55" s="605"/>
      <c r="F55" s="614"/>
      <c r="G55" s="1453" t="s">
        <v>535</v>
      </c>
      <c r="H55" s="1453"/>
      <c r="I55" s="1453"/>
      <c r="J55" s="1454"/>
      <c r="K55" s="1494"/>
      <c r="L55" s="1443"/>
      <c r="M55" s="1443"/>
      <c r="N55" s="1443"/>
      <c r="O55" s="1443"/>
      <c r="P55" s="1443"/>
      <c r="Q55" s="1443"/>
      <c r="R55" s="1485"/>
      <c r="S55" s="1485"/>
      <c r="T55" s="1485"/>
      <c r="U55" s="1505"/>
      <c r="X55" s="1523"/>
      <c r="Y55" s="1522"/>
      <c r="Z55" s="1490"/>
      <c r="AA55" s="1480"/>
      <c r="AB55" s="1471"/>
      <c r="AC55" s="1471"/>
      <c r="AD55" s="1471"/>
      <c r="AE55" s="1472"/>
      <c r="AF55" s="1480"/>
      <c r="AG55" s="1471"/>
      <c r="AH55" s="1471"/>
      <c r="AI55" s="1471"/>
      <c r="AJ55" s="1471"/>
      <c r="AK55" s="1471"/>
      <c r="AL55" s="1471"/>
      <c r="AM55" s="1471"/>
      <c r="AN55" s="1472"/>
      <c r="AO55" s="1480"/>
      <c r="AP55" s="1471"/>
      <c r="AQ55" s="1471"/>
      <c r="AR55" s="1471"/>
      <c r="AS55" s="1471"/>
      <c r="AT55" s="1471"/>
      <c r="AU55" s="1471"/>
      <c r="AV55" s="1471"/>
      <c r="AW55" s="1471"/>
      <c r="AX55" s="1471"/>
      <c r="AY55" s="1483"/>
    </row>
    <row r="56" spans="1:51" ht="28.2">
      <c r="A56" s="590"/>
      <c r="B56" s="600"/>
      <c r="C56" s="603"/>
      <c r="D56" s="603"/>
      <c r="E56" s="605"/>
      <c r="F56" s="614"/>
      <c r="G56" s="1579" t="s">
        <v>536</v>
      </c>
      <c r="H56" s="1579"/>
      <c r="I56" s="1579"/>
      <c r="J56" s="1580"/>
      <c r="K56" s="634"/>
      <c r="L56" s="1443"/>
      <c r="M56" s="1443"/>
      <c r="N56" s="1443"/>
      <c r="O56" s="1443"/>
      <c r="P56" s="1443"/>
      <c r="Q56" s="1443"/>
      <c r="R56" s="1485"/>
      <c r="S56" s="1485"/>
      <c r="T56" s="1485"/>
      <c r="U56" s="1505"/>
      <c r="X56" s="644"/>
      <c r="Y56" s="652"/>
      <c r="Z56" s="653"/>
      <c r="AA56" s="1481"/>
      <c r="AB56" s="1475"/>
      <c r="AC56" s="1475"/>
      <c r="AD56" s="1475"/>
      <c r="AE56" s="1476"/>
      <c r="AF56" s="1481"/>
      <c r="AG56" s="1475"/>
      <c r="AH56" s="1475"/>
      <c r="AI56" s="1475"/>
      <c r="AJ56" s="1475"/>
      <c r="AK56" s="1475"/>
      <c r="AL56" s="1475"/>
      <c r="AM56" s="1475"/>
      <c r="AN56" s="1476"/>
      <c r="AO56" s="1481"/>
      <c r="AP56" s="1475"/>
      <c r="AQ56" s="1475"/>
      <c r="AR56" s="1475"/>
      <c r="AS56" s="1475"/>
      <c r="AT56" s="1475"/>
      <c r="AU56" s="1475"/>
      <c r="AV56" s="1475"/>
      <c r="AW56" s="1475"/>
      <c r="AX56" s="1475"/>
      <c r="AY56" s="1484"/>
    </row>
    <row r="57" spans="1:51" ht="25.2">
      <c r="A57" s="590"/>
      <c r="B57" s="600"/>
      <c r="C57" s="603"/>
      <c r="D57" s="603"/>
      <c r="E57" s="605"/>
      <c r="F57" s="614"/>
      <c r="G57" s="606"/>
      <c r="H57" s="606"/>
      <c r="I57" s="606"/>
      <c r="J57" s="638"/>
      <c r="K57" s="1495" t="s">
        <v>460</v>
      </c>
      <c r="L57" s="1588"/>
      <c r="M57" s="1589"/>
      <c r="N57" s="1590"/>
      <c r="O57" s="1588"/>
      <c r="P57" s="1589"/>
      <c r="Q57" s="1590"/>
      <c r="R57" s="1588">
        <f>L57+O57</f>
        <v>0</v>
      </c>
      <c r="S57" s="1589"/>
      <c r="T57" s="1590"/>
      <c r="U57" s="1502"/>
      <c r="X57" s="1585" t="s">
        <v>460</v>
      </c>
      <c r="Y57" s="1586"/>
      <c r="Z57" s="1587"/>
      <c r="AA57" s="1459"/>
      <c r="AB57" s="1459"/>
      <c r="AC57" s="1459"/>
      <c r="AD57" s="1459"/>
      <c r="AE57" s="1459"/>
      <c r="AF57" s="1459"/>
      <c r="AG57" s="1459"/>
      <c r="AH57" s="1459"/>
      <c r="AI57" s="1459"/>
      <c r="AJ57" s="1459"/>
      <c r="AK57" s="1459"/>
      <c r="AL57" s="1459"/>
      <c r="AM57" s="1459"/>
      <c r="AN57" s="1459"/>
      <c r="AO57" s="1459">
        <f>AA57+AF57</f>
        <v>0</v>
      </c>
      <c r="AP57" s="1459"/>
      <c r="AQ57" s="1459"/>
      <c r="AR57" s="1459"/>
      <c r="AS57" s="1459"/>
      <c r="AT57" s="1459"/>
      <c r="AU57" s="1459"/>
      <c r="AV57" s="1459"/>
      <c r="AW57" s="1459"/>
      <c r="AX57" s="1459"/>
      <c r="AY57" s="1460"/>
    </row>
    <row r="58" spans="1:51" ht="24.6">
      <c r="A58" s="590"/>
      <c r="B58" s="600"/>
      <c r="C58" s="603"/>
      <c r="D58" s="603"/>
      <c r="E58" s="622" t="s">
        <v>537</v>
      </c>
      <c r="F58" s="614"/>
      <c r="G58" s="1581" t="s">
        <v>538</v>
      </c>
      <c r="H58" s="1581"/>
      <c r="I58" s="1581"/>
      <c r="J58" s="1582"/>
      <c r="K58" s="1494"/>
      <c r="L58" s="1591"/>
      <c r="M58" s="1592"/>
      <c r="N58" s="1593"/>
      <c r="O58" s="1591"/>
      <c r="P58" s="1592"/>
      <c r="Q58" s="1593"/>
      <c r="R58" s="1591"/>
      <c r="S58" s="1592"/>
      <c r="T58" s="1593"/>
      <c r="U58" s="1503"/>
      <c r="X58" s="1523"/>
      <c r="Y58" s="1522"/>
      <c r="Z58" s="1490"/>
      <c r="AA58" s="1459"/>
      <c r="AB58" s="1459"/>
      <c r="AC58" s="1459"/>
      <c r="AD58" s="1459"/>
      <c r="AE58" s="1459"/>
      <c r="AF58" s="1459"/>
      <c r="AG58" s="1459"/>
      <c r="AH58" s="1459"/>
      <c r="AI58" s="1459"/>
      <c r="AJ58" s="1459"/>
      <c r="AK58" s="1459"/>
      <c r="AL58" s="1459"/>
      <c r="AM58" s="1459"/>
      <c r="AN58" s="1459"/>
      <c r="AO58" s="1459"/>
      <c r="AP58" s="1459"/>
      <c r="AQ58" s="1459"/>
      <c r="AR58" s="1459"/>
      <c r="AS58" s="1459"/>
      <c r="AT58" s="1459"/>
      <c r="AU58" s="1459"/>
      <c r="AV58" s="1459"/>
      <c r="AW58" s="1459"/>
      <c r="AX58" s="1459"/>
      <c r="AY58" s="1460"/>
    </row>
    <row r="59" spans="1:51" s="583" customFormat="1" ht="24.6">
      <c r="A59" s="619"/>
      <c r="B59" s="620"/>
      <c r="C59" s="621"/>
      <c r="D59" s="621"/>
      <c r="E59" s="605"/>
      <c r="F59" s="614"/>
      <c r="G59" s="1581" t="s">
        <v>539</v>
      </c>
      <c r="H59" s="1581"/>
      <c r="I59" s="1581"/>
      <c r="J59" s="1582"/>
      <c r="K59" s="1494"/>
      <c r="L59" s="1591"/>
      <c r="M59" s="1592"/>
      <c r="N59" s="1593"/>
      <c r="O59" s="1591"/>
      <c r="P59" s="1592"/>
      <c r="Q59" s="1593"/>
      <c r="R59" s="1591"/>
      <c r="S59" s="1592"/>
      <c r="T59" s="1593"/>
      <c r="U59" s="1503"/>
      <c r="X59" s="1523"/>
      <c r="Y59" s="1522"/>
      <c r="Z59" s="1490"/>
      <c r="AA59" s="1459"/>
      <c r="AB59" s="1459"/>
      <c r="AC59" s="1459"/>
      <c r="AD59" s="1459"/>
      <c r="AE59" s="1459"/>
      <c r="AF59" s="1459"/>
      <c r="AG59" s="1459"/>
      <c r="AH59" s="1459"/>
      <c r="AI59" s="1459"/>
      <c r="AJ59" s="1459"/>
      <c r="AK59" s="1459"/>
      <c r="AL59" s="1459"/>
      <c r="AM59" s="1459"/>
      <c r="AN59" s="1459"/>
      <c r="AO59" s="1459"/>
      <c r="AP59" s="1459"/>
      <c r="AQ59" s="1459"/>
      <c r="AR59" s="1459"/>
      <c r="AS59" s="1459"/>
      <c r="AT59" s="1459"/>
      <c r="AU59" s="1459"/>
      <c r="AV59" s="1459"/>
      <c r="AW59" s="1459"/>
      <c r="AX59" s="1459"/>
      <c r="AY59" s="1460"/>
    </row>
    <row r="60" spans="1:51" ht="25.2">
      <c r="A60" s="590"/>
      <c r="B60" s="600"/>
      <c r="C60" s="603"/>
      <c r="D60" s="603"/>
      <c r="E60" s="605"/>
      <c r="F60" s="614"/>
      <c r="G60" s="1583" t="s">
        <v>540</v>
      </c>
      <c r="H60" s="1583"/>
      <c r="I60" s="1583"/>
      <c r="J60" s="1584"/>
      <c r="K60" s="1494"/>
      <c r="L60" s="1591"/>
      <c r="M60" s="1592"/>
      <c r="N60" s="1593"/>
      <c r="O60" s="1591"/>
      <c r="P60" s="1592"/>
      <c r="Q60" s="1593"/>
      <c r="R60" s="1591"/>
      <c r="S60" s="1592"/>
      <c r="T60" s="1593"/>
      <c r="U60" s="1503"/>
      <c r="X60" s="1523"/>
      <c r="Y60" s="1522"/>
      <c r="Z60" s="1490"/>
      <c r="AA60" s="1459"/>
      <c r="AB60" s="1459"/>
      <c r="AC60" s="1459"/>
      <c r="AD60" s="1459"/>
      <c r="AE60" s="1459"/>
      <c r="AF60" s="1459"/>
      <c r="AG60" s="1459"/>
      <c r="AH60" s="1459"/>
      <c r="AI60" s="1459"/>
      <c r="AJ60" s="1459"/>
      <c r="AK60" s="1459"/>
      <c r="AL60" s="1459"/>
      <c r="AM60" s="1459"/>
      <c r="AN60" s="1459"/>
      <c r="AO60" s="1459"/>
      <c r="AP60" s="1459"/>
      <c r="AQ60" s="1459"/>
      <c r="AR60" s="1459"/>
      <c r="AS60" s="1459"/>
      <c r="AT60" s="1459"/>
      <c r="AU60" s="1459"/>
      <c r="AV60" s="1459"/>
      <c r="AW60" s="1459"/>
      <c r="AX60" s="1459"/>
      <c r="AY60" s="1460"/>
    </row>
    <row r="61" spans="1:51" ht="25.2">
      <c r="A61" s="590"/>
      <c r="B61" s="600"/>
      <c r="C61" s="603"/>
      <c r="D61" s="603"/>
      <c r="E61" s="603"/>
      <c r="F61" s="603"/>
      <c r="G61" s="1583" t="s">
        <v>541</v>
      </c>
      <c r="H61" s="1583"/>
      <c r="I61" s="1583"/>
      <c r="J61" s="1584"/>
      <c r="K61" s="1496"/>
      <c r="L61" s="1594"/>
      <c r="M61" s="1595"/>
      <c r="N61" s="1596"/>
      <c r="O61" s="1594"/>
      <c r="P61" s="1595"/>
      <c r="Q61" s="1596"/>
      <c r="R61" s="1594"/>
      <c r="S61" s="1595"/>
      <c r="T61" s="1596"/>
      <c r="U61" s="1504"/>
      <c r="X61" s="1524"/>
      <c r="Y61" s="1525"/>
      <c r="Z61" s="1491"/>
      <c r="AA61" s="1459"/>
      <c r="AB61" s="1459"/>
      <c r="AC61" s="1459"/>
      <c r="AD61" s="1459"/>
      <c r="AE61" s="1459"/>
      <c r="AF61" s="1459"/>
      <c r="AG61" s="1459"/>
      <c r="AH61" s="1459"/>
      <c r="AI61" s="1459"/>
      <c r="AJ61" s="1459"/>
      <c r="AK61" s="1459"/>
      <c r="AL61" s="1459"/>
      <c r="AM61" s="1459"/>
      <c r="AN61" s="1459"/>
      <c r="AO61" s="1459"/>
      <c r="AP61" s="1459"/>
      <c r="AQ61" s="1459"/>
      <c r="AR61" s="1459"/>
      <c r="AS61" s="1459"/>
      <c r="AT61" s="1459"/>
      <c r="AU61" s="1459"/>
      <c r="AV61" s="1459"/>
      <c r="AW61" s="1459"/>
      <c r="AX61" s="1459"/>
      <c r="AY61" s="1460"/>
    </row>
    <row r="62" spans="1:51" ht="24.6">
      <c r="A62" s="590"/>
      <c r="B62" s="600"/>
      <c r="C62" s="603"/>
      <c r="D62" s="603"/>
      <c r="E62" s="603"/>
      <c r="F62" s="603"/>
      <c r="G62" s="603"/>
      <c r="H62" s="603"/>
      <c r="I62" s="603"/>
      <c r="J62" s="631"/>
      <c r="K62" s="1495" t="s">
        <v>441</v>
      </c>
      <c r="L62" s="1443"/>
      <c r="M62" s="1443"/>
      <c r="N62" s="1443"/>
      <c r="O62" s="1443"/>
      <c r="P62" s="1443"/>
      <c r="Q62" s="1443"/>
      <c r="R62" s="1485">
        <f>L62+O62</f>
        <v>0</v>
      </c>
      <c r="S62" s="1485"/>
      <c r="T62" s="1485"/>
      <c r="U62" s="1505"/>
      <c r="X62" s="1585" t="s">
        <v>441</v>
      </c>
      <c r="Y62" s="1586"/>
      <c r="Z62" s="1587"/>
      <c r="AA62" s="1477"/>
      <c r="AB62" s="1478"/>
      <c r="AC62" s="1478"/>
      <c r="AD62" s="1478"/>
      <c r="AE62" s="1479"/>
      <c r="AF62" s="1477"/>
      <c r="AG62" s="1478"/>
      <c r="AH62" s="1478"/>
      <c r="AI62" s="1478"/>
      <c r="AJ62" s="1478"/>
      <c r="AK62" s="1478"/>
      <c r="AL62" s="1478"/>
      <c r="AM62" s="1478"/>
      <c r="AN62" s="1479"/>
      <c r="AO62" s="1477">
        <f>AA62+AF62</f>
        <v>0</v>
      </c>
      <c r="AP62" s="1478"/>
      <c r="AQ62" s="1478"/>
      <c r="AR62" s="1478"/>
      <c r="AS62" s="1478"/>
      <c r="AT62" s="1478"/>
      <c r="AU62" s="1478"/>
      <c r="AV62" s="1478"/>
      <c r="AW62" s="1478"/>
      <c r="AX62" s="1478"/>
      <c r="AY62" s="1482"/>
    </row>
    <row r="63" spans="1:51" s="583" customFormat="1" ht="24.6">
      <c r="A63" s="619"/>
      <c r="B63" s="620"/>
      <c r="C63" s="621"/>
      <c r="D63" s="621"/>
      <c r="E63" s="605" t="s">
        <v>542</v>
      </c>
      <c r="F63" s="614"/>
      <c r="G63" s="605" t="s">
        <v>543</v>
      </c>
      <c r="H63" s="605"/>
      <c r="I63" s="621"/>
      <c r="J63" s="639"/>
      <c r="K63" s="1494"/>
      <c r="L63" s="1443"/>
      <c r="M63" s="1443"/>
      <c r="N63" s="1443"/>
      <c r="O63" s="1443"/>
      <c r="P63" s="1443"/>
      <c r="Q63" s="1443"/>
      <c r="R63" s="1485"/>
      <c r="S63" s="1485"/>
      <c r="T63" s="1485"/>
      <c r="U63" s="1505"/>
      <c r="X63" s="1523"/>
      <c r="Y63" s="1522"/>
      <c r="Z63" s="1490"/>
      <c r="AA63" s="1480"/>
      <c r="AB63" s="1471"/>
      <c r="AC63" s="1471"/>
      <c r="AD63" s="1471"/>
      <c r="AE63" s="1472"/>
      <c r="AF63" s="1480"/>
      <c r="AG63" s="1471"/>
      <c r="AH63" s="1471"/>
      <c r="AI63" s="1471"/>
      <c r="AJ63" s="1471"/>
      <c r="AK63" s="1471"/>
      <c r="AL63" s="1471"/>
      <c r="AM63" s="1471"/>
      <c r="AN63" s="1472"/>
      <c r="AO63" s="1480"/>
      <c r="AP63" s="1471"/>
      <c r="AQ63" s="1471"/>
      <c r="AR63" s="1471"/>
      <c r="AS63" s="1471"/>
      <c r="AT63" s="1471"/>
      <c r="AU63" s="1471"/>
      <c r="AV63" s="1471"/>
      <c r="AW63" s="1471"/>
      <c r="AX63" s="1471"/>
      <c r="AY63" s="1483"/>
    </row>
    <row r="64" spans="1:51" ht="25.2">
      <c r="A64" s="590"/>
      <c r="B64" s="600"/>
      <c r="C64" s="601"/>
      <c r="D64" s="603"/>
      <c r="E64" s="601"/>
      <c r="F64" s="601"/>
      <c r="G64" s="606" t="s">
        <v>544</v>
      </c>
      <c r="H64" s="607"/>
      <c r="I64" s="603"/>
      <c r="J64" s="631"/>
      <c r="K64" s="1494"/>
      <c r="L64" s="1443"/>
      <c r="M64" s="1443"/>
      <c r="N64" s="1443"/>
      <c r="O64" s="1443"/>
      <c r="P64" s="1443"/>
      <c r="Q64" s="1443"/>
      <c r="R64" s="1485"/>
      <c r="S64" s="1485"/>
      <c r="T64" s="1485"/>
      <c r="U64" s="1505"/>
      <c r="X64" s="1523"/>
      <c r="Y64" s="1522"/>
      <c r="Z64" s="1490"/>
      <c r="AA64" s="1480"/>
      <c r="AB64" s="1471"/>
      <c r="AC64" s="1471"/>
      <c r="AD64" s="1471"/>
      <c r="AE64" s="1472"/>
      <c r="AF64" s="1480"/>
      <c r="AG64" s="1471"/>
      <c r="AH64" s="1471"/>
      <c r="AI64" s="1471"/>
      <c r="AJ64" s="1471"/>
      <c r="AK64" s="1471"/>
      <c r="AL64" s="1471"/>
      <c r="AM64" s="1471"/>
      <c r="AN64" s="1472"/>
      <c r="AO64" s="1480"/>
      <c r="AP64" s="1471"/>
      <c r="AQ64" s="1471"/>
      <c r="AR64" s="1471"/>
      <c r="AS64" s="1471"/>
      <c r="AT64" s="1471"/>
      <c r="AU64" s="1471"/>
      <c r="AV64" s="1471"/>
      <c r="AW64" s="1471"/>
      <c r="AX64" s="1471"/>
      <c r="AY64" s="1483"/>
    </row>
    <row r="65" spans="1:51" ht="24.6">
      <c r="A65" s="590"/>
      <c r="B65" s="600"/>
      <c r="C65" s="601"/>
      <c r="D65" s="601"/>
      <c r="E65" s="601"/>
      <c r="F65" s="601"/>
      <c r="G65" s="601"/>
      <c r="H65" s="601"/>
      <c r="I65" s="601"/>
      <c r="J65" s="665"/>
      <c r="K65" s="1496"/>
      <c r="L65" s="1443"/>
      <c r="M65" s="1443"/>
      <c r="N65" s="1443"/>
      <c r="O65" s="1443"/>
      <c r="P65" s="1443"/>
      <c r="Q65" s="1443"/>
      <c r="R65" s="1485"/>
      <c r="S65" s="1485"/>
      <c r="T65" s="1485"/>
      <c r="U65" s="1505"/>
      <c r="X65" s="1524"/>
      <c r="Y65" s="1525"/>
      <c r="Z65" s="1491"/>
      <c r="AA65" s="1481"/>
      <c r="AB65" s="1475"/>
      <c r="AC65" s="1475"/>
      <c r="AD65" s="1475"/>
      <c r="AE65" s="1476"/>
      <c r="AF65" s="1481"/>
      <c r="AG65" s="1475"/>
      <c r="AH65" s="1475"/>
      <c r="AI65" s="1475"/>
      <c r="AJ65" s="1475"/>
      <c r="AK65" s="1475"/>
      <c r="AL65" s="1475"/>
      <c r="AM65" s="1475"/>
      <c r="AN65" s="1476"/>
      <c r="AO65" s="1481"/>
      <c r="AP65" s="1475"/>
      <c r="AQ65" s="1475"/>
      <c r="AR65" s="1475"/>
      <c r="AS65" s="1475"/>
      <c r="AT65" s="1475"/>
      <c r="AU65" s="1475"/>
      <c r="AV65" s="1475"/>
      <c r="AW65" s="1475"/>
      <c r="AX65" s="1475"/>
      <c r="AY65" s="1484"/>
    </row>
    <row r="66" spans="1:51" s="583" customFormat="1" ht="24.6">
      <c r="A66" s="619"/>
      <c r="B66" s="620"/>
      <c r="C66" s="614"/>
      <c r="D66" s="614"/>
      <c r="E66" s="656"/>
      <c r="F66" s="614"/>
      <c r="G66" s="656"/>
      <c r="H66" s="618"/>
      <c r="I66" s="618"/>
      <c r="J66" s="637"/>
      <c r="K66" s="1495" t="s">
        <v>545</v>
      </c>
      <c r="L66" s="1443">
        <f>L27+L41+L45+L49+L53+L57+L62+L31+L37</f>
        <v>0</v>
      </c>
      <c r="M66" s="1443"/>
      <c r="N66" s="1443"/>
      <c r="O66" s="1443">
        <f>O27+O41+O45+O49+O53+O57+O62+O31+O37</f>
        <v>0</v>
      </c>
      <c r="P66" s="1443"/>
      <c r="Q66" s="1443"/>
      <c r="R66" s="1443">
        <f>L66+O66</f>
        <v>0</v>
      </c>
      <c r="S66" s="1443"/>
      <c r="T66" s="1443"/>
      <c r="U66" s="1505">
        <f>U27+U41+U45+U49+U53+U57+U62+U31+U37</f>
        <v>0</v>
      </c>
      <c r="X66" s="1585" t="s">
        <v>545</v>
      </c>
      <c r="Y66" s="1586"/>
      <c r="Z66" s="1587"/>
      <c r="AA66" s="1459">
        <f>AA27+AA41+AA45+AA49+AA53+AA57+AA62+AA31+AA37</f>
        <v>0</v>
      </c>
      <c r="AB66" s="1459"/>
      <c r="AC66" s="1459"/>
      <c r="AD66" s="1459"/>
      <c r="AE66" s="1459"/>
      <c r="AF66" s="1459">
        <f>AF27+AF41+AF45+AF49+AF53+AF57+AF62+AF31+AF37</f>
        <v>0</v>
      </c>
      <c r="AG66" s="1459"/>
      <c r="AH66" s="1459"/>
      <c r="AI66" s="1459"/>
      <c r="AJ66" s="1459"/>
      <c r="AK66" s="1459"/>
      <c r="AL66" s="1459"/>
      <c r="AM66" s="1459"/>
      <c r="AN66" s="1459"/>
      <c r="AO66" s="1459">
        <f>AA66+AF66</f>
        <v>0</v>
      </c>
      <c r="AP66" s="1459"/>
      <c r="AQ66" s="1459"/>
      <c r="AR66" s="1459"/>
      <c r="AS66" s="1459"/>
      <c r="AT66" s="1459"/>
      <c r="AU66" s="1459"/>
      <c r="AV66" s="1459"/>
      <c r="AW66" s="1459"/>
      <c r="AX66" s="1459"/>
      <c r="AY66" s="1460"/>
    </row>
    <row r="67" spans="1:51" ht="24.6">
      <c r="A67" s="590"/>
      <c r="B67" s="600"/>
      <c r="C67" s="603"/>
      <c r="D67" s="601"/>
      <c r="E67" s="1024" t="s">
        <v>546</v>
      </c>
      <c r="F67" s="601"/>
      <c r="G67" s="1453" t="s">
        <v>547</v>
      </c>
      <c r="H67" s="1453"/>
      <c r="I67" s="1453"/>
      <c r="J67" s="1454"/>
      <c r="K67" s="1494"/>
      <c r="L67" s="1443"/>
      <c r="M67" s="1443"/>
      <c r="N67" s="1443"/>
      <c r="O67" s="1443"/>
      <c r="P67" s="1443"/>
      <c r="Q67" s="1443"/>
      <c r="R67" s="1443"/>
      <c r="S67" s="1443"/>
      <c r="T67" s="1443"/>
      <c r="U67" s="1505"/>
      <c r="X67" s="1523"/>
      <c r="Y67" s="1522"/>
      <c r="Z67" s="1490"/>
      <c r="AA67" s="1459"/>
      <c r="AB67" s="1459"/>
      <c r="AC67" s="1459"/>
      <c r="AD67" s="1459"/>
      <c r="AE67" s="1459"/>
      <c r="AF67" s="1459"/>
      <c r="AG67" s="1459"/>
      <c r="AH67" s="1459"/>
      <c r="AI67" s="1459"/>
      <c r="AJ67" s="1459"/>
      <c r="AK67" s="1459"/>
      <c r="AL67" s="1459"/>
      <c r="AM67" s="1459"/>
      <c r="AN67" s="1459"/>
      <c r="AO67" s="1459"/>
      <c r="AP67" s="1459"/>
      <c r="AQ67" s="1459"/>
      <c r="AR67" s="1459"/>
      <c r="AS67" s="1459"/>
      <c r="AT67" s="1459"/>
      <c r="AU67" s="1459"/>
      <c r="AV67" s="1459"/>
      <c r="AW67" s="1459"/>
      <c r="AX67" s="1459"/>
      <c r="AY67" s="1460"/>
    </row>
    <row r="68" spans="1:51" ht="24.6">
      <c r="A68" s="590"/>
      <c r="B68" s="600"/>
      <c r="C68" s="603"/>
      <c r="D68" s="603"/>
      <c r="E68" s="605"/>
      <c r="F68" s="614"/>
      <c r="G68" s="1453"/>
      <c r="H68" s="1453"/>
      <c r="I68" s="1453"/>
      <c r="J68" s="1454"/>
      <c r="K68" s="1494"/>
      <c r="L68" s="1443"/>
      <c r="M68" s="1443"/>
      <c r="N68" s="1443"/>
      <c r="O68" s="1443"/>
      <c r="P68" s="1443"/>
      <c r="Q68" s="1443"/>
      <c r="R68" s="1443"/>
      <c r="S68" s="1443"/>
      <c r="T68" s="1443"/>
      <c r="U68" s="1505"/>
      <c r="X68" s="1523"/>
      <c r="Y68" s="1522"/>
      <c r="Z68" s="1490"/>
      <c r="AA68" s="1459"/>
      <c r="AB68" s="1459"/>
      <c r="AC68" s="1459"/>
      <c r="AD68" s="1459"/>
      <c r="AE68" s="1459"/>
      <c r="AF68" s="1459"/>
      <c r="AG68" s="1459"/>
      <c r="AH68" s="1459"/>
      <c r="AI68" s="1459"/>
      <c r="AJ68" s="1459"/>
      <c r="AK68" s="1459"/>
      <c r="AL68" s="1459"/>
      <c r="AM68" s="1459"/>
      <c r="AN68" s="1459"/>
      <c r="AO68" s="1459"/>
      <c r="AP68" s="1459"/>
      <c r="AQ68" s="1459"/>
      <c r="AR68" s="1459"/>
      <c r="AS68" s="1459"/>
      <c r="AT68" s="1459"/>
      <c r="AU68" s="1459"/>
      <c r="AV68" s="1459"/>
      <c r="AW68" s="1459"/>
      <c r="AX68" s="1459"/>
      <c r="AY68" s="1460"/>
    </row>
    <row r="69" spans="1:51" ht="25.2">
      <c r="A69" s="590"/>
      <c r="B69" s="600"/>
      <c r="C69" s="603"/>
      <c r="D69" s="603"/>
      <c r="E69" s="603"/>
      <c r="F69" s="603"/>
      <c r="G69" s="606" t="s">
        <v>548</v>
      </c>
      <c r="H69" s="602"/>
      <c r="I69" s="602"/>
      <c r="J69" s="628"/>
      <c r="K69" s="1494"/>
      <c r="L69" s="1443"/>
      <c r="M69" s="1443"/>
      <c r="N69" s="1443"/>
      <c r="O69" s="1443"/>
      <c r="P69" s="1443"/>
      <c r="Q69" s="1443"/>
      <c r="R69" s="1443"/>
      <c r="S69" s="1443"/>
      <c r="T69" s="1443"/>
      <c r="U69" s="1505"/>
      <c r="X69" s="1523"/>
      <c r="Y69" s="1522"/>
      <c r="Z69" s="1490"/>
      <c r="AA69" s="1459"/>
      <c r="AB69" s="1459"/>
      <c r="AC69" s="1459"/>
      <c r="AD69" s="1459"/>
      <c r="AE69" s="1459"/>
      <c r="AF69" s="1459"/>
      <c r="AG69" s="1459"/>
      <c r="AH69" s="1459"/>
      <c r="AI69" s="1459"/>
      <c r="AJ69" s="1459"/>
      <c r="AK69" s="1459"/>
      <c r="AL69" s="1459"/>
      <c r="AM69" s="1459"/>
      <c r="AN69" s="1459"/>
      <c r="AO69" s="1459"/>
      <c r="AP69" s="1459"/>
      <c r="AQ69" s="1459"/>
      <c r="AR69" s="1459"/>
      <c r="AS69" s="1459"/>
      <c r="AT69" s="1459"/>
      <c r="AU69" s="1459"/>
      <c r="AV69" s="1459"/>
      <c r="AW69" s="1459"/>
      <c r="AX69" s="1459"/>
      <c r="AY69" s="1460"/>
    </row>
    <row r="70" spans="1:51" ht="25.2">
      <c r="A70" s="590"/>
      <c r="B70" s="600"/>
      <c r="C70" s="603"/>
      <c r="D70" s="603"/>
      <c r="E70" s="603"/>
      <c r="F70" s="603"/>
      <c r="G70" s="606" t="s">
        <v>549</v>
      </c>
      <c r="H70" s="602"/>
      <c r="I70" s="602"/>
      <c r="J70" s="628"/>
      <c r="K70" s="1496"/>
      <c r="L70" s="1443"/>
      <c r="M70" s="1443"/>
      <c r="N70" s="1443"/>
      <c r="O70" s="1443"/>
      <c r="P70" s="1443"/>
      <c r="Q70" s="1443"/>
      <c r="R70" s="1443"/>
      <c r="S70" s="1443"/>
      <c r="T70" s="1443"/>
      <c r="U70" s="1505"/>
      <c r="X70" s="1524"/>
      <c r="Y70" s="1525"/>
      <c r="Z70" s="1491"/>
      <c r="AA70" s="1459"/>
      <c r="AB70" s="1459"/>
      <c r="AC70" s="1459"/>
      <c r="AD70" s="1459"/>
      <c r="AE70" s="1459"/>
      <c r="AF70" s="1459"/>
      <c r="AG70" s="1459"/>
      <c r="AH70" s="1459"/>
      <c r="AI70" s="1459"/>
      <c r="AJ70" s="1459"/>
      <c r="AK70" s="1459"/>
      <c r="AL70" s="1459"/>
      <c r="AM70" s="1459"/>
      <c r="AN70" s="1459"/>
      <c r="AO70" s="1459"/>
      <c r="AP70" s="1459"/>
      <c r="AQ70" s="1459"/>
      <c r="AR70" s="1459"/>
      <c r="AS70" s="1459"/>
      <c r="AT70" s="1459"/>
      <c r="AU70" s="1459"/>
      <c r="AV70" s="1459"/>
      <c r="AW70" s="1459"/>
      <c r="AX70" s="1459"/>
      <c r="AY70" s="1460"/>
    </row>
    <row r="71" spans="1:51" ht="28.2">
      <c r="A71" s="590"/>
      <c r="B71" s="600"/>
      <c r="C71" s="603"/>
      <c r="D71" s="603"/>
      <c r="E71" s="603"/>
      <c r="F71" s="603"/>
      <c r="G71" s="606"/>
      <c r="H71" s="602"/>
      <c r="I71" s="602"/>
      <c r="J71" s="628"/>
      <c r="K71" s="666"/>
      <c r="L71" s="1443"/>
      <c r="M71" s="1443"/>
      <c r="N71" s="1443"/>
      <c r="O71" s="1443"/>
      <c r="P71" s="1443"/>
      <c r="Q71" s="1443"/>
      <c r="R71" s="1443"/>
      <c r="S71" s="1443"/>
      <c r="T71" s="1443"/>
      <c r="U71" s="1506"/>
      <c r="X71" s="642"/>
      <c r="Y71" s="648"/>
      <c r="Z71" s="649"/>
      <c r="AA71" s="1477"/>
      <c r="AB71" s="1478"/>
      <c r="AC71" s="1478"/>
      <c r="AD71" s="1478"/>
      <c r="AE71" s="1479"/>
      <c r="AF71" s="1477"/>
      <c r="AG71" s="1478"/>
      <c r="AH71" s="1478"/>
      <c r="AI71" s="1478"/>
      <c r="AJ71" s="1478"/>
      <c r="AK71" s="1478"/>
      <c r="AL71" s="1478"/>
      <c r="AM71" s="1478"/>
      <c r="AN71" s="1479"/>
      <c r="AO71" s="1477">
        <f>AA71+AF71</f>
        <v>0</v>
      </c>
      <c r="AP71" s="1478"/>
      <c r="AQ71" s="1478"/>
      <c r="AR71" s="1478"/>
      <c r="AS71" s="1478"/>
      <c r="AT71" s="1478"/>
      <c r="AU71" s="1478"/>
      <c r="AV71" s="1478"/>
      <c r="AW71" s="1478"/>
      <c r="AX71" s="1478"/>
      <c r="AY71" s="1482"/>
    </row>
    <row r="72" spans="1:51" ht="28.2">
      <c r="A72" s="590"/>
      <c r="B72" s="600"/>
      <c r="C72" s="603"/>
      <c r="D72" s="603"/>
      <c r="E72" s="603"/>
      <c r="F72" s="603"/>
      <c r="G72" s="602"/>
      <c r="H72" s="602"/>
      <c r="I72" s="602"/>
      <c r="J72" s="628"/>
      <c r="K72" s="667"/>
      <c r="L72" s="1443"/>
      <c r="M72" s="1443"/>
      <c r="N72" s="1443"/>
      <c r="O72" s="1443"/>
      <c r="P72" s="1443"/>
      <c r="Q72" s="1443"/>
      <c r="R72" s="1443"/>
      <c r="S72" s="1443"/>
      <c r="T72" s="1443"/>
      <c r="U72" s="1506"/>
      <c r="X72" s="643"/>
      <c r="Y72" s="650"/>
      <c r="Z72" s="651"/>
      <c r="AA72" s="1480"/>
      <c r="AB72" s="1471"/>
      <c r="AC72" s="1471"/>
      <c r="AD72" s="1471"/>
      <c r="AE72" s="1472"/>
      <c r="AF72" s="1480"/>
      <c r="AG72" s="1471"/>
      <c r="AH72" s="1471"/>
      <c r="AI72" s="1471"/>
      <c r="AJ72" s="1471"/>
      <c r="AK72" s="1471"/>
      <c r="AL72" s="1471"/>
      <c r="AM72" s="1471"/>
      <c r="AN72" s="1472"/>
      <c r="AO72" s="1480"/>
      <c r="AP72" s="1471"/>
      <c r="AQ72" s="1471"/>
      <c r="AR72" s="1471"/>
      <c r="AS72" s="1471"/>
      <c r="AT72" s="1471"/>
      <c r="AU72" s="1471"/>
      <c r="AV72" s="1471"/>
      <c r="AW72" s="1471"/>
      <c r="AX72" s="1471"/>
      <c r="AY72" s="1483"/>
    </row>
    <row r="73" spans="1:51" s="583" customFormat="1" ht="24.6">
      <c r="A73" s="619"/>
      <c r="B73" s="620"/>
      <c r="C73" s="1023" t="s">
        <v>550</v>
      </c>
      <c r="D73" s="621"/>
      <c r="E73" s="614" t="s">
        <v>551</v>
      </c>
      <c r="F73" s="621"/>
      <c r="G73" s="621"/>
      <c r="H73" s="621"/>
      <c r="I73" s="621"/>
      <c r="J73" s="639"/>
      <c r="K73" s="1497" t="s">
        <v>446</v>
      </c>
      <c r="L73" s="1443"/>
      <c r="M73" s="1443"/>
      <c r="N73" s="1443"/>
      <c r="O73" s="1443"/>
      <c r="P73" s="1443"/>
      <c r="Q73" s="1443"/>
      <c r="R73" s="1443"/>
      <c r="S73" s="1443"/>
      <c r="T73" s="1443"/>
      <c r="U73" s="1506"/>
      <c r="X73" s="1529" t="s">
        <v>446</v>
      </c>
      <c r="Y73" s="1530"/>
      <c r="Z73" s="1531"/>
      <c r="AA73" s="1480"/>
      <c r="AB73" s="1471"/>
      <c r="AC73" s="1471"/>
      <c r="AD73" s="1471"/>
      <c r="AE73" s="1472"/>
      <c r="AF73" s="1480"/>
      <c r="AG73" s="1471"/>
      <c r="AH73" s="1471"/>
      <c r="AI73" s="1471"/>
      <c r="AJ73" s="1471"/>
      <c r="AK73" s="1471"/>
      <c r="AL73" s="1471"/>
      <c r="AM73" s="1471"/>
      <c r="AN73" s="1472"/>
      <c r="AO73" s="1480"/>
      <c r="AP73" s="1471"/>
      <c r="AQ73" s="1471"/>
      <c r="AR73" s="1471"/>
      <c r="AS73" s="1471"/>
      <c r="AT73" s="1471"/>
      <c r="AU73" s="1471"/>
      <c r="AV73" s="1471"/>
      <c r="AW73" s="1471"/>
      <c r="AX73" s="1471"/>
      <c r="AY73" s="1483"/>
    </row>
    <row r="74" spans="1:51" ht="25.2">
      <c r="A74" s="590"/>
      <c r="B74" s="600"/>
      <c r="C74" s="603"/>
      <c r="D74" s="603"/>
      <c r="E74" s="657" t="s">
        <v>552</v>
      </c>
      <c r="F74" s="603"/>
      <c r="G74" s="603"/>
      <c r="H74" s="603"/>
      <c r="I74" s="603"/>
      <c r="J74" s="631"/>
      <c r="K74" s="1498"/>
      <c r="L74" s="1443"/>
      <c r="M74" s="1443"/>
      <c r="N74" s="1443"/>
      <c r="O74" s="1443"/>
      <c r="P74" s="1443"/>
      <c r="Q74" s="1443"/>
      <c r="R74" s="1443"/>
      <c r="S74" s="1443"/>
      <c r="T74" s="1443"/>
      <c r="U74" s="1506"/>
      <c r="X74" s="1532"/>
      <c r="Y74" s="1533"/>
      <c r="Z74" s="1498"/>
      <c r="AA74" s="1481"/>
      <c r="AB74" s="1475"/>
      <c r="AC74" s="1475"/>
      <c r="AD74" s="1475"/>
      <c r="AE74" s="1476"/>
      <c r="AF74" s="1481"/>
      <c r="AG74" s="1475"/>
      <c r="AH74" s="1475"/>
      <c r="AI74" s="1475"/>
      <c r="AJ74" s="1475"/>
      <c r="AK74" s="1475"/>
      <c r="AL74" s="1475"/>
      <c r="AM74" s="1475"/>
      <c r="AN74" s="1476"/>
      <c r="AO74" s="1481"/>
      <c r="AP74" s="1475"/>
      <c r="AQ74" s="1475"/>
      <c r="AR74" s="1475"/>
      <c r="AS74" s="1475"/>
      <c r="AT74" s="1475"/>
      <c r="AU74" s="1475"/>
      <c r="AV74" s="1475"/>
      <c r="AW74" s="1475"/>
      <c r="AX74" s="1475"/>
      <c r="AY74" s="1484"/>
    </row>
    <row r="75" spans="1:51" ht="28.2">
      <c r="A75" s="590"/>
      <c r="B75" s="600"/>
      <c r="C75" s="603"/>
      <c r="D75" s="603"/>
      <c r="E75" s="657"/>
      <c r="F75" s="603"/>
      <c r="G75" s="603"/>
      <c r="H75" s="603"/>
      <c r="I75" s="603"/>
      <c r="J75" s="603"/>
      <c r="K75" s="668"/>
      <c r="L75" s="1443">
        <f>L17+L21+L66+L71</f>
        <v>0</v>
      </c>
      <c r="M75" s="1443"/>
      <c r="N75" s="1443"/>
      <c r="O75" s="1443">
        <f>O17+O21+O66+O71</f>
        <v>0</v>
      </c>
      <c r="P75" s="1443"/>
      <c r="Q75" s="1443"/>
      <c r="R75" s="1443">
        <f>L75+O75</f>
        <v>0</v>
      </c>
      <c r="S75" s="1443"/>
      <c r="T75" s="1443"/>
      <c r="U75" s="1507">
        <f>U66</f>
        <v>0</v>
      </c>
      <c r="X75" s="642"/>
      <c r="Y75" s="648"/>
      <c r="Z75" s="649"/>
      <c r="AA75" s="1477">
        <f>AA71+AA66</f>
        <v>0</v>
      </c>
      <c r="AB75" s="1478"/>
      <c r="AC75" s="1478"/>
      <c r="AD75" s="1478"/>
      <c r="AE75" s="1479"/>
      <c r="AF75" s="1477">
        <f>AF71+AF66</f>
        <v>0</v>
      </c>
      <c r="AG75" s="1478"/>
      <c r="AH75" s="1478"/>
      <c r="AI75" s="1478"/>
      <c r="AJ75" s="1478"/>
      <c r="AK75" s="1478"/>
      <c r="AL75" s="1478"/>
      <c r="AM75" s="1478"/>
      <c r="AN75" s="1479"/>
      <c r="AO75" s="1477">
        <f>AA75+AF75</f>
        <v>0</v>
      </c>
      <c r="AP75" s="1478"/>
      <c r="AQ75" s="1478"/>
      <c r="AR75" s="1478"/>
      <c r="AS75" s="1478"/>
      <c r="AT75" s="1478"/>
      <c r="AU75" s="1478"/>
      <c r="AV75" s="1478"/>
      <c r="AW75" s="1478"/>
      <c r="AX75" s="1478"/>
      <c r="AY75" s="1482"/>
    </row>
    <row r="76" spans="1:51" s="583" customFormat="1" ht="24.6">
      <c r="A76" s="619"/>
      <c r="B76" s="620"/>
      <c r="C76" s="1023" t="s">
        <v>553</v>
      </c>
      <c r="D76" s="621"/>
      <c r="E76" s="614" t="s">
        <v>554</v>
      </c>
      <c r="F76" s="621"/>
      <c r="G76" s="621"/>
      <c r="H76" s="621"/>
      <c r="I76" s="621"/>
      <c r="J76" s="621"/>
      <c r="K76" s="1499" t="s">
        <v>467</v>
      </c>
      <c r="L76" s="1443"/>
      <c r="M76" s="1443"/>
      <c r="N76" s="1443"/>
      <c r="O76" s="1443"/>
      <c r="P76" s="1443"/>
      <c r="Q76" s="1443"/>
      <c r="R76" s="1443"/>
      <c r="S76" s="1443"/>
      <c r="T76" s="1443"/>
      <c r="U76" s="1507"/>
      <c r="X76" s="1521" t="s">
        <v>467</v>
      </c>
      <c r="Y76" s="1522"/>
      <c r="Z76" s="1490"/>
      <c r="AA76" s="1480"/>
      <c r="AB76" s="1471"/>
      <c r="AC76" s="1471"/>
      <c r="AD76" s="1471"/>
      <c r="AE76" s="1472"/>
      <c r="AF76" s="1480"/>
      <c r="AG76" s="1471"/>
      <c r="AH76" s="1471"/>
      <c r="AI76" s="1471"/>
      <c r="AJ76" s="1471"/>
      <c r="AK76" s="1471"/>
      <c r="AL76" s="1471"/>
      <c r="AM76" s="1471"/>
      <c r="AN76" s="1472"/>
      <c r="AO76" s="1480"/>
      <c r="AP76" s="1471"/>
      <c r="AQ76" s="1471"/>
      <c r="AR76" s="1471"/>
      <c r="AS76" s="1471"/>
      <c r="AT76" s="1471"/>
      <c r="AU76" s="1471"/>
      <c r="AV76" s="1471"/>
      <c r="AW76" s="1471"/>
      <c r="AX76" s="1471"/>
      <c r="AY76" s="1483"/>
    </row>
    <row r="77" spans="1:51" ht="25.2">
      <c r="A77" s="590"/>
      <c r="B77" s="600"/>
      <c r="C77" s="604"/>
      <c r="D77" s="603"/>
      <c r="E77" s="658" t="s">
        <v>555</v>
      </c>
      <c r="F77" s="603"/>
      <c r="G77" s="603"/>
      <c r="H77" s="603"/>
      <c r="I77" s="603"/>
      <c r="J77" s="603"/>
      <c r="K77" s="1500"/>
      <c r="L77" s="1443"/>
      <c r="M77" s="1443"/>
      <c r="N77" s="1443"/>
      <c r="O77" s="1443"/>
      <c r="P77" s="1443"/>
      <c r="Q77" s="1443"/>
      <c r="R77" s="1443"/>
      <c r="S77" s="1443"/>
      <c r="T77" s="1443"/>
      <c r="U77" s="1507"/>
      <c r="X77" s="1523"/>
      <c r="Y77" s="1522"/>
      <c r="Z77" s="1490"/>
      <c r="AA77" s="1480"/>
      <c r="AB77" s="1471"/>
      <c r="AC77" s="1471"/>
      <c r="AD77" s="1471"/>
      <c r="AE77" s="1472"/>
      <c r="AF77" s="1480"/>
      <c r="AG77" s="1471"/>
      <c r="AH77" s="1471"/>
      <c r="AI77" s="1471"/>
      <c r="AJ77" s="1471"/>
      <c r="AK77" s="1471"/>
      <c r="AL77" s="1471"/>
      <c r="AM77" s="1471"/>
      <c r="AN77" s="1472"/>
      <c r="AO77" s="1480"/>
      <c r="AP77" s="1471"/>
      <c r="AQ77" s="1471"/>
      <c r="AR77" s="1471"/>
      <c r="AS77" s="1471"/>
      <c r="AT77" s="1471"/>
      <c r="AU77" s="1471"/>
      <c r="AV77" s="1471"/>
      <c r="AW77" s="1471"/>
      <c r="AX77" s="1471"/>
      <c r="AY77" s="1483"/>
    </row>
    <row r="78" spans="1:51" ht="25.2">
      <c r="A78" s="590"/>
      <c r="B78" s="659"/>
      <c r="C78" s="660"/>
      <c r="D78" s="661"/>
      <c r="E78" s="662"/>
      <c r="F78" s="661"/>
      <c r="G78" s="661"/>
      <c r="H78" s="661"/>
      <c r="I78" s="661"/>
      <c r="J78" s="661"/>
      <c r="K78" s="1501"/>
      <c r="L78" s="1602"/>
      <c r="M78" s="1602"/>
      <c r="N78" s="1602"/>
      <c r="O78" s="1602"/>
      <c r="P78" s="1602"/>
      <c r="Q78" s="1602"/>
      <c r="R78" s="1602"/>
      <c r="S78" s="1602"/>
      <c r="T78" s="1602"/>
      <c r="U78" s="1508"/>
      <c r="X78" s="1526"/>
      <c r="Y78" s="1527"/>
      <c r="Z78" s="1528"/>
      <c r="AA78" s="1534"/>
      <c r="AB78" s="1535"/>
      <c r="AC78" s="1535"/>
      <c r="AD78" s="1535"/>
      <c r="AE78" s="1536"/>
      <c r="AF78" s="1534"/>
      <c r="AG78" s="1535"/>
      <c r="AH78" s="1535"/>
      <c r="AI78" s="1535"/>
      <c r="AJ78" s="1535"/>
      <c r="AK78" s="1535"/>
      <c r="AL78" s="1535"/>
      <c r="AM78" s="1535"/>
      <c r="AN78" s="1536"/>
      <c r="AO78" s="1534"/>
      <c r="AP78" s="1535"/>
      <c r="AQ78" s="1535"/>
      <c r="AR78" s="1535"/>
      <c r="AS78" s="1535"/>
      <c r="AT78" s="1535"/>
      <c r="AU78" s="1535"/>
      <c r="AV78" s="1535"/>
      <c r="AW78" s="1535"/>
      <c r="AX78" s="1535"/>
      <c r="AY78" s="1537"/>
    </row>
    <row r="79" spans="1:51" s="584" customFormat="1" ht="18" customHeight="1">
      <c r="A79" s="663"/>
      <c r="K79" s="625"/>
      <c r="L79" s="669"/>
      <c r="M79" s="669"/>
      <c r="N79" s="669"/>
      <c r="O79" s="669"/>
      <c r="P79" s="669"/>
      <c r="Q79" s="669"/>
      <c r="R79" s="669"/>
      <c r="S79" s="669"/>
      <c r="T79" s="669"/>
      <c r="U79" s="671"/>
      <c r="AG79" s="625"/>
      <c r="AH79" s="669"/>
      <c r="AI79" s="669"/>
      <c r="AJ79" s="669"/>
      <c r="AK79" s="669"/>
      <c r="AL79" s="669"/>
      <c r="AM79" s="669"/>
      <c r="AN79" s="669"/>
      <c r="AO79" s="669"/>
      <c r="AP79" s="669"/>
      <c r="AQ79" s="669"/>
      <c r="AR79" s="669"/>
      <c r="AS79" s="669"/>
      <c r="AT79" s="669"/>
      <c r="AU79" s="669"/>
      <c r="AV79" s="669"/>
      <c r="AW79" s="669"/>
      <c r="AX79" s="669"/>
      <c r="AY79" s="669"/>
    </row>
    <row r="80" spans="1:51" ht="30" customHeight="1">
      <c r="A80" s="590"/>
      <c r="B80" s="601"/>
      <c r="C80" s="1597" t="s">
        <v>486</v>
      </c>
      <c r="D80" s="1598"/>
      <c r="E80" s="1598"/>
      <c r="F80" s="1598"/>
      <c r="G80" s="1598"/>
      <c r="H80" s="1598"/>
      <c r="I80" s="1598"/>
      <c r="J80" s="1598"/>
      <c r="K80" s="670"/>
      <c r="L80" s="603"/>
      <c r="M80" s="603"/>
      <c r="N80" s="603"/>
      <c r="O80" s="603"/>
      <c r="P80" s="603"/>
      <c r="Q80" s="603"/>
      <c r="R80" s="603"/>
      <c r="S80" s="603"/>
      <c r="T80" s="603"/>
      <c r="U80" s="603"/>
      <c r="X80" s="601"/>
      <c r="Y80" s="1597" t="s">
        <v>486</v>
      </c>
      <c r="Z80" s="1598"/>
      <c r="AA80" s="1598"/>
      <c r="AB80" s="1598"/>
      <c r="AC80" s="1598"/>
      <c r="AD80" s="1598"/>
      <c r="AE80" s="1598"/>
      <c r="AF80" s="1598"/>
      <c r="AG80" s="670"/>
      <c r="AH80" s="603"/>
      <c r="AI80" s="603"/>
      <c r="AJ80" s="603"/>
      <c r="AK80" s="603"/>
      <c r="AL80" s="603"/>
      <c r="AM80" s="603"/>
      <c r="AN80" s="603"/>
      <c r="AO80" s="603"/>
      <c r="AP80" s="603"/>
      <c r="AQ80" s="603"/>
      <c r="AR80" s="603"/>
      <c r="AS80" s="603"/>
      <c r="AT80" s="603"/>
      <c r="AU80" s="603"/>
      <c r="AV80" s="603"/>
      <c r="AW80" s="603"/>
      <c r="AX80" s="603"/>
      <c r="AY80" s="603"/>
    </row>
    <row r="81" spans="1:51" ht="30" customHeight="1">
      <c r="A81" s="590"/>
      <c r="B81" s="664"/>
      <c r="C81" s="1598"/>
      <c r="D81" s="1598"/>
      <c r="E81" s="1598"/>
      <c r="F81" s="1598"/>
      <c r="G81" s="1598"/>
      <c r="H81" s="1598"/>
      <c r="I81" s="1598"/>
      <c r="J81" s="1598"/>
      <c r="K81" s="670"/>
      <c r="L81" s="603"/>
      <c r="M81" s="603"/>
      <c r="N81" s="603"/>
      <c r="O81" s="603"/>
      <c r="P81" s="603"/>
      <c r="Q81" s="603"/>
      <c r="R81" s="603"/>
      <c r="S81" s="603"/>
      <c r="T81" s="603"/>
      <c r="U81" s="603"/>
      <c r="X81" s="664"/>
      <c r="Y81" s="1598"/>
      <c r="Z81" s="1598"/>
      <c r="AA81" s="1598"/>
      <c r="AB81" s="1598"/>
      <c r="AC81" s="1598"/>
      <c r="AD81" s="1598"/>
      <c r="AE81" s="1598"/>
      <c r="AF81" s="1598"/>
      <c r="AG81" s="670"/>
      <c r="AH81" s="603"/>
      <c r="AI81" s="603"/>
      <c r="AJ81" s="603"/>
      <c r="AK81" s="603"/>
      <c r="AL81" s="603"/>
      <c r="AM81" s="603"/>
      <c r="AN81" s="603"/>
      <c r="AO81" s="603"/>
      <c r="AP81" s="603"/>
      <c r="AQ81" s="603"/>
      <c r="AR81" s="603"/>
      <c r="AS81" s="603"/>
      <c r="AT81" s="603"/>
      <c r="AU81" s="603"/>
      <c r="AV81" s="603"/>
      <c r="AW81" s="603"/>
      <c r="AX81" s="603"/>
      <c r="AY81" s="603"/>
    </row>
    <row r="82" spans="1:51" s="584" customFormat="1">
      <c r="A82" s="663"/>
      <c r="K82" s="625"/>
      <c r="X82" s="672" t="s">
        <v>556</v>
      </c>
      <c r="Y82" s="1520" t="s">
        <v>557</v>
      </c>
      <c r="Z82" s="1520"/>
      <c r="AA82" s="1520"/>
      <c r="AB82" s="1520"/>
      <c r="AC82" s="1520"/>
      <c r="AD82" s="1520"/>
      <c r="AE82" s="1520"/>
      <c r="AF82" s="1520"/>
      <c r="AG82" s="1520"/>
      <c r="AH82" s="1520"/>
      <c r="AI82" s="1520"/>
      <c r="AJ82" s="1520"/>
      <c r="AK82" s="1520"/>
      <c r="AL82" s="1520"/>
      <c r="AM82" s="1520"/>
      <c r="AN82" s="1520"/>
      <c r="AO82" s="1520"/>
      <c r="AP82" s="1520"/>
      <c r="AQ82" s="1520"/>
      <c r="AR82" s="1520"/>
      <c r="AS82" s="1520"/>
      <c r="AT82" s="1520"/>
      <c r="AU82" s="1520"/>
      <c r="AV82" s="1520"/>
      <c r="AW82" s="1520"/>
      <c r="AX82" s="1520"/>
      <c r="AY82" s="1520"/>
    </row>
    <row r="83" spans="1:51">
      <c r="A83" s="590"/>
      <c r="B83" s="584"/>
      <c r="Y83" s="1520"/>
      <c r="Z83" s="1520"/>
      <c r="AA83" s="1520"/>
      <c r="AB83" s="1520"/>
      <c r="AC83" s="1520"/>
      <c r="AD83" s="1520"/>
      <c r="AE83" s="1520"/>
      <c r="AF83" s="1520"/>
      <c r="AG83" s="1520"/>
      <c r="AH83" s="1520"/>
      <c r="AI83" s="1520"/>
      <c r="AJ83" s="1520"/>
      <c r="AK83" s="1520"/>
      <c r="AL83" s="1520"/>
      <c r="AM83" s="1520"/>
      <c r="AN83" s="1520"/>
      <c r="AO83" s="1520"/>
      <c r="AP83" s="1520"/>
      <c r="AQ83" s="1520"/>
      <c r="AR83" s="1520"/>
      <c r="AS83" s="1520"/>
      <c r="AT83" s="1520"/>
      <c r="AU83" s="1520"/>
      <c r="AV83" s="1520"/>
      <c r="AW83" s="1520"/>
      <c r="AX83" s="1520"/>
      <c r="AY83" s="1520"/>
    </row>
    <row r="84" spans="1:51" ht="24.6">
      <c r="A84" s="590"/>
      <c r="B84" s="585"/>
      <c r="C84" s="585"/>
      <c r="D84" s="585"/>
      <c r="E84" s="585"/>
      <c r="F84" s="585"/>
      <c r="G84" s="585"/>
      <c r="H84" s="585"/>
      <c r="I84" s="585"/>
      <c r="J84" s="585"/>
      <c r="K84" s="585"/>
      <c r="Y84" s="1520"/>
      <c r="Z84" s="1520"/>
      <c r="AA84" s="1520"/>
      <c r="AB84" s="1520"/>
      <c r="AC84" s="1520"/>
      <c r="AD84" s="1520"/>
      <c r="AE84" s="1520"/>
      <c r="AF84" s="1520"/>
      <c r="AG84" s="1520"/>
      <c r="AH84" s="1520"/>
      <c r="AI84" s="1520"/>
      <c r="AJ84" s="1520"/>
      <c r="AK84" s="1520"/>
      <c r="AL84" s="1520"/>
      <c r="AM84" s="1520"/>
      <c r="AN84" s="1520"/>
      <c r="AO84" s="1520"/>
      <c r="AP84" s="1520"/>
      <c r="AQ84" s="1520"/>
      <c r="AR84" s="1520"/>
      <c r="AS84" s="1520"/>
      <c r="AT84" s="1520"/>
      <c r="AU84" s="1520"/>
      <c r="AV84" s="1520"/>
      <c r="AW84" s="1520"/>
      <c r="AX84" s="1520"/>
      <c r="AY84" s="1520"/>
    </row>
    <row r="85" spans="1:51" ht="39" customHeight="1">
      <c r="A85" s="590"/>
      <c r="B85" s="584"/>
      <c r="Y85" s="1520"/>
      <c r="Z85" s="1520"/>
      <c r="AA85" s="1520"/>
      <c r="AB85" s="1520"/>
      <c r="AC85" s="1520"/>
      <c r="AD85" s="1520"/>
      <c r="AE85" s="1520"/>
      <c r="AF85" s="1520"/>
      <c r="AG85" s="1520"/>
      <c r="AH85" s="1520"/>
      <c r="AI85" s="1520"/>
      <c r="AJ85" s="1520"/>
      <c r="AK85" s="1520"/>
      <c r="AL85" s="1520"/>
      <c r="AM85" s="1520"/>
      <c r="AN85" s="1520"/>
      <c r="AO85" s="1520"/>
      <c r="AP85" s="1520"/>
      <c r="AQ85" s="1520"/>
      <c r="AR85" s="1520"/>
      <c r="AS85" s="1520"/>
      <c r="AT85" s="1520"/>
      <c r="AU85" s="1520"/>
      <c r="AV85" s="1520"/>
      <c r="AW85" s="1520"/>
      <c r="AX85" s="1520"/>
      <c r="AY85" s="1520"/>
    </row>
    <row r="86" spans="1:51" ht="28.2">
      <c r="A86" s="590"/>
      <c r="B86" s="1486">
        <v>12</v>
      </c>
      <c r="C86" s="1486"/>
      <c r="D86" s="1486"/>
      <c r="E86" s="1486"/>
      <c r="F86" s="1486"/>
      <c r="G86" s="1486"/>
      <c r="H86" s="1486"/>
      <c r="I86" s="1486"/>
      <c r="J86" s="1486"/>
      <c r="K86" s="1486"/>
      <c r="L86" s="1486"/>
      <c r="M86" s="1486"/>
      <c r="N86" s="1486"/>
      <c r="O86" s="1486"/>
      <c r="P86" s="1486"/>
      <c r="Q86" s="1486"/>
      <c r="R86" s="1486"/>
      <c r="S86" s="1486"/>
      <c r="T86" s="1486"/>
      <c r="U86" s="1486"/>
      <c r="X86" s="1486">
        <v>13</v>
      </c>
      <c r="Y86" s="1486"/>
      <c r="Z86" s="1486"/>
      <c r="AA86" s="1486"/>
      <c r="AB86" s="1486"/>
      <c r="AC86" s="1486"/>
      <c r="AD86" s="1486"/>
      <c r="AE86" s="1486"/>
      <c r="AF86" s="1486"/>
      <c r="AG86" s="1486"/>
      <c r="AH86" s="1486"/>
      <c r="AI86" s="1486"/>
      <c r="AJ86" s="1486"/>
      <c r="AK86" s="1486"/>
      <c r="AL86" s="1486"/>
      <c r="AM86" s="1486"/>
      <c r="AN86" s="1486"/>
      <c r="AO86" s="1486"/>
      <c r="AP86" s="1486"/>
      <c r="AQ86" s="1486"/>
      <c r="AR86" s="1486"/>
      <c r="AS86" s="1486"/>
      <c r="AT86" s="1486"/>
      <c r="AU86" s="1486"/>
      <c r="AV86" s="1486"/>
      <c r="AW86" s="1486"/>
      <c r="AX86" s="1486"/>
      <c r="AY86" s="1486"/>
    </row>
    <row r="87" spans="1:51">
      <c r="A87" s="590"/>
      <c r="B87" s="584"/>
    </row>
    <row r="88" spans="1:51">
      <c r="A88" s="590"/>
      <c r="B88" s="584"/>
    </row>
    <row r="89" spans="1:51">
      <c r="A89" s="590"/>
      <c r="B89" s="584"/>
    </row>
    <row r="90" spans="1:51">
      <c r="B90" s="584"/>
    </row>
    <row r="91" spans="1:51">
      <c r="B91" s="584"/>
    </row>
    <row r="92" spans="1:51">
      <c r="B92" s="584"/>
    </row>
    <row r="93" spans="1:51">
      <c r="B93" s="584"/>
    </row>
    <row r="94" spans="1:51">
      <c r="B94" s="584"/>
    </row>
    <row r="95" spans="1:51">
      <c r="B95" s="584"/>
    </row>
    <row r="96" spans="1:51">
      <c r="B96" s="584"/>
    </row>
    <row r="97" spans="2:2">
      <c r="B97" s="584"/>
    </row>
    <row r="98" spans="2:2">
      <c r="B98" s="584"/>
    </row>
    <row r="99" spans="2:2">
      <c r="B99" s="584"/>
    </row>
    <row r="100" spans="2:2">
      <c r="B100" s="584"/>
    </row>
    <row r="101" spans="2:2">
      <c r="B101" s="584"/>
    </row>
    <row r="102" spans="2:2">
      <c r="B102" s="584"/>
    </row>
    <row r="103" spans="2:2">
      <c r="B103" s="584"/>
    </row>
    <row r="104" spans="2:2">
      <c r="B104" s="584"/>
    </row>
    <row r="105" spans="2:2">
      <c r="B105" s="584"/>
    </row>
    <row r="106" spans="2:2">
      <c r="B106" s="584"/>
    </row>
    <row r="107" spans="2:2">
      <c r="B107" s="584"/>
    </row>
    <row r="108" spans="2:2">
      <c r="B108" s="584"/>
    </row>
    <row r="109" spans="2:2">
      <c r="B109" s="584"/>
    </row>
    <row r="110" spans="2:2">
      <c r="B110" s="584"/>
    </row>
    <row r="111" spans="2:2">
      <c r="B111" s="584"/>
    </row>
    <row r="112" spans="2:2">
      <c r="B112" s="584"/>
    </row>
    <row r="113" spans="2:2">
      <c r="B113" s="584"/>
    </row>
    <row r="114" spans="2:2">
      <c r="B114" s="584"/>
    </row>
    <row r="115" spans="2:2">
      <c r="B115" s="584"/>
    </row>
    <row r="116" spans="2:2">
      <c r="B116" s="584"/>
    </row>
    <row r="117" spans="2:2">
      <c r="B117" s="584"/>
    </row>
    <row r="118" spans="2:2">
      <c r="B118" s="584"/>
    </row>
    <row r="119" spans="2:2">
      <c r="B119" s="584"/>
    </row>
    <row r="120" spans="2:2">
      <c r="B120" s="584"/>
    </row>
    <row r="121" spans="2:2">
      <c r="B121" s="584"/>
    </row>
    <row r="122" spans="2:2">
      <c r="B122" s="584"/>
    </row>
    <row r="123" spans="2:2">
      <c r="B123" s="584"/>
    </row>
    <row r="124" spans="2:2">
      <c r="B124" s="584"/>
    </row>
    <row r="125" spans="2:2">
      <c r="B125" s="584"/>
    </row>
    <row r="126" spans="2:2">
      <c r="B126" s="584"/>
    </row>
    <row r="127" spans="2:2">
      <c r="B127" s="584"/>
    </row>
    <row r="128" spans="2:2">
      <c r="B128" s="584"/>
    </row>
    <row r="129" spans="2:2">
      <c r="B129" s="584"/>
    </row>
    <row r="130" spans="2:2">
      <c r="B130" s="584"/>
    </row>
    <row r="131" spans="2:2">
      <c r="B131" s="584"/>
    </row>
    <row r="132" spans="2:2">
      <c r="B132" s="584"/>
    </row>
    <row r="133" spans="2:2">
      <c r="B133" s="584"/>
    </row>
    <row r="134" spans="2:2">
      <c r="B134" s="584"/>
    </row>
    <row r="135" spans="2:2">
      <c r="B135" s="584"/>
    </row>
    <row r="136" spans="2:2">
      <c r="B136" s="584"/>
    </row>
    <row r="137" spans="2:2">
      <c r="B137" s="584"/>
    </row>
    <row r="138" spans="2:2">
      <c r="B138" s="584"/>
    </row>
    <row r="139" spans="2:2">
      <c r="B139" s="584"/>
    </row>
    <row r="140" spans="2:2">
      <c r="B140" s="584"/>
    </row>
    <row r="141" spans="2:2">
      <c r="B141" s="584"/>
    </row>
    <row r="142" spans="2:2">
      <c r="B142" s="584"/>
    </row>
    <row r="143" spans="2:2">
      <c r="B143" s="584"/>
    </row>
    <row r="144" spans="2:2">
      <c r="B144" s="584"/>
    </row>
    <row r="145" spans="2:2">
      <c r="B145" s="584"/>
    </row>
    <row r="146" spans="2:2">
      <c r="B146" s="584"/>
    </row>
    <row r="147" spans="2:2">
      <c r="B147" s="584"/>
    </row>
    <row r="148" spans="2:2">
      <c r="B148" s="584"/>
    </row>
    <row r="149" spans="2:2">
      <c r="B149" s="584"/>
    </row>
    <row r="150" spans="2:2">
      <c r="B150" s="584"/>
    </row>
    <row r="151" spans="2:2">
      <c r="B151" s="584"/>
    </row>
    <row r="152" spans="2:2">
      <c r="B152" s="584"/>
    </row>
    <row r="153" spans="2:2">
      <c r="B153" s="584"/>
    </row>
    <row r="154" spans="2:2">
      <c r="B154" s="584"/>
    </row>
    <row r="155" spans="2:2">
      <c r="B155" s="584"/>
    </row>
    <row r="156" spans="2:2">
      <c r="B156" s="584"/>
    </row>
    <row r="157" spans="2:2">
      <c r="B157" s="584"/>
    </row>
    <row r="158" spans="2:2">
      <c r="B158" s="584"/>
    </row>
    <row r="159" spans="2:2">
      <c r="B159" s="584"/>
    </row>
    <row r="160" spans="2:2">
      <c r="B160" s="584"/>
    </row>
    <row r="161" spans="2:2">
      <c r="B161" s="584"/>
    </row>
    <row r="162" spans="2:2">
      <c r="B162" s="584"/>
    </row>
    <row r="163" spans="2:2">
      <c r="B163" s="584"/>
    </row>
    <row r="164" spans="2:2">
      <c r="B164" s="584"/>
    </row>
    <row r="165" spans="2:2">
      <c r="B165" s="584"/>
    </row>
    <row r="166" spans="2:2">
      <c r="B166" s="584"/>
    </row>
    <row r="167" spans="2:2">
      <c r="B167" s="584"/>
    </row>
    <row r="168" spans="2:2">
      <c r="B168" s="584"/>
    </row>
    <row r="169" spans="2:2">
      <c r="B169" s="584"/>
    </row>
    <row r="170" spans="2:2">
      <c r="B170" s="584"/>
    </row>
    <row r="171" spans="2:2">
      <c r="B171" s="584"/>
    </row>
    <row r="172" spans="2:2">
      <c r="B172" s="584"/>
    </row>
    <row r="173" spans="2:2">
      <c r="B173" s="584"/>
    </row>
    <row r="174" spans="2:2">
      <c r="B174" s="584"/>
    </row>
    <row r="175" spans="2:2">
      <c r="B175" s="584"/>
    </row>
    <row r="176" spans="2:2">
      <c r="B176" s="584"/>
    </row>
    <row r="177" spans="2:2">
      <c r="B177" s="584"/>
    </row>
    <row r="178" spans="2:2">
      <c r="B178" s="584"/>
    </row>
    <row r="179" spans="2:2">
      <c r="B179" s="584"/>
    </row>
    <row r="180" spans="2:2">
      <c r="B180" s="584"/>
    </row>
    <row r="181" spans="2:2">
      <c r="B181" s="584"/>
    </row>
    <row r="182" spans="2:2">
      <c r="B182" s="584"/>
    </row>
    <row r="183" spans="2:2">
      <c r="B183" s="584"/>
    </row>
    <row r="184" spans="2:2">
      <c r="B184" s="584"/>
    </row>
    <row r="185" spans="2:2">
      <c r="B185" s="584"/>
    </row>
    <row r="186" spans="2:2">
      <c r="B186" s="584"/>
    </row>
    <row r="187" spans="2:2">
      <c r="B187" s="584"/>
    </row>
    <row r="188" spans="2:2">
      <c r="B188" s="584"/>
    </row>
    <row r="189" spans="2:2">
      <c r="B189" s="584"/>
    </row>
    <row r="190" spans="2:2">
      <c r="B190" s="584"/>
    </row>
    <row r="191" spans="2:2">
      <c r="B191" s="584"/>
    </row>
    <row r="192" spans="2:2">
      <c r="B192" s="584"/>
    </row>
    <row r="193" spans="2:2">
      <c r="B193" s="584"/>
    </row>
    <row r="194" spans="2:2">
      <c r="B194" s="584"/>
    </row>
    <row r="195" spans="2:2">
      <c r="B195" s="584"/>
    </row>
    <row r="196" spans="2:2">
      <c r="B196" s="584"/>
    </row>
    <row r="197" spans="2:2">
      <c r="B197" s="584"/>
    </row>
    <row r="198" spans="2:2">
      <c r="B198" s="584"/>
    </row>
    <row r="199" spans="2:2">
      <c r="B199" s="584"/>
    </row>
    <row r="200" spans="2:2">
      <c r="B200" s="584"/>
    </row>
    <row r="201" spans="2:2">
      <c r="B201" s="584"/>
    </row>
    <row r="202" spans="2:2">
      <c r="B202" s="584"/>
    </row>
    <row r="203" spans="2:2">
      <c r="B203" s="584"/>
    </row>
    <row r="204" spans="2:2">
      <c r="B204" s="584"/>
    </row>
    <row r="205" spans="2:2">
      <c r="B205" s="584"/>
    </row>
    <row r="206" spans="2:2">
      <c r="B206" s="584"/>
    </row>
  </sheetData>
  <mergeCells count="165">
    <mergeCell ref="C17:D18"/>
    <mergeCell ref="E17:J18"/>
    <mergeCell ref="I2:U4"/>
    <mergeCell ref="AE3:AY4"/>
    <mergeCell ref="F5:J16"/>
    <mergeCell ref="L5:T10"/>
    <mergeCell ref="AA6:AY10"/>
    <mergeCell ref="L11:N15"/>
    <mergeCell ref="O11:Q15"/>
    <mergeCell ref="R11:T15"/>
    <mergeCell ref="AA11:AE15"/>
    <mergeCell ref="AF11:AN15"/>
    <mergeCell ref="AO11:AY15"/>
    <mergeCell ref="L17:N20"/>
    <mergeCell ref="O17:Q20"/>
    <mergeCell ref="R17:T20"/>
    <mergeCell ref="AA17:AY26"/>
    <mergeCell ref="X18:Z20"/>
    <mergeCell ref="E19:J20"/>
    <mergeCell ref="U5:U15"/>
    <mergeCell ref="U17:U26"/>
    <mergeCell ref="K18:K20"/>
    <mergeCell ref="K24:K26"/>
    <mergeCell ref="L16:N16"/>
    <mergeCell ref="L41:N44"/>
    <mergeCell ref="O41:Q44"/>
    <mergeCell ref="R41:T44"/>
    <mergeCell ref="AA41:AE44"/>
    <mergeCell ref="AF41:AN44"/>
    <mergeCell ref="AO41:AY44"/>
    <mergeCell ref="X42:Z43"/>
    <mergeCell ref="C21:D22"/>
    <mergeCell ref="E21:J23"/>
    <mergeCell ref="L21:N26"/>
    <mergeCell ref="O21:Q26"/>
    <mergeCell ref="R21:T26"/>
    <mergeCell ref="E24:J26"/>
    <mergeCell ref="X24:Z26"/>
    <mergeCell ref="L27:N30"/>
    <mergeCell ref="O27:Q30"/>
    <mergeCell ref="R27:T30"/>
    <mergeCell ref="X29:Z30"/>
    <mergeCell ref="G43:J44"/>
    <mergeCell ref="AA27:AE30"/>
    <mergeCell ref="AF27:AN30"/>
    <mergeCell ref="AO27:AY30"/>
    <mergeCell ref="L31:N36"/>
    <mergeCell ref="O31:Q36"/>
    <mergeCell ref="L45:N48"/>
    <mergeCell ref="O45:Q48"/>
    <mergeCell ref="R45:T48"/>
    <mergeCell ref="AA45:AE48"/>
    <mergeCell ref="AF45:AN48"/>
    <mergeCell ref="AO45:AY48"/>
    <mergeCell ref="X46:Z47"/>
    <mergeCell ref="L49:N52"/>
    <mergeCell ref="O49:Q52"/>
    <mergeCell ref="R49:T52"/>
    <mergeCell ref="AA49:AE52"/>
    <mergeCell ref="AF49:AN52"/>
    <mergeCell ref="AO49:AY52"/>
    <mergeCell ref="X50:Z51"/>
    <mergeCell ref="AO62:AY65"/>
    <mergeCell ref="L66:N70"/>
    <mergeCell ref="O66:Q70"/>
    <mergeCell ref="R66:T70"/>
    <mergeCell ref="X66:Z70"/>
    <mergeCell ref="AA66:AE70"/>
    <mergeCell ref="AF66:AN70"/>
    <mergeCell ref="AO66:AY70"/>
    <mergeCell ref="L53:N56"/>
    <mergeCell ref="O53:Q56"/>
    <mergeCell ref="R53:T56"/>
    <mergeCell ref="AA53:AE56"/>
    <mergeCell ref="AF53:AN56"/>
    <mergeCell ref="AO53:AY56"/>
    <mergeCell ref="X54:Z55"/>
    <mergeCell ref="L57:N61"/>
    <mergeCell ref="O57:Q61"/>
    <mergeCell ref="R57:T61"/>
    <mergeCell ref="X57:Z61"/>
    <mergeCell ref="AA57:AE61"/>
    <mergeCell ref="AF57:AN61"/>
    <mergeCell ref="AO57:AY61"/>
    <mergeCell ref="U66:U70"/>
    <mergeCell ref="C80:J81"/>
    <mergeCell ref="Y80:AF81"/>
    <mergeCell ref="L62:N65"/>
    <mergeCell ref="O62:Q65"/>
    <mergeCell ref="R62:T65"/>
    <mergeCell ref="X62:Z65"/>
    <mergeCell ref="AA62:AE65"/>
    <mergeCell ref="AF62:AN65"/>
    <mergeCell ref="O71:Q74"/>
    <mergeCell ref="R71:T74"/>
    <mergeCell ref="AA71:AE74"/>
    <mergeCell ref="AF71:AN74"/>
    <mergeCell ref="AO71:AY74"/>
    <mergeCell ref="X73:Z74"/>
    <mergeCell ref="L75:N78"/>
    <mergeCell ref="O75:Q78"/>
    <mergeCell ref="R75:T78"/>
    <mergeCell ref="AA75:AE78"/>
    <mergeCell ref="AF75:AN78"/>
    <mergeCell ref="AO75:AY78"/>
    <mergeCell ref="X76:Z78"/>
    <mergeCell ref="U71:U74"/>
    <mergeCell ref="U75:U78"/>
    <mergeCell ref="U41:U44"/>
    <mergeCell ref="U45:U48"/>
    <mergeCell ref="U49:U52"/>
    <mergeCell ref="U53:U56"/>
    <mergeCell ref="B86:U86"/>
    <mergeCell ref="X86:AY86"/>
    <mergeCell ref="G34:G35"/>
    <mergeCell ref="K29:K30"/>
    <mergeCell ref="K33:K35"/>
    <mergeCell ref="K38:K39"/>
    <mergeCell ref="K42:K43"/>
    <mergeCell ref="K46:K47"/>
    <mergeCell ref="K50:K51"/>
    <mergeCell ref="K54:K55"/>
    <mergeCell ref="K57:K61"/>
    <mergeCell ref="K62:K65"/>
    <mergeCell ref="K66:K70"/>
    <mergeCell ref="K73:K74"/>
    <mergeCell ref="K76:K78"/>
    <mergeCell ref="U57:U61"/>
    <mergeCell ref="U62:U65"/>
    <mergeCell ref="Y82:AY85"/>
    <mergeCell ref="G67:J68"/>
    <mergeCell ref="L71:N74"/>
    <mergeCell ref="G42:J42"/>
    <mergeCell ref="G50:J50"/>
    <mergeCell ref="G54:J54"/>
    <mergeCell ref="G55:J55"/>
    <mergeCell ref="G56:J56"/>
    <mergeCell ref="G58:J58"/>
    <mergeCell ref="G59:J59"/>
    <mergeCell ref="G60:J60"/>
    <mergeCell ref="G61:J61"/>
    <mergeCell ref="G51:J52"/>
    <mergeCell ref="O16:Q16"/>
    <mergeCell ref="R16:T16"/>
    <mergeCell ref="AA16:AE16"/>
    <mergeCell ref="AF16:AN16"/>
    <mergeCell ref="AO16:AY16"/>
    <mergeCell ref="H34:J34"/>
    <mergeCell ref="H35:J35"/>
    <mergeCell ref="H38:J38"/>
    <mergeCell ref="L37:N40"/>
    <mergeCell ref="O37:Q40"/>
    <mergeCell ref="R37:T40"/>
    <mergeCell ref="AA37:AE40"/>
    <mergeCell ref="AF37:AN40"/>
    <mergeCell ref="AO37:AY40"/>
    <mergeCell ref="X38:Z39"/>
    <mergeCell ref="R31:T36"/>
    <mergeCell ref="AA31:AE36"/>
    <mergeCell ref="AF31:AN36"/>
    <mergeCell ref="AO31:AY36"/>
    <mergeCell ref="X33:Z35"/>
    <mergeCell ref="U27:U30"/>
    <mergeCell ref="U31:U36"/>
    <mergeCell ref="U37:U40"/>
  </mergeCells>
  <printOptions horizontalCentered="1" verticalCentered="1"/>
  <pageMargins left="0.23622047244094499" right="0.23622047244094499" top="0.23622047244094499" bottom="0.23622047244094499" header="0" footer="0"/>
  <pageSetup paperSize="9" scale="32" orientation="portrait" r:id="rId1"/>
  <headerFooter alignWithMargins="0"/>
  <colBreaks count="1" manualBreakCount="1">
    <brk id="22" max="87"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sheetPr>
  <dimension ref="A1:FK106"/>
  <sheetViews>
    <sheetView showGridLines="0" view="pageBreakPreview" zoomScale="30" zoomScaleNormal="25" zoomScaleSheetLayoutView="30" workbookViewId="0">
      <selection activeCell="AM32" sqref="AM32"/>
    </sheetView>
  </sheetViews>
  <sheetFormatPr defaultColWidth="2.33203125" defaultRowHeight="15"/>
  <cols>
    <col min="1" max="1" width="2.33203125" style="1"/>
    <col min="2" max="2" width="3.88671875" style="1" customWidth="1"/>
    <col min="3" max="3" width="10.5546875" style="1" customWidth="1"/>
    <col min="4"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164" ht="15.9" customHeight="1"/>
    <row r="2" spans="2:164" ht="15.9" customHeight="1"/>
    <row r="3" spans="2:164" ht="15.9" customHeight="1"/>
    <row r="4" spans="2: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164"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164"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164"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164" ht="39.9" customHeight="1">
      <c r="B9" s="330"/>
      <c r="C9" s="261"/>
      <c r="D9" s="261"/>
      <c r="E9" s="261"/>
      <c r="F9" s="261"/>
      <c r="G9" s="261"/>
      <c r="H9" s="261"/>
      <c r="I9" s="315" t="s">
        <v>567</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164" ht="39.9" customHeight="1">
      <c r="B10" s="330"/>
      <c r="C10" s="261"/>
      <c r="D10" s="261"/>
      <c r="E10" s="261"/>
      <c r="F10" s="261"/>
      <c r="G10" s="261"/>
      <c r="H10" s="261"/>
      <c r="I10" s="316" t="s">
        <v>568</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164" ht="30">
      <c r="B11" s="331"/>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83"/>
    </row>
    <row r="12" spans="2:164" ht="30">
      <c r="B12" s="482"/>
      <c r="C12" s="217"/>
      <c r="D12" s="217"/>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489"/>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326"/>
      <c r="ER12" s="326"/>
      <c r="ES12" s="326"/>
      <c r="ET12" s="326"/>
      <c r="EU12" s="326"/>
      <c r="EV12" s="326"/>
      <c r="EW12" s="326"/>
      <c r="EX12" s="326"/>
      <c r="EY12" s="326"/>
      <c r="EZ12" s="326"/>
      <c r="FA12" s="326"/>
      <c r="FB12" s="326"/>
      <c r="FC12" s="326"/>
      <c r="FD12" s="326"/>
      <c r="FE12" s="326"/>
      <c r="FF12" s="326"/>
      <c r="FG12" s="326"/>
      <c r="FH12" s="326"/>
    </row>
    <row r="13" spans="2:164" ht="30" customHeight="1">
      <c r="B13" s="483"/>
      <c r="C13" s="305"/>
      <c r="D13" s="310" t="s">
        <v>569</v>
      </c>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1604" t="s">
        <v>570</v>
      </c>
      <c r="AU13" s="1604"/>
      <c r="AV13" s="1604"/>
      <c r="AW13" s="1604"/>
      <c r="AX13" s="1604"/>
      <c r="AY13" s="1604"/>
      <c r="AZ13" s="1604"/>
      <c r="BA13" s="1604"/>
      <c r="BB13" s="1604"/>
      <c r="BC13" s="1604"/>
      <c r="BD13" s="1604"/>
      <c r="BE13" s="1604"/>
      <c r="BF13" s="1604"/>
      <c r="BG13" s="1604"/>
      <c r="BH13" s="1604"/>
      <c r="BI13" s="1604"/>
      <c r="BJ13" s="1604"/>
      <c r="BK13" s="1604"/>
      <c r="BL13" s="1604"/>
      <c r="BM13" s="1604"/>
      <c r="BN13" s="1604"/>
      <c r="BO13" s="1604"/>
      <c r="BP13" s="1604"/>
      <c r="BQ13" s="1604"/>
      <c r="BR13" s="1604"/>
      <c r="BS13" s="1604"/>
      <c r="BT13" s="1604"/>
      <c r="BU13" s="1604"/>
      <c r="BV13" s="1604"/>
      <c r="BW13" s="1604"/>
      <c r="BX13" s="1604"/>
      <c r="BY13" s="1604"/>
      <c r="BZ13" s="1604"/>
      <c r="CA13" s="1604"/>
      <c r="CB13" s="1604"/>
      <c r="CC13" s="305"/>
      <c r="CD13" s="490"/>
      <c r="CM13" s="3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326"/>
      <c r="FE13" s="326"/>
      <c r="FF13" s="326"/>
      <c r="FG13" s="326"/>
      <c r="FH13" s="326"/>
    </row>
    <row r="14" spans="2:164" ht="30" customHeight="1">
      <c r="B14" s="71"/>
      <c r="C14" s="176"/>
      <c r="D14" s="312" t="s">
        <v>571</v>
      </c>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605" t="s">
        <v>572</v>
      </c>
      <c r="AU14" s="1605"/>
      <c r="AV14" s="1605"/>
      <c r="AW14" s="1605"/>
      <c r="AX14" s="1605"/>
      <c r="AY14" s="1605"/>
      <c r="AZ14" s="1605"/>
      <c r="BA14" s="1605"/>
      <c r="BB14" s="1605"/>
      <c r="BC14" s="1605"/>
      <c r="BD14" s="1605"/>
      <c r="BE14" s="1605"/>
      <c r="BF14" s="1605"/>
      <c r="BG14" s="1605"/>
      <c r="BH14" s="1605"/>
      <c r="BI14" s="1605"/>
      <c r="BJ14" s="1605"/>
      <c r="BK14" s="1605"/>
      <c r="BL14" s="1605"/>
      <c r="BM14" s="1605"/>
      <c r="BN14" s="1605"/>
      <c r="BO14" s="1605"/>
      <c r="BP14" s="1605"/>
      <c r="BQ14" s="1605"/>
      <c r="BR14" s="1605"/>
      <c r="BS14" s="1605"/>
      <c r="BT14" s="1605"/>
      <c r="BU14" s="1605"/>
      <c r="BV14" s="1605"/>
      <c r="BW14" s="1605"/>
      <c r="BX14" s="1605"/>
      <c r="BY14" s="1605"/>
      <c r="BZ14" s="1605"/>
      <c r="CA14" s="1605"/>
      <c r="CB14" s="281"/>
      <c r="CC14" s="176"/>
      <c r="CD14" s="284"/>
      <c r="CE14" s="23"/>
      <c r="CF14" s="23"/>
      <c r="CG14" s="23"/>
      <c r="CM14" s="3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326"/>
      <c r="FE14" s="326"/>
      <c r="FF14" s="326"/>
      <c r="FG14" s="326"/>
      <c r="FH14" s="326"/>
    </row>
    <row r="15" spans="2:164" ht="30" customHeight="1">
      <c r="B15" s="274"/>
      <c r="D15" s="306"/>
      <c r="E15" s="306"/>
      <c r="F15" s="307"/>
      <c r="G15" s="306"/>
      <c r="H15" s="306"/>
      <c r="I15" s="306"/>
      <c r="J15" s="306"/>
      <c r="K15" s="306"/>
      <c r="L15" s="105"/>
      <c r="M15" s="306"/>
      <c r="N15" s="306"/>
      <c r="O15" s="306"/>
      <c r="P15" s="306"/>
      <c r="Q15" s="306"/>
      <c r="R15" s="306"/>
      <c r="S15" s="105"/>
      <c r="T15" s="105"/>
      <c r="U15" s="105"/>
      <c r="V15" s="105"/>
      <c r="W15" s="105"/>
      <c r="X15" s="105"/>
      <c r="Y15" s="105"/>
      <c r="Z15" s="105"/>
      <c r="AA15" s="105"/>
      <c r="AB15" s="105"/>
      <c r="AC15" s="105"/>
      <c r="AD15" s="105"/>
      <c r="AE15" s="105"/>
      <c r="AF15" s="105"/>
      <c r="AG15" s="105"/>
      <c r="AH15" s="105"/>
      <c r="AI15" s="105"/>
      <c r="AJ15" s="61"/>
      <c r="AK15" s="61"/>
      <c r="AL15" s="61"/>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05"/>
      <c r="BP15" s="105"/>
      <c r="BQ15" s="105"/>
      <c r="BR15" s="105"/>
      <c r="BS15" s="84"/>
      <c r="BT15"/>
      <c r="BU15"/>
      <c r="BV15"/>
      <c r="BW15"/>
      <c r="CD15" s="51"/>
      <c r="CM15" s="317"/>
      <c r="CN15" s="318"/>
      <c r="CO15" s="319"/>
      <c r="CP15" s="319"/>
      <c r="CQ15" s="319"/>
      <c r="CR15" s="319"/>
      <c r="CS15" s="319"/>
      <c r="CT15" s="319"/>
      <c r="CU15" s="319"/>
      <c r="CV15" s="319"/>
      <c r="CW15" s="321"/>
      <c r="CX15" s="322"/>
      <c r="CY15" s="322"/>
      <c r="CZ15" s="323"/>
      <c r="DA15" s="323"/>
      <c r="DB15" s="324"/>
      <c r="DC15" s="324"/>
      <c r="DD15" s="317"/>
      <c r="DE15" s="317"/>
      <c r="DF15" s="317"/>
      <c r="DG15" s="317"/>
      <c r="DH15" s="317"/>
      <c r="DI15" s="317"/>
      <c r="DJ15" s="317"/>
      <c r="DK15" s="317"/>
      <c r="DL15" s="317"/>
      <c r="DM15" s="317"/>
      <c r="DN15" s="317"/>
      <c r="DO15" s="317"/>
      <c r="DP15" s="317"/>
      <c r="DQ15" s="322"/>
      <c r="DR15" s="326"/>
      <c r="DS15" s="326"/>
      <c r="DT15" s="326"/>
      <c r="DU15" s="326"/>
      <c r="DV15" s="326"/>
      <c r="DW15" s="326"/>
      <c r="DX15" s="326"/>
      <c r="DY15" s="326"/>
      <c r="DZ15" s="326"/>
      <c r="EA15" s="326"/>
      <c r="EB15" s="326"/>
      <c r="EC15" s="326"/>
      <c r="ED15" s="326"/>
      <c r="EE15" s="326"/>
      <c r="EF15" s="326"/>
      <c r="EG15" s="326"/>
      <c r="EH15" s="326"/>
      <c r="EI15" s="326"/>
      <c r="EJ15" s="326"/>
      <c r="EK15" s="326"/>
      <c r="EL15" s="326"/>
      <c r="EM15" s="326"/>
      <c r="EN15" s="326"/>
      <c r="EO15" s="326"/>
      <c r="EP15" s="326"/>
      <c r="EQ15" s="326"/>
      <c r="ER15" s="326"/>
      <c r="ES15" s="326"/>
      <c r="ET15" s="326"/>
      <c r="EU15" s="326"/>
      <c r="EV15" s="326"/>
      <c r="EW15" s="326"/>
      <c r="EX15" s="326"/>
      <c r="EY15" s="326"/>
      <c r="EZ15" s="326"/>
      <c r="FA15" s="326"/>
      <c r="FB15" s="326"/>
      <c r="FC15" s="326"/>
      <c r="FD15" s="326"/>
      <c r="FE15" s="326"/>
      <c r="FF15" s="326"/>
      <c r="FG15" s="326"/>
      <c r="FH15" s="326"/>
    </row>
    <row r="16" spans="2:164" ht="24.9" customHeight="1">
      <c r="B16" s="274"/>
      <c r="C16"/>
      <c r="D16" s="73"/>
      <c r="E16" s="73"/>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1606" t="s">
        <v>573</v>
      </c>
      <c r="AU16" s="1606"/>
      <c r="AV16" s="1606"/>
      <c r="AW16" s="1606"/>
      <c r="AX16" s="1606"/>
      <c r="AY16" s="1606"/>
      <c r="AZ16" s="1606"/>
      <c r="BA16" s="1606"/>
      <c r="BB16" s="1606"/>
      <c r="BC16" s="1606"/>
      <c r="BD16" s="1606"/>
      <c r="BE16" s="1606"/>
      <c r="BF16" s="1606"/>
      <c r="BG16" s="1606"/>
      <c r="BH16" s="1606"/>
      <c r="BI16" s="193"/>
      <c r="BJ16" s="193"/>
      <c r="BK16" s="193"/>
      <c r="BL16" s="193"/>
      <c r="BM16" s="1606" t="s">
        <v>574</v>
      </c>
      <c r="BN16" s="1606"/>
      <c r="BO16" s="1606"/>
      <c r="BP16" s="1606"/>
      <c r="BQ16" s="1606"/>
      <c r="BR16" s="1606"/>
      <c r="BS16" s="1606"/>
      <c r="BT16" s="1606"/>
      <c r="BU16" s="1606"/>
      <c r="BV16" s="1606"/>
      <c r="BW16" s="1606"/>
      <c r="BX16" s="1606"/>
      <c r="BY16" s="1606"/>
      <c r="BZ16" s="1606"/>
      <c r="CA16" s="1606"/>
      <c r="CB16"/>
      <c r="CD16" s="51"/>
      <c r="CM16" s="317"/>
      <c r="CO16" s="217"/>
      <c r="CP16" s="217"/>
      <c r="CQ16" s="217"/>
      <c r="CR16" s="217"/>
      <c r="CS16" s="217"/>
      <c r="CT16" s="217"/>
      <c r="CU16" s="217"/>
      <c r="CV16" s="217"/>
      <c r="CW16" s="217"/>
      <c r="CX16" s="217"/>
      <c r="CY16" s="322"/>
      <c r="CZ16" s="323"/>
      <c r="DA16" s="323"/>
      <c r="DB16" s="324"/>
      <c r="DC16" s="324"/>
      <c r="DD16" s="317"/>
      <c r="DE16" s="317"/>
      <c r="DF16" s="317"/>
      <c r="DG16" s="317"/>
      <c r="DH16" s="317"/>
      <c r="DI16" s="317"/>
      <c r="DJ16" s="317"/>
      <c r="DK16" s="317"/>
      <c r="DL16" s="317"/>
      <c r="DM16" s="317"/>
      <c r="DN16" s="317"/>
      <c r="DO16" s="1252"/>
      <c r="DP16" s="1253"/>
      <c r="DQ16" s="322"/>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6"/>
      <c r="FE16" s="326"/>
      <c r="FF16" s="326"/>
      <c r="FG16" s="326"/>
      <c r="FH16" s="326"/>
    </row>
    <row r="17" spans="2:164" ht="24.9" customHeight="1">
      <c r="B17" s="274"/>
      <c r="C17"/>
      <c r="D17" s="151"/>
      <c r="E17" s="38"/>
      <c r="F17" s="271"/>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1607" t="s">
        <v>575</v>
      </c>
      <c r="AU17" s="1607"/>
      <c r="AV17" s="1607"/>
      <c r="AW17" s="1607"/>
      <c r="AX17" s="1607"/>
      <c r="AY17" s="1607"/>
      <c r="AZ17" s="1607"/>
      <c r="BA17" s="1607"/>
      <c r="BB17" s="1607"/>
      <c r="BC17" s="1607"/>
      <c r="BD17" s="1607"/>
      <c r="BE17" s="1607"/>
      <c r="BF17" s="1607"/>
      <c r="BG17" s="1607"/>
      <c r="BH17" s="1607"/>
      <c r="BI17" s="193"/>
      <c r="BJ17" s="193"/>
      <c r="BK17" s="193"/>
      <c r="BL17" s="193"/>
      <c r="BM17" s="1607" t="s">
        <v>576</v>
      </c>
      <c r="BN17" s="1607"/>
      <c r="BO17" s="1607"/>
      <c r="BP17" s="1607"/>
      <c r="BQ17" s="1607"/>
      <c r="BR17" s="1607"/>
      <c r="BS17" s="1607"/>
      <c r="BT17" s="1607"/>
      <c r="BU17" s="1607"/>
      <c r="BV17" s="1607"/>
      <c r="BW17" s="1607"/>
      <c r="BX17" s="1607"/>
      <c r="BY17" s="1607"/>
      <c r="BZ17" s="1607"/>
      <c r="CA17" s="1607"/>
      <c r="CB17"/>
      <c r="CD17" s="51"/>
      <c r="CM17" s="317"/>
      <c r="CO17" s="217"/>
      <c r="CP17" s="217"/>
      <c r="CQ17" s="217"/>
      <c r="CR17" s="217"/>
      <c r="CS17" s="217"/>
      <c r="CT17" s="217"/>
      <c r="CU17" s="217"/>
      <c r="CV17" s="217"/>
      <c r="CW17" s="217"/>
      <c r="CX17" s="217"/>
      <c r="CY17" s="322"/>
      <c r="CZ17" s="323"/>
      <c r="DA17" s="323"/>
      <c r="DB17" s="324"/>
      <c r="DC17" s="324"/>
      <c r="DD17" s="317"/>
      <c r="DE17" s="317"/>
      <c r="DF17" s="317"/>
      <c r="DG17" s="317"/>
      <c r="DH17" s="317"/>
      <c r="DI17" s="317"/>
      <c r="DJ17" s="317"/>
      <c r="DK17" s="317"/>
      <c r="DL17" s="317"/>
      <c r="DM17" s="317"/>
      <c r="DN17" s="317"/>
      <c r="DO17" s="1252"/>
      <c r="DP17" s="1253"/>
      <c r="DQ17" s="322"/>
      <c r="DR17" s="326"/>
      <c r="DS17" s="326"/>
      <c r="DT17" s="326"/>
      <c r="DU17" s="326"/>
      <c r="DV17" s="326"/>
      <c r="DW17" s="326"/>
      <c r="DX17" s="326"/>
      <c r="DY17" s="326"/>
      <c r="DZ17" s="326"/>
      <c r="EA17" s="326"/>
      <c r="EB17" s="326"/>
      <c r="EC17" s="326"/>
      <c r="ED17" s="326"/>
      <c r="EE17" s="326"/>
      <c r="EF17" s="326"/>
      <c r="EG17" s="326"/>
      <c r="EH17" s="326"/>
      <c r="EI17" s="326"/>
      <c r="EJ17" s="326"/>
      <c r="EK17" s="326"/>
      <c r="EL17" s="326"/>
      <c r="EM17" s="326"/>
      <c r="EN17" s="326"/>
      <c r="EO17" s="326"/>
      <c r="EP17" s="326"/>
      <c r="EQ17" s="326"/>
      <c r="ER17" s="326"/>
      <c r="ES17" s="326"/>
      <c r="ET17" s="326"/>
      <c r="EU17" s="326"/>
      <c r="EV17" s="326"/>
      <c r="EW17" s="326"/>
      <c r="EX17" s="326"/>
      <c r="EY17" s="326"/>
      <c r="EZ17" s="326"/>
      <c r="FA17" s="326"/>
      <c r="FB17" s="326"/>
      <c r="FC17" s="326"/>
      <c r="FD17" s="326"/>
      <c r="FE17" s="326"/>
      <c r="FF17" s="326"/>
      <c r="FG17" s="326"/>
      <c r="FH17" s="326"/>
    </row>
    <row r="18" spans="2:164" ht="15" customHeight="1">
      <c r="B18" s="274"/>
      <c r="C18"/>
      <c r="D18" s="309"/>
      <c r="E18" s="309"/>
      <c r="F18" s="272"/>
      <c r="G18" s="271"/>
      <c r="H18" s="272"/>
      <c r="I18" s="272"/>
      <c r="J18" s="272"/>
      <c r="K18" s="272"/>
      <c r="L18" s="272"/>
      <c r="M18" s="193"/>
      <c r="N18" s="272"/>
      <c r="O18" s="272"/>
      <c r="P18" s="272"/>
      <c r="Q18" s="272"/>
      <c r="R18" s="272"/>
      <c r="S18" s="272"/>
      <c r="T18" s="193"/>
      <c r="U18" s="193"/>
      <c r="V18" s="193"/>
      <c r="W18" s="193"/>
      <c r="X18" s="193"/>
      <c r="Y18" s="193"/>
      <c r="Z18" s="193"/>
      <c r="AA18" s="193"/>
      <c r="AB18" s="193"/>
      <c r="AC18" s="193"/>
      <c r="AD18" s="105"/>
      <c r="AE18" s="105"/>
      <c r="AF18" s="105"/>
      <c r="AG18" s="105"/>
      <c r="AH18" s="105"/>
      <c r="AI18" s="105"/>
      <c r="AJ18" s="105"/>
      <c r="AK18" s="61"/>
      <c r="AL18" s="61"/>
      <c r="AM18" s="61"/>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L18" s="193"/>
      <c r="BM18" s="193"/>
      <c r="BN18" s="193"/>
      <c r="BO18" s="105"/>
      <c r="BP18" s="105"/>
      <c r="BQ18"/>
      <c r="BR18"/>
      <c r="BS18"/>
      <c r="BT18"/>
      <c r="BU18"/>
      <c r="BV18"/>
      <c r="BW18"/>
      <c r="BX18"/>
      <c r="BY18"/>
      <c r="BZ18"/>
      <c r="CA18"/>
      <c r="CB18"/>
      <c r="CD18" s="51"/>
      <c r="CM18" s="317"/>
      <c r="CN18" s="217"/>
      <c r="CO18" s="217"/>
      <c r="CP18" s="217"/>
      <c r="CQ18" s="217"/>
      <c r="CR18" s="217"/>
      <c r="CS18" s="217"/>
      <c r="CT18" s="217"/>
      <c r="CU18" s="217"/>
      <c r="CV18" s="217"/>
      <c r="CW18" s="217"/>
      <c r="CX18" s="217"/>
      <c r="CY18" s="1247"/>
      <c r="CZ18" s="1247"/>
      <c r="DA18" s="323"/>
      <c r="DB18" s="324"/>
      <c r="DC18" s="324"/>
      <c r="DD18" s="317"/>
      <c r="DE18" s="317"/>
      <c r="DF18" s="317"/>
      <c r="DG18" s="317"/>
      <c r="DH18" s="317"/>
      <c r="DI18" s="317"/>
      <c r="DJ18" s="317"/>
      <c r="DK18" s="317"/>
      <c r="DL18" s="317"/>
      <c r="DM18" s="317"/>
      <c r="DN18" s="317"/>
      <c r="DO18" s="317"/>
      <c r="DP18" s="317"/>
      <c r="DQ18" s="322"/>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row>
    <row r="19" spans="2:164" ht="30" customHeight="1">
      <c r="B19" s="274"/>
      <c r="BE19" s="1009" t="s">
        <v>34</v>
      </c>
      <c r="BX19" s="1009" t="s">
        <v>46</v>
      </c>
      <c r="CB19"/>
      <c r="CD19" s="51"/>
      <c r="CM19" s="317"/>
      <c r="CO19" s="217"/>
      <c r="CP19" s="217"/>
      <c r="CQ19" s="217"/>
      <c r="CR19" s="217"/>
      <c r="CS19" s="217"/>
      <c r="CT19" s="217"/>
      <c r="CU19" s="217"/>
      <c r="CV19" s="217"/>
      <c r="CW19" s="217"/>
      <c r="CX19" s="217"/>
      <c r="CY19" s="322"/>
      <c r="CZ19" s="323"/>
      <c r="DA19" s="323"/>
      <c r="DB19" s="324"/>
      <c r="DC19" s="324"/>
      <c r="DD19" s="317"/>
      <c r="DE19" s="317"/>
      <c r="DF19" s="317"/>
      <c r="DG19" s="317"/>
      <c r="DH19" s="317"/>
      <c r="DI19" s="317"/>
      <c r="DJ19" s="317"/>
      <c r="DK19" s="317"/>
      <c r="DL19" s="317"/>
      <c r="DM19" s="317"/>
      <c r="DN19" s="317"/>
      <c r="DO19" s="325"/>
      <c r="DP19" s="321"/>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2:164" ht="30" customHeight="1">
      <c r="B20" s="274"/>
      <c r="C20" s="572">
        <v>6.1</v>
      </c>
      <c r="D20" s="310" t="s">
        <v>577</v>
      </c>
      <c r="E20" s="270"/>
      <c r="F20" s="311"/>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8"/>
      <c r="AS20" s="38"/>
      <c r="AT20" s="1270"/>
      <c r="AU20" s="1271"/>
      <c r="AV20" s="1271"/>
      <c r="AW20" s="1271"/>
      <c r="AX20" s="1271"/>
      <c r="AY20" s="1271"/>
      <c r="AZ20" s="1271"/>
      <c r="BA20" s="1271"/>
      <c r="BB20" s="1271"/>
      <c r="BC20" s="1271"/>
      <c r="BD20" s="1271"/>
      <c r="BE20" s="1271"/>
      <c r="BF20" s="1271"/>
      <c r="BG20" s="1271"/>
      <c r="BH20" s="1272"/>
      <c r="BI20" s="193"/>
      <c r="BJ20" s="193"/>
      <c r="BK20" s="193"/>
      <c r="BL20" s="193"/>
      <c r="BM20" s="1270"/>
      <c r="BN20" s="1271"/>
      <c r="BO20" s="1271"/>
      <c r="BP20" s="1271"/>
      <c r="BQ20" s="1271"/>
      <c r="BR20" s="1271"/>
      <c r="BS20" s="1271"/>
      <c r="BT20" s="1271"/>
      <c r="BU20" s="1271"/>
      <c r="BV20" s="1271"/>
      <c r="BW20" s="1271"/>
      <c r="BX20" s="1271"/>
      <c r="BY20" s="1271"/>
      <c r="BZ20" s="1271"/>
      <c r="CA20" s="1272"/>
      <c r="CB20"/>
      <c r="CD20" s="51"/>
      <c r="CM20" s="317"/>
      <c r="CN20" s="217"/>
      <c r="CO20" s="217"/>
      <c r="CP20" s="217"/>
      <c r="CQ20" s="217"/>
      <c r="CR20" s="217"/>
      <c r="CS20" s="217"/>
      <c r="CT20" s="217"/>
      <c r="CU20" s="217"/>
      <c r="CV20" s="217"/>
      <c r="CW20" s="217"/>
      <c r="CX20" s="217"/>
      <c r="CY20" s="1247"/>
      <c r="CZ20" s="1247"/>
      <c r="DA20" s="323"/>
      <c r="DB20" s="324"/>
      <c r="DC20" s="324"/>
      <c r="DD20" s="317"/>
      <c r="DE20" s="317"/>
      <c r="DF20" s="317"/>
      <c r="DG20" s="317"/>
      <c r="DH20" s="317"/>
      <c r="DI20" s="317"/>
      <c r="DJ20" s="317"/>
      <c r="DK20" s="317"/>
      <c r="DL20" s="317"/>
      <c r="DM20" s="317"/>
      <c r="DN20" s="317"/>
      <c r="DO20" s="317"/>
      <c r="DP20" s="317"/>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2:164" ht="30" customHeight="1">
      <c r="B21" s="18"/>
      <c r="C21" s="269"/>
      <c r="D21" s="312" t="s">
        <v>578</v>
      </c>
      <c r="E21" s="270"/>
      <c r="F21" s="269"/>
      <c r="G21" s="309"/>
      <c r="H21" s="309"/>
      <c r="I21" s="309"/>
      <c r="J21" s="309"/>
      <c r="K21" s="309"/>
      <c r="L21" s="309"/>
      <c r="M21" s="309"/>
      <c r="N21" s="309"/>
      <c r="O21" s="309"/>
      <c r="P21" s="309"/>
      <c r="Q21" s="309"/>
      <c r="R21" s="309"/>
      <c r="S21" s="309"/>
      <c r="T21" s="309"/>
      <c r="U21" s="309"/>
      <c r="V21" s="309"/>
      <c r="W21" s="309"/>
      <c r="X21" s="309"/>
      <c r="Y21" s="309"/>
      <c r="Z21" s="309"/>
      <c r="AA21" s="309"/>
      <c r="AB21" s="309"/>
      <c r="AC21" s="309"/>
      <c r="AD21" s="309"/>
      <c r="AE21" s="309"/>
      <c r="AF21" s="309"/>
      <c r="AG21" s="309"/>
      <c r="AH21" s="309"/>
      <c r="AI21" s="309"/>
      <c r="AJ21" s="309"/>
      <c r="AK21" s="309"/>
      <c r="AL21" s="309"/>
      <c r="AM21" s="309"/>
      <c r="AN21" s="309"/>
      <c r="AO21" s="309"/>
      <c r="AP21" s="309"/>
      <c r="AQ21" s="309"/>
      <c r="AT21" s="1273"/>
      <c r="AU21" s="1274"/>
      <c r="AV21" s="1274"/>
      <c r="AW21" s="1274"/>
      <c r="AX21" s="1274"/>
      <c r="AY21" s="1274"/>
      <c r="AZ21" s="1274"/>
      <c r="BA21" s="1274"/>
      <c r="BB21" s="1274"/>
      <c r="BC21" s="1274"/>
      <c r="BD21" s="1274"/>
      <c r="BE21" s="1274"/>
      <c r="BF21" s="1274"/>
      <c r="BG21" s="1274"/>
      <c r="BH21" s="1275"/>
      <c r="BI21" s="193"/>
      <c r="BJ21" s="193"/>
      <c r="BK21" s="193"/>
      <c r="BL21" s="193"/>
      <c r="BM21" s="1273"/>
      <c r="BN21" s="1274"/>
      <c r="BO21" s="1274"/>
      <c r="BP21" s="1274"/>
      <c r="BQ21" s="1274"/>
      <c r="BR21" s="1274"/>
      <c r="BS21" s="1274"/>
      <c r="BT21" s="1274"/>
      <c r="BU21" s="1274"/>
      <c r="BV21" s="1274"/>
      <c r="BW21" s="1274"/>
      <c r="BX21" s="1274"/>
      <c r="BY21" s="1274"/>
      <c r="BZ21" s="1274"/>
      <c r="CA21" s="1275"/>
      <c r="CB21"/>
      <c r="CC21"/>
      <c r="CD21" s="164"/>
      <c r="CK21" s="298"/>
    </row>
    <row r="22" spans="2:164" ht="30" customHeight="1">
      <c r="B22" s="81"/>
      <c r="C22" s="269"/>
      <c r="D22" s="269"/>
      <c r="E22" s="270"/>
      <c r="F22" s="269"/>
      <c r="G22" s="271"/>
      <c r="H22" s="272"/>
      <c r="I22" s="272"/>
      <c r="J22" s="272"/>
      <c r="K22" s="272"/>
      <c r="L22" s="272"/>
      <c r="M22" s="193"/>
      <c r="N22" s="272"/>
      <c r="O22" s="272"/>
      <c r="P22" s="272"/>
      <c r="Q22" s="272"/>
      <c r="R22" s="272"/>
      <c r="S22" s="272"/>
      <c r="T22" s="193"/>
      <c r="U22" s="193"/>
      <c r="V22" s="193"/>
      <c r="W22" s="193"/>
      <c r="X22" s="193"/>
      <c r="Y22" s="193"/>
      <c r="Z22" s="193"/>
      <c r="AA22" s="193"/>
      <c r="AB22" s="193"/>
      <c r="AC22" s="193"/>
      <c r="AD22" s="105"/>
      <c r="AE22" s="105"/>
      <c r="AF22" s="105"/>
      <c r="AG22" s="105"/>
      <c r="AH22" s="105"/>
      <c r="AI22" s="105"/>
      <c r="AJ22" s="105"/>
      <c r="AK22" s="61"/>
      <c r="AL22" s="61"/>
      <c r="AM22" s="61"/>
      <c r="AN22" s="193"/>
      <c r="AO22" s="193"/>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05"/>
      <c r="BP22" s="105"/>
      <c r="BQ22"/>
      <c r="BR22"/>
      <c r="BS22"/>
      <c r="BT22"/>
      <c r="BU22"/>
      <c r="BV22"/>
      <c r="BW22"/>
      <c r="BX22"/>
      <c r="BY22"/>
      <c r="BZ22"/>
      <c r="CA22"/>
      <c r="CB22"/>
      <c r="CC22"/>
      <c r="CD22" s="164"/>
      <c r="CK22" s="299"/>
    </row>
    <row r="23" spans="2:164" ht="30" customHeight="1">
      <c r="B23" s="81"/>
      <c r="C23" s="572">
        <v>6.2</v>
      </c>
      <c r="D23" s="310" t="s">
        <v>579</v>
      </c>
      <c r="E23" s="270"/>
      <c r="F23" s="311"/>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BG23" s="193"/>
      <c r="BH23" s="193"/>
      <c r="BI23" s="193"/>
      <c r="BJ23" s="193"/>
      <c r="BK23" s="193"/>
      <c r="BL23" s="193"/>
      <c r="BM23" s="193"/>
      <c r="BN23" s="193"/>
      <c r="BO23" s="105"/>
      <c r="BP23" s="105"/>
      <c r="BQ23"/>
      <c r="BR23"/>
      <c r="BS23"/>
      <c r="BT23"/>
      <c r="BU23"/>
      <c r="BV23"/>
      <c r="BW23"/>
      <c r="BX23"/>
      <c r="BY23"/>
      <c r="BZ23"/>
      <c r="CA23"/>
      <c r="CB23"/>
      <c r="CC23"/>
      <c r="CD23" s="164"/>
    </row>
    <row r="24" spans="2:164" ht="30" customHeight="1">
      <c r="B24" s="81"/>
      <c r="C24" s="269"/>
      <c r="D24" s="312" t="s">
        <v>580</v>
      </c>
      <c r="E24" s="270"/>
      <c r="F24" s="269"/>
      <c r="G24" s="309"/>
      <c r="H24" s="309"/>
      <c r="I24" s="309"/>
      <c r="J24" s="309"/>
      <c r="K24" s="309"/>
      <c r="L24" s="309"/>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309"/>
      <c r="AQ24" s="309"/>
      <c r="BG24" s="193"/>
      <c r="BH24" s="193"/>
      <c r="BI24" s="193"/>
      <c r="BJ24" s="193"/>
      <c r="BK24" s="193"/>
      <c r="BL24" s="193"/>
      <c r="BM24" s="193"/>
      <c r="BN24" s="193"/>
      <c r="BO24" s="105"/>
      <c r="BP24" s="105"/>
      <c r="BQ24"/>
      <c r="BR24"/>
      <c r="BS24"/>
      <c r="BT24"/>
      <c r="BU24"/>
      <c r="BV24"/>
      <c r="BW24"/>
      <c r="BX24"/>
      <c r="BY24"/>
      <c r="BZ24"/>
      <c r="CA24"/>
      <c r="CB24"/>
      <c r="CC24"/>
      <c r="CD24" s="164"/>
      <c r="CL24" s="320"/>
    </row>
    <row r="25" spans="2:164" ht="30" customHeight="1">
      <c r="B25" s="81"/>
      <c r="C25" s="269"/>
      <c r="D25" s="312"/>
      <c r="E25" s="270"/>
      <c r="F25" s="269"/>
      <c r="G25" s="271"/>
      <c r="H25" s="272"/>
      <c r="I25" s="272"/>
      <c r="J25" s="272"/>
      <c r="K25" s="272"/>
      <c r="L25" s="272"/>
      <c r="M25" s="193"/>
      <c r="N25" s="272"/>
      <c r="O25" s="272"/>
      <c r="P25" s="272"/>
      <c r="Q25" s="272"/>
      <c r="R25" s="272"/>
      <c r="S25" s="272"/>
      <c r="T25" s="193"/>
      <c r="U25" s="193"/>
      <c r="V25" s="193"/>
      <c r="W25" s="193"/>
      <c r="X25" s="193"/>
      <c r="Y25" s="193"/>
      <c r="Z25" s="193"/>
      <c r="AA25" s="193"/>
      <c r="AB25" s="193"/>
      <c r="AC25" s="193"/>
      <c r="AD25" s="105"/>
      <c r="AE25" s="105"/>
      <c r="AF25" s="105"/>
      <c r="AG25" s="105"/>
      <c r="AH25" s="105"/>
      <c r="AI25" s="105"/>
      <c r="AJ25" s="105"/>
      <c r="AK25" s="61"/>
      <c r="AL25" s="61"/>
      <c r="AM25" s="61"/>
      <c r="AN25" s="193"/>
      <c r="AO25" s="193"/>
      <c r="AP25" s="193"/>
      <c r="AQ25" s="193"/>
      <c r="AR25" s="193"/>
      <c r="AS25" s="193"/>
      <c r="BE25" s="1009" t="s">
        <v>35</v>
      </c>
      <c r="BX25" s="1009" t="s">
        <v>47</v>
      </c>
      <c r="CB25"/>
      <c r="CC25"/>
      <c r="CD25" s="164"/>
    </row>
    <row r="26" spans="2:164" ht="30" customHeight="1">
      <c r="B26" s="81"/>
      <c r="C26" s="269"/>
      <c r="D26" s="310" t="s">
        <v>253</v>
      </c>
      <c r="F26" s="311" t="s">
        <v>581</v>
      </c>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1270"/>
      <c r="AU26" s="1271"/>
      <c r="AV26" s="1271"/>
      <c r="AW26" s="1271"/>
      <c r="AX26" s="1271"/>
      <c r="AY26" s="1271"/>
      <c r="AZ26" s="1271"/>
      <c r="BA26" s="1271"/>
      <c r="BB26" s="1271"/>
      <c r="BC26" s="1271"/>
      <c r="BD26" s="1271"/>
      <c r="BE26" s="1271"/>
      <c r="BF26" s="1271"/>
      <c r="BG26" s="1271"/>
      <c r="BH26" s="1272"/>
      <c r="BI26" s="193"/>
      <c r="BJ26" s="193"/>
      <c r="BK26" s="193"/>
      <c r="BL26" s="193"/>
      <c r="BM26" s="1270"/>
      <c r="BN26" s="1271"/>
      <c r="BO26" s="1271"/>
      <c r="BP26" s="1271"/>
      <c r="BQ26" s="1271"/>
      <c r="BR26" s="1271"/>
      <c r="BS26" s="1271"/>
      <c r="BT26" s="1271"/>
      <c r="BU26" s="1271"/>
      <c r="BV26" s="1271"/>
      <c r="BW26" s="1271"/>
      <c r="BX26" s="1271"/>
      <c r="BY26" s="1271"/>
      <c r="BZ26" s="1271"/>
      <c r="CA26" s="1272"/>
      <c r="CB26"/>
      <c r="CC26"/>
      <c r="CD26" s="164"/>
      <c r="CK26" s="38"/>
      <c r="CL26" s="38"/>
      <c r="CM26" s="38"/>
    </row>
    <row r="27" spans="2:164" ht="30" customHeight="1">
      <c r="B27" s="81"/>
      <c r="C27" s="269"/>
      <c r="D27" s="312"/>
      <c r="F27" s="313" t="s">
        <v>582</v>
      </c>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309"/>
      <c r="AQ27" s="309"/>
      <c r="AR27" s="309"/>
      <c r="AS27" s="309"/>
      <c r="AT27" s="1273"/>
      <c r="AU27" s="1274"/>
      <c r="AV27" s="1274"/>
      <c r="AW27" s="1274"/>
      <c r="AX27" s="1274"/>
      <c r="AY27" s="1274"/>
      <c r="AZ27" s="1274"/>
      <c r="BA27" s="1274"/>
      <c r="BB27" s="1274"/>
      <c r="BC27" s="1274"/>
      <c r="BD27" s="1274"/>
      <c r="BE27" s="1274"/>
      <c r="BF27" s="1274"/>
      <c r="BG27" s="1274"/>
      <c r="BH27" s="1275"/>
      <c r="BI27" s="193"/>
      <c r="BJ27" s="193"/>
      <c r="BK27" s="193"/>
      <c r="BL27" s="193"/>
      <c r="BM27" s="1273"/>
      <c r="BN27" s="1274"/>
      <c r="BO27" s="1274"/>
      <c r="BP27" s="1274"/>
      <c r="BQ27" s="1274"/>
      <c r="BR27" s="1274"/>
      <c r="BS27" s="1274"/>
      <c r="BT27" s="1274"/>
      <c r="BU27" s="1274"/>
      <c r="BV27" s="1274"/>
      <c r="BW27" s="1274"/>
      <c r="BX27" s="1274"/>
      <c r="BY27" s="1274"/>
      <c r="BZ27" s="1274"/>
      <c r="CA27" s="1275"/>
      <c r="CB27"/>
      <c r="CC27"/>
      <c r="CD27" s="164"/>
    </row>
    <row r="28" spans="2:164" ht="15" customHeight="1">
      <c r="B28" s="81"/>
      <c r="C28" s="269"/>
      <c r="D28" s="312"/>
      <c r="F28" s="313"/>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64"/>
    </row>
    <row r="29" spans="2:164" ht="30" customHeight="1">
      <c r="B29" s="81"/>
      <c r="C29" s="269"/>
      <c r="D29" s="312"/>
      <c r="F29" s="270"/>
      <c r="G29" s="309"/>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BE29" s="1009" t="s">
        <v>36</v>
      </c>
      <c r="BX29" s="1009" t="s">
        <v>48</v>
      </c>
      <c r="CB29"/>
      <c r="CC29"/>
      <c r="CD29" s="164"/>
    </row>
    <row r="30" spans="2:164" ht="30" customHeight="1">
      <c r="B30" s="81"/>
      <c r="C30" s="269"/>
      <c r="D30" s="310" t="s">
        <v>256</v>
      </c>
      <c r="F30" s="311" t="s">
        <v>583</v>
      </c>
      <c r="G30" s="309"/>
      <c r="H30" s="309"/>
      <c r="I30" s="309"/>
      <c r="J30" s="309"/>
      <c r="K30" s="309"/>
      <c r="L30" s="309"/>
      <c r="M30" s="309"/>
      <c r="N30" s="309"/>
      <c r="O30" s="309"/>
      <c r="P30" s="309"/>
      <c r="Q30" s="309"/>
      <c r="R30" s="309"/>
      <c r="S30" s="309"/>
      <c r="T30" s="309"/>
      <c r="U30" s="309"/>
      <c r="V30" s="309"/>
      <c r="W30" s="309"/>
      <c r="X30" s="309"/>
      <c r="Y30" s="309"/>
      <c r="Z30" s="309"/>
      <c r="AA30" s="309"/>
      <c r="AB30" s="309"/>
      <c r="AC30" s="309"/>
      <c r="AD30" s="309"/>
      <c r="AE30" s="309"/>
      <c r="AF30" s="309"/>
      <c r="AG30" s="309"/>
      <c r="AH30" s="309"/>
      <c r="AI30" s="309"/>
      <c r="AJ30" s="309"/>
      <c r="AK30" s="309"/>
      <c r="AL30" s="309"/>
      <c r="AM30" s="309"/>
      <c r="AN30" s="309"/>
      <c r="AO30" s="309"/>
      <c r="AP30" s="309"/>
      <c r="AQ30" s="309"/>
      <c r="AR30" s="309"/>
      <c r="AS30" s="309"/>
      <c r="AT30" s="1270"/>
      <c r="AU30" s="1271"/>
      <c r="AV30" s="1271"/>
      <c r="AW30" s="1271"/>
      <c r="AX30" s="1271"/>
      <c r="AY30" s="1271"/>
      <c r="AZ30" s="1271"/>
      <c r="BA30" s="1271"/>
      <c r="BB30" s="1271"/>
      <c r="BC30" s="1271"/>
      <c r="BD30" s="1271"/>
      <c r="BE30" s="1271"/>
      <c r="BF30" s="1271"/>
      <c r="BG30" s="1271"/>
      <c r="BH30" s="1272"/>
      <c r="BI30" s="193"/>
      <c r="BJ30" s="193"/>
      <c r="BK30" s="193"/>
      <c r="BL30" s="193"/>
      <c r="BM30" s="1270"/>
      <c r="BN30" s="1271"/>
      <c r="BO30" s="1271"/>
      <c r="BP30" s="1271"/>
      <c r="BQ30" s="1271"/>
      <c r="BR30" s="1271"/>
      <c r="BS30" s="1271"/>
      <c r="BT30" s="1271"/>
      <c r="BU30" s="1271"/>
      <c r="BV30" s="1271"/>
      <c r="BW30" s="1271"/>
      <c r="BX30" s="1271"/>
      <c r="BY30" s="1271"/>
      <c r="BZ30" s="1271"/>
      <c r="CA30" s="1272"/>
      <c r="CB30"/>
      <c r="CC30"/>
      <c r="CD30" s="164"/>
    </row>
    <row r="31" spans="2:164" ht="30" customHeight="1">
      <c r="B31" s="81"/>
      <c r="C31" s="269"/>
      <c r="D31" s="312"/>
      <c r="F31" s="313" t="s">
        <v>584</v>
      </c>
      <c r="G31" s="271"/>
      <c r="H31" s="272"/>
      <c r="I31" s="272"/>
      <c r="J31" s="272"/>
      <c r="K31" s="272"/>
      <c r="L31" s="272"/>
      <c r="M31" s="193"/>
      <c r="N31" s="272"/>
      <c r="O31" s="272"/>
      <c r="P31" s="272"/>
      <c r="Q31" s="272"/>
      <c r="R31" s="272"/>
      <c r="S31" s="272"/>
      <c r="T31" s="193"/>
      <c r="U31" s="193"/>
      <c r="V31" s="193"/>
      <c r="W31" s="193"/>
      <c r="X31" s="193"/>
      <c r="Y31" s="193"/>
      <c r="Z31" s="193"/>
      <c r="AA31" s="193"/>
      <c r="AB31" s="193"/>
      <c r="AC31" s="193"/>
      <c r="AD31" s="105"/>
      <c r="AE31" s="105"/>
      <c r="AF31" s="105"/>
      <c r="AG31" s="105"/>
      <c r="AH31" s="105"/>
      <c r="AI31" s="105"/>
      <c r="AJ31" s="105"/>
      <c r="AK31" s="61"/>
      <c r="AL31" s="61"/>
      <c r="AM31" s="61"/>
      <c r="AN31" s="193"/>
      <c r="AO31" s="193"/>
      <c r="AP31" s="193"/>
      <c r="AQ31" s="193"/>
      <c r="AR31" s="193"/>
      <c r="AS31" s="193"/>
      <c r="AT31" s="1273"/>
      <c r="AU31" s="1274"/>
      <c r="AV31" s="1274"/>
      <c r="AW31" s="1274"/>
      <c r="AX31" s="1274"/>
      <c r="AY31" s="1274"/>
      <c r="AZ31" s="1274"/>
      <c r="BA31" s="1274"/>
      <c r="BB31" s="1274"/>
      <c r="BC31" s="1274"/>
      <c r="BD31" s="1274"/>
      <c r="BE31" s="1274"/>
      <c r="BF31" s="1274"/>
      <c r="BG31" s="1274"/>
      <c r="BH31" s="1275"/>
      <c r="BI31" s="193"/>
      <c r="BJ31" s="193"/>
      <c r="BK31" s="193"/>
      <c r="BL31" s="193"/>
      <c r="BM31" s="1273"/>
      <c r="BN31" s="1274"/>
      <c r="BO31" s="1274"/>
      <c r="BP31" s="1274"/>
      <c r="BQ31" s="1274"/>
      <c r="BR31" s="1274"/>
      <c r="BS31" s="1274"/>
      <c r="BT31" s="1274"/>
      <c r="BU31" s="1274"/>
      <c r="BV31" s="1274"/>
      <c r="BW31" s="1274"/>
      <c r="BX31" s="1274"/>
      <c r="BY31" s="1274"/>
      <c r="BZ31" s="1274"/>
      <c r="CA31" s="1275"/>
      <c r="CB31"/>
      <c r="CC31"/>
      <c r="CD31" s="164"/>
    </row>
    <row r="32" spans="2:164" ht="15" customHeight="1">
      <c r="B32" s="81"/>
      <c r="C32" s="269"/>
      <c r="D32" s="269"/>
      <c r="E32" s="270"/>
      <c r="F32" s="269"/>
      <c r="G32" s="271"/>
      <c r="H32" s="272"/>
      <c r="I32" s="272"/>
      <c r="J32" s="272"/>
      <c r="K32" s="272"/>
      <c r="L32" s="272"/>
      <c r="M32" s="193"/>
      <c r="N32" s="272"/>
      <c r="O32" s="272"/>
      <c r="P32" s="272"/>
      <c r="Q32" s="272"/>
      <c r="R32" s="272"/>
      <c r="S32" s="272"/>
      <c r="T32" s="193"/>
      <c r="U32" s="193"/>
      <c r="V32" s="193"/>
      <c r="W32" s="193"/>
      <c r="X32" s="193"/>
      <c r="Y32" s="193"/>
      <c r="Z32" s="193"/>
      <c r="AA32" s="193"/>
      <c r="AB32" s="193"/>
      <c r="AC32" s="193"/>
      <c r="AD32" s="105"/>
      <c r="AE32" s="105"/>
      <c r="AF32" s="105"/>
      <c r="AG32" s="105"/>
      <c r="AH32" s="105"/>
      <c r="AI32" s="105"/>
      <c r="AJ32" s="105"/>
      <c r="AK32" s="61"/>
      <c r="AL32" s="61"/>
      <c r="AM32" s="61"/>
      <c r="AN32" s="193"/>
      <c r="AO32" s="193"/>
      <c r="AP32" s="193"/>
      <c r="AQ32" s="193"/>
      <c r="AR32" s="193"/>
      <c r="AS32" s="193"/>
      <c r="AT32" s="193"/>
      <c r="AU32" s="193"/>
      <c r="AV32" s="193"/>
      <c r="AW32" s="193"/>
      <c r="AX32" s="193"/>
      <c r="AY32" s="193"/>
      <c r="AZ32" s="193"/>
      <c r="BA32" s="193"/>
      <c r="BB32" s="193"/>
      <c r="BC32" s="193"/>
      <c r="BD32" s="193"/>
      <c r="BE32" s="193"/>
      <c r="BF32" s="193"/>
      <c r="BG32" s="193"/>
      <c r="BH32" s="193"/>
      <c r="BI32" s="193"/>
      <c r="BJ32" s="193"/>
      <c r="BK32" s="193"/>
      <c r="BL32" s="193"/>
      <c r="BM32" s="193"/>
      <c r="BN32" s="193"/>
      <c r="BO32" s="105"/>
      <c r="BP32" s="105"/>
      <c r="BQ32"/>
      <c r="BR32"/>
      <c r="BS32"/>
      <c r="BT32"/>
      <c r="BU32"/>
      <c r="BV32"/>
      <c r="BW32"/>
      <c r="BX32"/>
      <c r="BY32"/>
      <c r="BZ32"/>
      <c r="CA32"/>
      <c r="CB32"/>
      <c r="CC32"/>
      <c r="CD32" s="164"/>
    </row>
    <row r="33" spans="2:129" ht="30" customHeight="1">
      <c r="B33" s="81"/>
      <c r="C33" s="572">
        <v>6.3</v>
      </c>
      <c r="D33" s="310" t="s">
        <v>585</v>
      </c>
      <c r="E33" s="270"/>
      <c r="F33" s="311"/>
      <c r="G33" s="309"/>
      <c r="H33" s="309"/>
      <c r="I33" s="309"/>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9"/>
      <c r="BG33" s="193"/>
      <c r="BH33" s="193"/>
      <c r="BI33" s="193"/>
      <c r="BJ33" s="193"/>
      <c r="BK33" s="193"/>
      <c r="BL33" s="193"/>
      <c r="BM33" s="193"/>
      <c r="BN33" s="193"/>
      <c r="BO33" s="105"/>
      <c r="BP33" s="105"/>
      <c r="BQ33"/>
      <c r="BR33"/>
      <c r="BS33"/>
      <c r="BT33"/>
      <c r="BU33"/>
      <c r="BV33"/>
      <c r="BW33"/>
      <c r="BX33"/>
      <c r="BY33"/>
      <c r="BZ33"/>
      <c r="CA33"/>
      <c r="CB33"/>
      <c r="CC33"/>
      <c r="CD33" s="164"/>
    </row>
    <row r="34" spans="2:129" ht="30" customHeight="1">
      <c r="B34" s="81"/>
      <c r="C34" s="269"/>
      <c r="D34" s="312" t="s">
        <v>585</v>
      </c>
      <c r="E34" s="270"/>
      <c r="F34" s="26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BG34" s="193"/>
      <c r="BH34" s="193"/>
      <c r="BI34" s="193"/>
      <c r="BJ34" s="193"/>
      <c r="BK34" s="193"/>
      <c r="BL34" s="193"/>
      <c r="BM34" s="193"/>
      <c r="BN34" s="193"/>
      <c r="BO34" s="105"/>
      <c r="BP34" s="105"/>
      <c r="BQ34"/>
      <c r="BR34"/>
      <c r="BS34"/>
      <c r="BT34"/>
      <c r="BU34"/>
      <c r="BV34"/>
      <c r="BW34"/>
      <c r="BX34"/>
      <c r="BY34"/>
      <c r="BZ34"/>
      <c r="CA34"/>
      <c r="CB34"/>
      <c r="CC34"/>
      <c r="CD34" s="164"/>
    </row>
    <row r="35" spans="2:129" ht="30" customHeight="1">
      <c r="B35" s="81"/>
      <c r="C35" s="269"/>
      <c r="D35" s="312"/>
      <c r="E35" s="270"/>
      <c r="F35" s="269"/>
      <c r="G35" s="271"/>
      <c r="H35" s="272"/>
      <c r="I35" s="272"/>
      <c r="J35" s="272"/>
      <c r="K35" s="272"/>
      <c r="L35" s="272"/>
      <c r="M35" s="193"/>
      <c r="N35" s="272"/>
      <c r="O35" s="272"/>
      <c r="P35" s="272"/>
      <c r="Q35" s="272"/>
      <c r="R35" s="272"/>
      <c r="S35" s="272"/>
      <c r="T35" s="193"/>
      <c r="U35" s="193"/>
      <c r="V35" s="193"/>
      <c r="W35" s="193"/>
      <c r="X35" s="193"/>
      <c r="Y35" s="193"/>
      <c r="Z35" s="193"/>
      <c r="AA35" s="193"/>
      <c r="AB35" s="193"/>
      <c r="AC35" s="193"/>
      <c r="AD35" s="105"/>
      <c r="AE35" s="105"/>
      <c r="AF35" s="105"/>
      <c r="AG35" s="105"/>
      <c r="AH35" s="105"/>
      <c r="AI35" s="105"/>
      <c r="AJ35" s="105"/>
      <c r="AK35" s="61"/>
      <c r="AL35" s="61"/>
      <c r="AM35" s="61"/>
      <c r="AN35" s="193"/>
      <c r="AO35" s="193"/>
      <c r="AP35" s="193"/>
      <c r="AQ35" s="193"/>
      <c r="AR35" s="193"/>
      <c r="AS35" s="193"/>
      <c r="BE35" s="1009" t="s">
        <v>37</v>
      </c>
      <c r="BX35" s="1009" t="s">
        <v>49</v>
      </c>
      <c r="CB35"/>
      <c r="CC35"/>
      <c r="CD35" s="164"/>
    </row>
    <row r="36" spans="2:129" ht="30" customHeight="1">
      <c r="B36" s="81"/>
      <c r="C36" s="269"/>
      <c r="D36" s="310" t="s">
        <v>253</v>
      </c>
      <c r="F36" s="311" t="s">
        <v>581</v>
      </c>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309"/>
      <c r="AQ36" s="309"/>
      <c r="AR36" s="309"/>
      <c r="AS36" s="309"/>
      <c r="AT36" s="1270"/>
      <c r="AU36" s="1271"/>
      <c r="AV36" s="1271"/>
      <c r="AW36" s="1271"/>
      <c r="AX36" s="1271"/>
      <c r="AY36" s="1271"/>
      <c r="AZ36" s="1271"/>
      <c r="BA36" s="1271"/>
      <c r="BB36" s="1271"/>
      <c r="BC36" s="1271"/>
      <c r="BD36" s="1271"/>
      <c r="BE36" s="1271"/>
      <c r="BF36" s="1271"/>
      <c r="BG36" s="1271"/>
      <c r="BH36" s="1272"/>
      <c r="BI36" s="193"/>
      <c r="BJ36" s="193"/>
      <c r="BK36" s="193"/>
      <c r="BL36" s="193"/>
      <c r="BM36" s="1270"/>
      <c r="BN36" s="1271"/>
      <c r="BO36" s="1271"/>
      <c r="BP36" s="1271"/>
      <c r="BQ36" s="1271"/>
      <c r="BR36" s="1271"/>
      <c r="BS36" s="1271"/>
      <c r="BT36" s="1271"/>
      <c r="BU36" s="1271"/>
      <c r="BV36" s="1271"/>
      <c r="BW36" s="1271"/>
      <c r="BX36" s="1271"/>
      <c r="BY36" s="1271"/>
      <c r="BZ36" s="1271"/>
      <c r="CA36" s="1272"/>
      <c r="CB36"/>
      <c r="CC36"/>
      <c r="CD36" s="164"/>
    </row>
    <row r="37" spans="2:129" s="256" customFormat="1" ht="30" customHeight="1">
      <c r="B37" s="81"/>
      <c r="C37" s="269"/>
      <c r="D37" s="312"/>
      <c r="E37" s="1"/>
      <c r="F37" s="313" t="s">
        <v>582</v>
      </c>
      <c r="G37" s="309"/>
      <c r="H37" s="309"/>
      <c r="I37" s="309"/>
      <c r="J37" s="309"/>
      <c r="K37" s="309"/>
      <c r="L37" s="309"/>
      <c r="M37" s="309"/>
      <c r="N37" s="309"/>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309"/>
      <c r="AT37" s="1273"/>
      <c r="AU37" s="1274"/>
      <c r="AV37" s="1274"/>
      <c r="AW37" s="1274"/>
      <c r="AX37" s="1274"/>
      <c r="AY37" s="1274"/>
      <c r="AZ37" s="1274"/>
      <c r="BA37" s="1274"/>
      <c r="BB37" s="1274"/>
      <c r="BC37" s="1274"/>
      <c r="BD37" s="1274"/>
      <c r="BE37" s="1274"/>
      <c r="BF37" s="1274"/>
      <c r="BG37" s="1274"/>
      <c r="BH37" s="1275"/>
      <c r="BI37" s="193"/>
      <c r="BJ37" s="193"/>
      <c r="BK37" s="193"/>
      <c r="BL37" s="193"/>
      <c r="BM37" s="1273"/>
      <c r="BN37" s="1274"/>
      <c r="BO37" s="1274"/>
      <c r="BP37" s="1274"/>
      <c r="BQ37" s="1274"/>
      <c r="BR37" s="1274"/>
      <c r="BS37" s="1274"/>
      <c r="BT37" s="1274"/>
      <c r="BU37" s="1274"/>
      <c r="BV37" s="1274"/>
      <c r="BW37" s="1274"/>
      <c r="BX37" s="1274"/>
      <c r="BY37" s="1274"/>
      <c r="BZ37" s="1274"/>
      <c r="CA37" s="1275"/>
      <c r="CB37"/>
      <c r="CC37"/>
      <c r="CD37" s="164"/>
    </row>
    <row r="38" spans="2:129" ht="15" customHeight="1">
      <c r="B38" s="81"/>
      <c r="C38" s="269"/>
      <c r="D38" s="312"/>
      <c r="F38" s="313"/>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64"/>
    </row>
    <row r="39" spans="2:129" ht="30" customHeight="1">
      <c r="B39" s="81"/>
      <c r="C39" s="269"/>
      <c r="D39" s="312"/>
      <c r="F39" s="270"/>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BE39" s="1009" t="s">
        <v>38</v>
      </c>
      <c r="BX39" s="1009" t="s">
        <v>50</v>
      </c>
      <c r="CB39"/>
      <c r="CC39"/>
      <c r="CD39" s="164"/>
    </row>
    <row r="40" spans="2:129" ht="30" customHeight="1">
      <c r="B40" s="81"/>
      <c r="C40" s="269"/>
      <c r="D40" s="310" t="s">
        <v>256</v>
      </c>
      <c r="F40" s="311" t="s">
        <v>586</v>
      </c>
      <c r="G40" s="309"/>
      <c r="H40" s="309"/>
      <c r="I40" s="309"/>
      <c r="J40" s="309"/>
      <c r="K40" s="309"/>
      <c r="L40" s="309"/>
      <c r="M40" s="309"/>
      <c r="N40" s="309"/>
      <c r="O40" s="309"/>
      <c r="P40" s="309"/>
      <c r="Q40" s="309"/>
      <c r="R40" s="309"/>
      <c r="S40" s="309"/>
      <c r="T40" s="309"/>
      <c r="U40" s="309"/>
      <c r="V40" s="309"/>
      <c r="W40" s="309"/>
      <c r="X40" s="309"/>
      <c r="Y40" s="309"/>
      <c r="Z40" s="309"/>
      <c r="AA40" s="309"/>
      <c r="AB40" s="309"/>
      <c r="AC40" s="309"/>
      <c r="AD40" s="309"/>
      <c r="AE40" s="309"/>
      <c r="AF40" s="309"/>
      <c r="AG40" s="309"/>
      <c r="AH40" s="309"/>
      <c r="AI40" s="309"/>
      <c r="AJ40" s="309"/>
      <c r="AK40" s="309"/>
      <c r="AL40" s="309"/>
      <c r="AM40" s="309"/>
      <c r="AN40" s="309"/>
      <c r="AO40" s="309"/>
      <c r="AP40" s="309"/>
      <c r="AQ40" s="309"/>
      <c r="AR40" s="309"/>
      <c r="AS40" s="309"/>
      <c r="AT40" s="1270"/>
      <c r="AU40" s="1271"/>
      <c r="AV40" s="1271"/>
      <c r="AW40" s="1271"/>
      <c r="AX40" s="1271"/>
      <c r="AY40" s="1271"/>
      <c r="AZ40" s="1271"/>
      <c r="BA40" s="1271"/>
      <c r="BB40" s="1271"/>
      <c r="BC40" s="1271"/>
      <c r="BD40" s="1271"/>
      <c r="BE40" s="1271"/>
      <c r="BF40" s="1271"/>
      <c r="BG40" s="1271"/>
      <c r="BH40" s="1272"/>
      <c r="BI40" s="193"/>
      <c r="BJ40" s="193"/>
      <c r="BK40" s="193"/>
      <c r="BL40" s="193"/>
      <c r="BM40" s="1270"/>
      <c r="BN40" s="1271"/>
      <c r="BO40" s="1271"/>
      <c r="BP40" s="1271"/>
      <c r="BQ40" s="1271"/>
      <c r="BR40" s="1271"/>
      <c r="BS40" s="1271"/>
      <c r="BT40" s="1271"/>
      <c r="BU40" s="1271"/>
      <c r="BV40" s="1271"/>
      <c r="BW40" s="1271"/>
      <c r="BX40" s="1271"/>
      <c r="BY40" s="1271"/>
      <c r="BZ40" s="1271"/>
      <c r="CA40" s="1272"/>
      <c r="CB40"/>
      <c r="CC40"/>
      <c r="CD40" s="164"/>
    </row>
    <row r="41" spans="2:129" ht="30" customHeight="1">
      <c r="B41" s="81"/>
      <c r="C41" s="269"/>
      <c r="D41" s="312"/>
      <c r="F41" s="313" t="s">
        <v>587</v>
      </c>
      <c r="G41" s="271"/>
      <c r="H41" s="272"/>
      <c r="I41" s="272"/>
      <c r="J41" s="272"/>
      <c r="K41" s="272"/>
      <c r="L41" s="272"/>
      <c r="M41" s="193"/>
      <c r="N41" s="272"/>
      <c r="O41" s="272"/>
      <c r="P41" s="272"/>
      <c r="Q41" s="272"/>
      <c r="R41" s="272"/>
      <c r="S41" s="272"/>
      <c r="T41" s="193"/>
      <c r="U41" s="193"/>
      <c r="V41" s="193"/>
      <c r="W41" s="193"/>
      <c r="X41" s="193"/>
      <c r="Y41" s="193"/>
      <c r="Z41" s="193"/>
      <c r="AA41" s="193"/>
      <c r="AB41" s="193"/>
      <c r="AC41" s="193"/>
      <c r="AD41" s="105"/>
      <c r="AE41" s="105"/>
      <c r="AF41" s="105"/>
      <c r="AG41" s="105"/>
      <c r="AH41" s="105"/>
      <c r="AI41" s="105"/>
      <c r="AJ41" s="105"/>
      <c r="AK41" s="61"/>
      <c r="AL41" s="61"/>
      <c r="AM41" s="61"/>
      <c r="AN41" s="193"/>
      <c r="AO41" s="193"/>
      <c r="AP41" s="193"/>
      <c r="AQ41" s="193"/>
      <c r="AR41" s="193"/>
      <c r="AS41" s="193"/>
      <c r="AT41" s="1273"/>
      <c r="AU41" s="1274"/>
      <c r="AV41" s="1274"/>
      <c r="AW41" s="1274"/>
      <c r="AX41" s="1274"/>
      <c r="AY41" s="1274"/>
      <c r="AZ41" s="1274"/>
      <c r="BA41" s="1274"/>
      <c r="BB41" s="1274"/>
      <c r="BC41" s="1274"/>
      <c r="BD41" s="1274"/>
      <c r="BE41" s="1274"/>
      <c r="BF41" s="1274"/>
      <c r="BG41" s="1274"/>
      <c r="BH41" s="1275"/>
      <c r="BI41" s="193"/>
      <c r="BJ41" s="193"/>
      <c r="BK41" s="193"/>
      <c r="BL41" s="193"/>
      <c r="BM41" s="1273"/>
      <c r="BN41" s="1274"/>
      <c r="BO41" s="1274"/>
      <c r="BP41" s="1274"/>
      <c r="BQ41" s="1274"/>
      <c r="BR41" s="1274"/>
      <c r="BS41" s="1274"/>
      <c r="BT41" s="1274"/>
      <c r="BU41" s="1274"/>
      <c r="BV41" s="1274"/>
      <c r="BW41" s="1274"/>
      <c r="BX41" s="1274"/>
      <c r="BY41" s="1274"/>
      <c r="BZ41" s="1274"/>
      <c r="CA41" s="1275"/>
      <c r="CB41"/>
      <c r="CC41" s="579"/>
      <c r="CD41" s="51"/>
    </row>
    <row r="42" spans="2:129" ht="15" customHeight="1">
      <c r="B42" s="18"/>
      <c r="CB42"/>
      <c r="CC42" s="579"/>
      <c r="CD42" s="51"/>
    </row>
    <row r="43" spans="2:129" ht="30" customHeight="1">
      <c r="B43" s="81"/>
      <c r="C43" s="269"/>
      <c r="D43" s="269"/>
      <c r="E43" s="270"/>
      <c r="F43" s="269"/>
      <c r="G43" s="271"/>
      <c r="H43" s="272"/>
      <c r="I43" s="272"/>
      <c r="J43" s="272"/>
      <c r="K43" s="272"/>
      <c r="L43" s="272"/>
      <c r="M43" s="193"/>
      <c r="N43" s="272"/>
      <c r="O43" s="272"/>
      <c r="P43" s="272"/>
      <c r="Q43" s="272"/>
      <c r="R43" s="272"/>
      <c r="S43" s="272"/>
      <c r="T43" s="193"/>
      <c r="U43" s="193"/>
      <c r="V43" s="193"/>
      <c r="W43" s="193"/>
      <c r="X43" s="193"/>
      <c r="Y43" s="193"/>
      <c r="Z43" s="193"/>
      <c r="AA43" s="193"/>
      <c r="AB43" s="193"/>
      <c r="AC43" s="193"/>
      <c r="AD43" s="105"/>
      <c r="AE43" s="105"/>
      <c r="AF43" s="105"/>
      <c r="AG43" s="105"/>
      <c r="AH43" s="105"/>
      <c r="AI43" s="105"/>
      <c r="AJ43" s="105"/>
      <c r="AK43" s="61"/>
      <c r="AL43" s="61"/>
      <c r="AM43" s="61"/>
      <c r="AN43" s="193"/>
      <c r="AO43" s="193"/>
      <c r="AP43" s="193"/>
      <c r="AQ43" s="193"/>
      <c r="AR43" s="193"/>
      <c r="AS43" s="193"/>
      <c r="BE43" s="1009" t="s">
        <v>39</v>
      </c>
      <c r="BX43" s="1009" t="s">
        <v>51</v>
      </c>
      <c r="CB43"/>
      <c r="CC43" s="579"/>
      <c r="CD43" s="51"/>
    </row>
    <row r="44" spans="2:129" ht="30" customHeight="1">
      <c r="B44" s="81"/>
      <c r="C44" s="572">
        <v>6.4</v>
      </c>
      <c r="D44" s="310" t="s">
        <v>588</v>
      </c>
      <c r="E44" s="270"/>
      <c r="F44" s="311"/>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T44" s="1270"/>
      <c r="AU44" s="1271"/>
      <c r="AV44" s="1271"/>
      <c r="AW44" s="1271"/>
      <c r="AX44" s="1271"/>
      <c r="AY44" s="1271"/>
      <c r="AZ44" s="1271"/>
      <c r="BA44" s="1271"/>
      <c r="BB44" s="1271"/>
      <c r="BC44" s="1271"/>
      <c r="BD44" s="1271"/>
      <c r="BE44" s="1271"/>
      <c r="BF44" s="1271"/>
      <c r="BG44" s="1271"/>
      <c r="BH44" s="1272"/>
      <c r="BI44" s="193"/>
      <c r="BJ44" s="193"/>
      <c r="BK44" s="193"/>
      <c r="BL44" s="193"/>
      <c r="BM44" s="1270"/>
      <c r="BN44" s="1271"/>
      <c r="BO44" s="1271"/>
      <c r="BP44" s="1271"/>
      <c r="BQ44" s="1271"/>
      <c r="BR44" s="1271"/>
      <c r="BS44" s="1271"/>
      <c r="BT44" s="1271"/>
      <c r="BU44" s="1271"/>
      <c r="BV44" s="1271"/>
      <c r="BW44" s="1271"/>
      <c r="BX44" s="1271"/>
      <c r="BY44" s="1271"/>
      <c r="BZ44" s="1271"/>
      <c r="CA44" s="1272"/>
      <c r="CB44"/>
      <c r="CC44" s="579"/>
      <c r="CD44" s="51"/>
    </row>
    <row r="45" spans="2:129" ht="30" customHeight="1">
      <c r="B45" s="81"/>
      <c r="C45" s="269"/>
      <c r="D45" s="312" t="s">
        <v>589</v>
      </c>
      <c r="E45" s="270"/>
      <c r="F45" s="26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T45" s="1273"/>
      <c r="AU45" s="1274"/>
      <c r="AV45" s="1274"/>
      <c r="AW45" s="1274"/>
      <c r="AX45" s="1274"/>
      <c r="AY45" s="1274"/>
      <c r="AZ45" s="1274"/>
      <c r="BA45" s="1274"/>
      <c r="BB45" s="1274"/>
      <c r="BC45" s="1274"/>
      <c r="BD45" s="1274"/>
      <c r="BE45" s="1274"/>
      <c r="BF45" s="1274"/>
      <c r="BG45" s="1274"/>
      <c r="BH45" s="1275"/>
      <c r="BI45" s="193"/>
      <c r="BJ45" s="193"/>
      <c r="BK45" s="193"/>
      <c r="BL45" s="193"/>
      <c r="BM45" s="1273"/>
      <c r="BN45" s="1274"/>
      <c r="BO45" s="1274"/>
      <c r="BP45" s="1274"/>
      <c r="BQ45" s="1274"/>
      <c r="BR45" s="1274"/>
      <c r="BS45" s="1274"/>
      <c r="BT45" s="1274"/>
      <c r="BU45" s="1274"/>
      <c r="BV45" s="1274"/>
      <c r="BW45" s="1274"/>
      <c r="BX45" s="1274"/>
      <c r="BY45" s="1274"/>
      <c r="BZ45" s="1274"/>
      <c r="CA45" s="1275"/>
      <c r="CB45"/>
      <c r="CC45"/>
      <c r="CD45"/>
      <c r="CE45" s="18"/>
    </row>
    <row r="46" spans="2:129" ht="30" customHeight="1">
      <c r="B46" s="81"/>
      <c r="C46" s="269"/>
      <c r="D46" s="269"/>
      <c r="E46" s="270"/>
      <c r="F46" s="269"/>
      <c r="G46" s="271"/>
      <c r="H46" s="272"/>
      <c r="I46" s="272"/>
      <c r="J46" s="272"/>
      <c r="K46" s="272"/>
      <c r="L46" s="272"/>
      <c r="M46" s="193"/>
      <c r="N46" s="272"/>
      <c r="O46" s="272"/>
      <c r="P46" s="272"/>
      <c r="Q46" s="272"/>
      <c r="R46" s="272"/>
      <c r="S46" s="272"/>
      <c r="T46" s="193"/>
      <c r="U46" s="193"/>
      <c r="V46" s="193"/>
      <c r="W46" s="193"/>
      <c r="X46" s="193"/>
      <c r="Y46" s="193"/>
      <c r="Z46" s="193"/>
      <c r="AA46" s="193"/>
      <c r="AB46" s="193"/>
      <c r="AC46" s="193"/>
      <c r="AD46" s="105"/>
      <c r="AE46" s="105"/>
      <c r="AF46" s="105"/>
      <c r="AG46" s="105"/>
      <c r="AH46" s="105"/>
      <c r="AI46" s="105"/>
      <c r="AJ46" s="105"/>
      <c r="AK46" s="61"/>
      <c r="AL46" s="61"/>
      <c r="AM46" s="61"/>
      <c r="AN46" s="193"/>
      <c r="AO46" s="193"/>
      <c r="AP46" s="193"/>
      <c r="AQ46" s="193"/>
      <c r="AR46" s="193"/>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05"/>
      <c r="BP46" s="105"/>
      <c r="BQ46"/>
      <c r="BR46"/>
      <c r="BS46"/>
      <c r="BT46"/>
      <c r="BU46"/>
      <c r="BV46"/>
      <c r="BW46"/>
      <c r="BX46"/>
      <c r="BY46"/>
      <c r="BZ46"/>
      <c r="CA46"/>
      <c r="CB46"/>
      <c r="CC46"/>
      <c r="CD46" s="164"/>
    </row>
    <row r="47" spans="2:129" ht="30" customHeight="1">
      <c r="B47" s="81"/>
      <c r="C47" s="572">
        <v>6.5</v>
      </c>
      <c r="D47" s="310" t="s">
        <v>590</v>
      </c>
      <c r="E47" s="270"/>
      <c r="F47" s="311"/>
      <c r="G47" s="309"/>
      <c r="H47" s="309"/>
      <c r="I47" s="309"/>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9"/>
      <c r="BG47" s="193"/>
      <c r="BH47" s="193"/>
      <c r="BI47" s="193"/>
      <c r="BJ47" s="193"/>
      <c r="BK47" s="193"/>
      <c r="BL47" s="193"/>
      <c r="BM47" s="193"/>
      <c r="BN47" s="193"/>
      <c r="BO47" s="105"/>
      <c r="BP47" s="105"/>
      <c r="BQ47"/>
      <c r="BR47"/>
      <c r="BS47"/>
      <c r="BT47"/>
      <c r="BU47"/>
      <c r="BV47"/>
      <c r="BW47"/>
      <c r="BX47"/>
      <c r="BY47"/>
      <c r="BZ47"/>
      <c r="CA47"/>
      <c r="CB47"/>
      <c r="CC47"/>
      <c r="CD47" s="164"/>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42.9" customHeight="1">
      <c r="B48" s="81"/>
      <c r="C48" s="269"/>
      <c r="D48" s="312" t="s">
        <v>591</v>
      </c>
      <c r="E48" s="270"/>
      <c r="F48" s="269"/>
      <c r="G48" s="309"/>
      <c r="H48" s="309"/>
      <c r="I48" s="309"/>
      <c r="J48" s="309"/>
      <c r="K48" s="309"/>
      <c r="L48" s="309"/>
      <c r="M48" s="309"/>
      <c r="N48" s="309"/>
      <c r="O48" s="309"/>
      <c r="P48" s="309"/>
      <c r="Q48" s="309"/>
      <c r="R48" s="309"/>
      <c r="S48" s="309"/>
      <c r="T48" s="309"/>
      <c r="U48" s="309"/>
      <c r="V48" s="309"/>
      <c r="W48" s="309"/>
      <c r="X48" s="309"/>
      <c r="Y48" s="309"/>
      <c r="Z48" s="309"/>
      <c r="AA48" s="309"/>
      <c r="AB48" s="309"/>
      <c r="AC48" s="309"/>
      <c r="AD48" s="309"/>
      <c r="AE48" s="309"/>
      <c r="AF48" s="309"/>
      <c r="AG48" s="309"/>
      <c r="AH48" s="309"/>
      <c r="AI48" s="309"/>
      <c r="AJ48" s="309"/>
      <c r="AK48" s="309"/>
      <c r="AL48" s="309"/>
      <c r="AM48" s="309"/>
      <c r="AN48" s="309"/>
      <c r="AO48" s="309"/>
      <c r="AP48" s="309"/>
      <c r="AQ48" s="309"/>
      <c r="BG48" s="193"/>
      <c r="BH48" s="193"/>
      <c r="BI48" s="193"/>
      <c r="BJ48" s="193"/>
      <c r="BK48" s="193"/>
      <c r="BL48" s="193"/>
      <c r="BM48" s="193"/>
      <c r="BN48" s="193"/>
      <c r="BO48" s="105"/>
      <c r="BP48" s="105"/>
      <c r="BQ48"/>
      <c r="BR48"/>
      <c r="BS48"/>
      <c r="BT48"/>
      <c r="BU48"/>
      <c r="BV48"/>
      <c r="BW48"/>
      <c r="BX48"/>
      <c r="BY48"/>
      <c r="BZ48"/>
      <c r="CA48"/>
      <c r="CB48"/>
      <c r="CC48"/>
      <c r="CD48" s="164"/>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30" customHeight="1">
      <c r="B49" s="81"/>
      <c r="C49" s="269"/>
      <c r="D49" s="312"/>
      <c r="E49" s="270"/>
      <c r="F49" s="269"/>
      <c r="G49" s="271"/>
      <c r="H49" s="272"/>
      <c r="I49" s="272"/>
      <c r="J49" s="272"/>
      <c r="K49" s="272"/>
      <c r="L49" s="272"/>
      <c r="M49" s="193"/>
      <c r="N49" s="272"/>
      <c r="O49" s="272"/>
      <c r="P49" s="272"/>
      <c r="Q49" s="272"/>
      <c r="R49" s="272"/>
      <c r="S49" s="272"/>
      <c r="T49" s="193"/>
      <c r="U49" s="193"/>
      <c r="V49" s="193"/>
      <c r="W49" s="193"/>
      <c r="X49" s="193"/>
      <c r="Y49" s="193"/>
      <c r="Z49" s="193"/>
      <c r="AA49" s="193"/>
      <c r="AB49" s="193"/>
      <c r="AC49" s="193"/>
      <c r="AD49" s="105"/>
      <c r="AE49" s="105"/>
      <c r="AF49" s="105"/>
      <c r="AG49" s="105"/>
      <c r="AH49" s="105"/>
      <c r="AI49" s="105"/>
      <c r="AJ49" s="105"/>
      <c r="AK49" s="61"/>
      <c r="AL49" s="61"/>
      <c r="AM49" s="61"/>
      <c r="AN49" s="193"/>
      <c r="AO49" s="193"/>
      <c r="AP49" s="193"/>
      <c r="AQ49" s="193"/>
      <c r="AR49" s="193"/>
      <c r="AS49" s="193"/>
      <c r="BE49" s="1009" t="s">
        <v>40</v>
      </c>
      <c r="BX49" s="1009" t="s">
        <v>52</v>
      </c>
      <c r="CB49"/>
      <c r="CC49"/>
      <c r="CD49" s="164"/>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B50" s="81"/>
      <c r="C50" s="269"/>
      <c r="D50" s="310" t="s">
        <v>253</v>
      </c>
      <c r="F50" s="311" t="s">
        <v>581</v>
      </c>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c r="AP50" s="309"/>
      <c r="AQ50" s="309"/>
      <c r="AR50" s="309"/>
      <c r="AS50" s="309"/>
      <c r="AT50" s="1270"/>
      <c r="AU50" s="1271"/>
      <c r="AV50" s="1271"/>
      <c r="AW50" s="1271"/>
      <c r="AX50" s="1271"/>
      <c r="AY50" s="1271"/>
      <c r="AZ50" s="1271"/>
      <c r="BA50" s="1271"/>
      <c r="BB50" s="1271"/>
      <c r="BC50" s="1271"/>
      <c r="BD50" s="1271"/>
      <c r="BE50" s="1271"/>
      <c r="BF50" s="1271"/>
      <c r="BG50" s="1271"/>
      <c r="BH50" s="1272"/>
      <c r="BI50" s="193"/>
      <c r="BJ50" s="193"/>
      <c r="BK50" s="193"/>
      <c r="BL50" s="193"/>
      <c r="BM50" s="1270"/>
      <c r="BN50" s="1271"/>
      <c r="BO50" s="1271"/>
      <c r="BP50" s="1271"/>
      <c r="BQ50" s="1271"/>
      <c r="BR50" s="1271"/>
      <c r="BS50" s="1271"/>
      <c r="BT50" s="1271"/>
      <c r="BU50" s="1271"/>
      <c r="BV50" s="1271"/>
      <c r="BW50" s="1271"/>
      <c r="BX50" s="1271"/>
      <c r="BY50" s="1271"/>
      <c r="BZ50" s="1271"/>
      <c r="CA50" s="1272"/>
      <c r="CB50"/>
      <c r="CC50"/>
      <c r="CD50" s="164"/>
      <c r="CX50"/>
      <c r="CY50"/>
      <c r="CZ50"/>
      <c r="DA50"/>
      <c r="DB50"/>
      <c r="DC50"/>
      <c r="DD50"/>
      <c r="DE50"/>
      <c r="DF50"/>
      <c r="DG50"/>
      <c r="DH50"/>
      <c r="DI50"/>
      <c r="DJ50"/>
      <c r="DK50"/>
      <c r="DL50"/>
      <c r="DM50"/>
      <c r="DN50"/>
      <c r="DO50"/>
      <c r="DP50"/>
      <c r="DQ50"/>
      <c r="DR50"/>
      <c r="DS50"/>
      <c r="DT50"/>
      <c r="DU50"/>
      <c r="DV50"/>
      <c r="DW50"/>
      <c r="DX50"/>
      <c r="DY50"/>
    </row>
    <row r="51" spans="1:167" ht="30" customHeight="1">
      <c r="B51" s="81"/>
      <c r="C51" s="269"/>
      <c r="D51" s="312"/>
      <c r="F51" s="313" t="s">
        <v>582</v>
      </c>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309"/>
      <c r="AO51" s="309"/>
      <c r="AP51" s="309"/>
      <c r="AQ51" s="309"/>
      <c r="AR51" s="309"/>
      <c r="AS51" s="309"/>
      <c r="AT51" s="1273"/>
      <c r="AU51" s="1274"/>
      <c r="AV51" s="1274"/>
      <c r="AW51" s="1274"/>
      <c r="AX51" s="1274"/>
      <c r="AY51" s="1274"/>
      <c r="AZ51" s="1274"/>
      <c r="BA51" s="1274"/>
      <c r="BB51" s="1274"/>
      <c r="BC51" s="1274"/>
      <c r="BD51" s="1274"/>
      <c r="BE51" s="1274"/>
      <c r="BF51" s="1274"/>
      <c r="BG51" s="1274"/>
      <c r="BH51" s="1275"/>
      <c r="BI51" s="193"/>
      <c r="BJ51" s="193"/>
      <c r="BK51" s="193"/>
      <c r="BL51" s="193"/>
      <c r="BM51" s="1273"/>
      <c r="BN51" s="1274"/>
      <c r="BO51" s="1274"/>
      <c r="BP51" s="1274"/>
      <c r="BQ51" s="1274"/>
      <c r="BR51" s="1274"/>
      <c r="BS51" s="1274"/>
      <c r="BT51" s="1274"/>
      <c r="BU51" s="1274"/>
      <c r="BV51" s="1274"/>
      <c r="BW51" s="1274"/>
      <c r="BX51" s="1274"/>
      <c r="BY51" s="1274"/>
      <c r="BZ51" s="1274"/>
      <c r="CA51" s="1275"/>
      <c r="CB51"/>
      <c r="CC51"/>
      <c r="CD51" s="164"/>
      <c r="CX51"/>
      <c r="CY51"/>
      <c r="CZ51"/>
      <c r="DA51"/>
      <c r="DB51"/>
      <c r="DC51"/>
      <c r="DD51"/>
      <c r="DE51"/>
      <c r="DF51"/>
      <c r="DG51"/>
      <c r="DH51"/>
      <c r="DI51"/>
      <c r="DJ51"/>
      <c r="DK51"/>
      <c r="DL51"/>
      <c r="DM51"/>
      <c r="DN51"/>
      <c r="DO51"/>
      <c r="DP51"/>
      <c r="DQ51"/>
      <c r="DR51"/>
      <c r="DS51"/>
      <c r="DT51"/>
      <c r="DU51"/>
      <c r="DV51"/>
      <c r="DW51"/>
      <c r="DX51"/>
      <c r="DY51"/>
    </row>
    <row r="52" spans="1:167" ht="15" customHeight="1">
      <c r="B52" s="81"/>
      <c r="C52" s="269"/>
      <c r="D52" s="312"/>
      <c r="F52" s="313"/>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4"/>
      <c r="CX52"/>
      <c r="CY52"/>
      <c r="CZ52"/>
      <c r="DA52"/>
      <c r="DB52"/>
      <c r="DC52"/>
      <c r="DD52"/>
      <c r="DE52"/>
      <c r="DF52"/>
      <c r="DG52"/>
      <c r="DH52"/>
      <c r="DI52"/>
      <c r="DJ52"/>
      <c r="DK52"/>
      <c r="DL52"/>
      <c r="DM52"/>
      <c r="DN52"/>
      <c r="DO52"/>
      <c r="DP52"/>
      <c r="DQ52"/>
      <c r="DR52"/>
      <c r="DS52"/>
      <c r="DT52"/>
      <c r="DU52"/>
      <c r="DV52"/>
      <c r="DW52"/>
      <c r="DX52"/>
      <c r="DY52"/>
    </row>
    <row r="53" spans="1:167" ht="30" customHeight="1">
      <c r="B53" s="81"/>
      <c r="C53" s="269"/>
      <c r="D53" s="312"/>
      <c r="F53" s="270"/>
      <c r="G53" s="309"/>
      <c r="H53" s="309"/>
      <c r="I53" s="309"/>
      <c r="J53" s="309"/>
      <c r="K53" s="309"/>
      <c r="L53" s="309"/>
      <c r="M53" s="309"/>
      <c r="N53" s="309"/>
      <c r="O53" s="309"/>
      <c r="P53" s="309"/>
      <c r="Q53" s="309"/>
      <c r="R53" s="309"/>
      <c r="S53" s="309"/>
      <c r="T53" s="309"/>
      <c r="U53" s="309"/>
      <c r="V53" s="309"/>
      <c r="W53" s="309"/>
      <c r="X53" s="309"/>
      <c r="Y53" s="309"/>
      <c r="Z53" s="309"/>
      <c r="AA53" s="309"/>
      <c r="AB53" s="309"/>
      <c r="AC53" s="309"/>
      <c r="AD53" s="309"/>
      <c r="AE53" s="309"/>
      <c r="AF53" s="309"/>
      <c r="AG53" s="309"/>
      <c r="AH53" s="309"/>
      <c r="AI53" s="309"/>
      <c r="AJ53" s="309"/>
      <c r="AK53" s="309"/>
      <c r="AL53" s="309"/>
      <c r="AM53" s="309"/>
      <c r="AN53" s="309"/>
      <c r="AO53" s="309"/>
      <c r="AP53" s="309"/>
      <c r="AQ53" s="309"/>
      <c r="AR53" s="309"/>
      <c r="AS53" s="309"/>
      <c r="BE53" s="1009" t="s">
        <v>41</v>
      </c>
      <c r="BX53" s="1009" t="s">
        <v>53</v>
      </c>
      <c r="CB53"/>
      <c r="CC53"/>
      <c r="CD53" s="164"/>
      <c r="CX53"/>
      <c r="CY53"/>
      <c r="CZ53"/>
      <c r="DA53"/>
      <c r="DB53"/>
      <c r="DC53"/>
      <c r="DD53"/>
      <c r="DE53"/>
      <c r="DF53"/>
      <c r="DG53"/>
      <c r="DH53"/>
      <c r="DI53"/>
      <c r="DJ53"/>
      <c r="DK53"/>
      <c r="DL53"/>
      <c r="DM53"/>
      <c r="DN53"/>
      <c r="DO53"/>
      <c r="DP53"/>
      <c r="DQ53"/>
      <c r="DR53"/>
      <c r="DS53"/>
      <c r="DT53"/>
      <c r="DU53"/>
      <c r="DV53"/>
      <c r="DW53"/>
      <c r="DX53"/>
      <c r="DY53"/>
    </row>
    <row r="54" spans="1:167" ht="30" customHeight="1">
      <c r="B54" s="81"/>
      <c r="C54" s="269"/>
      <c r="D54" s="310" t="s">
        <v>256</v>
      </c>
      <c r="F54" s="311" t="s">
        <v>592</v>
      </c>
      <c r="G54" s="309"/>
      <c r="H54" s="309"/>
      <c r="I54" s="309"/>
      <c r="J54" s="309"/>
      <c r="K54" s="309"/>
      <c r="L54" s="309"/>
      <c r="M54" s="309"/>
      <c r="N54" s="309"/>
      <c r="O54" s="309"/>
      <c r="P54" s="309"/>
      <c r="Q54" s="309"/>
      <c r="R54" s="309"/>
      <c r="S54" s="309"/>
      <c r="T54" s="309"/>
      <c r="U54" s="309"/>
      <c r="V54" s="309"/>
      <c r="W54" s="309"/>
      <c r="X54" s="309"/>
      <c r="Y54" s="309"/>
      <c r="Z54" s="309"/>
      <c r="AA54" s="309"/>
      <c r="AB54" s="309"/>
      <c r="AC54" s="309"/>
      <c r="AD54" s="309"/>
      <c r="AE54" s="309"/>
      <c r="AF54" s="309"/>
      <c r="AG54" s="309"/>
      <c r="AH54" s="309"/>
      <c r="AI54" s="309"/>
      <c r="AJ54" s="309"/>
      <c r="AK54" s="309"/>
      <c r="AL54" s="309"/>
      <c r="AM54" s="309"/>
      <c r="AN54" s="309"/>
      <c r="AO54" s="309"/>
      <c r="AP54" s="309"/>
      <c r="AQ54" s="309"/>
      <c r="AR54" s="309"/>
      <c r="AS54" s="309"/>
      <c r="AT54" s="1270"/>
      <c r="AU54" s="1271"/>
      <c r="AV54" s="1271"/>
      <c r="AW54" s="1271"/>
      <c r="AX54" s="1271"/>
      <c r="AY54" s="1271"/>
      <c r="AZ54" s="1271"/>
      <c r="BA54" s="1271"/>
      <c r="BB54" s="1271"/>
      <c r="BC54" s="1271"/>
      <c r="BD54" s="1271"/>
      <c r="BE54" s="1271"/>
      <c r="BF54" s="1271"/>
      <c r="BG54" s="1271"/>
      <c r="BH54" s="1272"/>
      <c r="BI54" s="193"/>
      <c r="BJ54" s="193"/>
      <c r="BK54" s="193"/>
      <c r="BL54" s="193"/>
      <c r="BM54" s="1270"/>
      <c r="BN54" s="1271"/>
      <c r="BO54" s="1271"/>
      <c r="BP54" s="1271"/>
      <c r="BQ54" s="1271"/>
      <c r="BR54" s="1271"/>
      <c r="BS54" s="1271"/>
      <c r="BT54" s="1271"/>
      <c r="BU54" s="1271"/>
      <c r="BV54" s="1271"/>
      <c r="BW54" s="1271"/>
      <c r="BX54" s="1271"/>
      <c r="BY54" s="1271"/>
      <c r="BZ54" s="1271"/>
      <c r="CA54" s="1272"/>
      <c r="CB54"/>
      <c r="CC54"/>
      <c r="CD54" s="164"/>
      <c r="CX54"/>
      <c r="CY54"/>
      <c r="CZ54"/>
      <c r="DA54"/>
      <c r="DB54"/>
      <c r="DC54"/>
      <c r="DD54"/>
      <c r="DE54"/>
      <c r="DF54"/>
      <c r="DG54"/>
      <c r="DH54"/>
      <c r="DI54"/>
      <c r="DJ54"/>
      <c r="DK54"/>
      <c r="DL54"/>
      <c r="DM54"/>
      <c r="DN54"/>
      <c r="DO54"/>
      <c r="DP54"/>
      <c r="DQ54"/>
      <c r="DR54"/>
      <c r="DS54"/>
      <c r="DT54"/>
      <c r="DU54"/>
      <c r="DV54"/>
      <c r="DW54"/>
      <c r="DX54"/>
      <c r="DY54"/>
    </row>
    <row r="55" spans="1:167" ht="30" customHeight="1">
      <c r="B55" s="81"/>
      <c r="C55" s="269"/>
      <c r="D55" s="312"/>
      <c r="F55" s="313" t="s">
        <v>593</v>
      </c>
      <c r="G55" s="271"/>
      <c r="H55" s="272"/>
      <c r="I55" s="272"/>
      <c r="J55" s="272"/>
      <c r="K55" s="272"/>
      <c r="L55" s="272"/>
      <c r="M55" s="193"/>
      <c r="N55" s="272"/>
      <c r="O55" s="272"/>
      <c r="P55" s="272"/>
      <c r="Q55" s="272"/>
      <c r="R55" s="272"/>
      <c r="S55" s="272"/>
      <c r="T55" s="193"/>
      <c r="U55" s="193"/>
      <c r="V55" s="193"/>
      <c r="W55" s="193"/>
      <c r="X55" s="193"/>
      <c r="Y55" s="193"/>
      <c r="Z55" s="193"/>
      <c r="AA55" s="193"/>
      <c r="AB55" s="193"/>
      <c r="AC55" s="193"/>
      <c r="AD55" s="105"/>
      <c r="AE55" s="105"/>
      <c r="AF55" s="105"/>
      <c r="AG55" s="105"/>
      <c r="AH55" s="105"/>
      <c r="AI55" s="105"/>
      <c r="AJ55" s="105"/>
      <c r="AK55" s="61"/>
      <c r="AL55" s="61"/>
      <c r="AM55" s="61"/>
      <c r="AN55" s="193"/>
      <c r="AO55" s="193"/>
      <c r="AP55" s="193"/>
      <c r="AQ55" s="193"/>
      <c r="AR55" s="193"/>
      <c r="AS55" s="193"/>
      <c r="AT55" s="1273"/>
      <c r="AU55" s="1274"/>
      <c r="AV55" s="1274"/>
      <c r="AW55" s="1274"/>
      <c r="AX55" s="1274"/>
      <c r="AY55" s="1274"/>
      <c r="AZ55" s="1274"/>
      <c r="BA55" s="1274"/>
      <c r="BB55" s="1274"/>
      <c r="BC55" s="1274"/>
      <c r="BD55" s="1274"/>
      <c r="BE55" s="1274"/>
      <c r="BF55" s="1274"/>
      <c r="BG55" s="1274"/>
      <c r="BH55" s="1275"/>
      <c r="BI55" s="193"/>
      <c r="BJ55" s="193"/>
      <c r="BK55" s="193"/>
      <c r="BL55" s="193"/>
      <c r="BM55" s="1273"/>
      <c r="BN55" s="1274"/>
      <c r="BO55" s="1274"/>
      <c r="BP55" s="1274"/>
      <c r="BQ55" s="1274"/>
      <c r="BR55" s="1274"/>
      <c r="BS55" s="1274"/>
      <c r="BT55" s="1274"/>
      <c r="BU55" s="1274"/>
      <c r="BV55" s="1274"/>
      <c r="BW55" s="1274"/>
      <c r="BX55" s="1274"/>
      <c r="BY55" s="1274"/>
      <c r="BZ55" s="1274"/>
      <c r="CA55" s="1275"/>
      <c r="CB55"/>
      <c r="CC55"/>
      <c r="CD55" s="164"/>
      <c r="CX55"/>
      <c r="CY55"/>
      <c r="CZ55"/>
      <c r="DA55"/>
      <c r="DB55"/>
      <c r="DC55"/>
      <c r="DD55"/>
      <c r="DE55"/>
      <c r="DF55"/>
      <c r="DG55"/>
      <c r="DH55"/>
      <c r="DI55"/>
      <c r="DJ55"/>
      <c r="DK55"/>
      <c r="DL55"/>
      <c r="DM55"/>
      <c r="DN55"/>
      <c r="DO55"/>
      <c r="DP55"/>
      <c r="DQ55"/>
      <c r="DR55"/>
      <c r="DS55"/>
      <c r="DT55"/>
      <c r="DU55"/>
      <c r="DV55"/>
      <c r="DW55"/>
      <c r="DX55"/>
      <c r="DY55"/>
    </row>
    <row r="56" spans="1:167" ht="15" customHeight="1">
      <c r="B56" s="81"/>
      <c r="C56" s="269"/>
      <c r="D56" s="312"/>
      <c r="F56" s="313"/>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4"/>
      <c r="CX56"/>
      <c r="CY56"/>
      <c r="CZ56"/>
      <c r="DA56"/>
      <c r="DB56"/>
      <c r="DC56"/>
      <c r="DD56"/>
      <c r="DE56"/>
      <c r="DF56"/>
      <c r="DG56"/>
      <c r="DH56"/>
      <c r="DI56"/>
      <c r="DJ56"/>
      <c r="DK56"/>
      <c r="DL56"/>
      <c r="DM56"/>
      <c r="DN56"/>
      <c r="DO56"/>
      <c r="DP56"/>
      <c r="DQ56"/>
      <c r="DR56"/>
      <c r="DS56"/>
      <c r="DT56"/>
      <c r="DU56"/>
      <c r="DV56"/>
      <c r="DW56"/>
      <c r="DX56"/>
      <c r="DY56"/>
    </row>
    <row r="57" spans="1:167" ht="30" customHeight="1">
      <c r="B57" s="81"/>
      <c r="C57" s="269"/>
      <c r="D57" s="312"/>
      <c r="F57" s="270"/>
      <c r="G57" s="309"/>
      <c r="H57" s="309"/>
      <c r="I57" s="309"/>
      <c r="J57" s="309"/>
      <c r="K57" s="309"/>
      <c r="L57" s="309"/>
      <c r="M57" s="309"/>
      <c r="N57" s="309"/>
      <c r="O57" s="309"/>
      <c r="P57" s="309"/>
      <c r="Q57" s="309"/>
      <c r="R57" s="309"/>
      <c r="S57" s="309"/>
      <c r="T57" s="309"/>
      <c r="U57" s="309"/>
      <c r="V57" s="309"/>
      <c r="W57" s="309"/>
      <c r="X57" s="309"/>
      <c r="Y57" s="309"/>
      <c r="Z57" s="309"/>
      <c r="AA57" s="309"/>
      <c r="AB57" s="309"/>
      <c r="AC57" s="309"/>
      <c r="AD57" s="309"/>
      <c r="AE57" s="309"/>
      <c r="AF57" s="309"/>
      <c r="AG57" s="309"/>
      <c r="AH57" s="309"/>
      <c r="AI57" s="309"/>
      <c r="AJ57" s="309"/>
      <c r="AK57" s="309"/>
      <c r="AL57" s="309"/>
      <c r="AM57" s="309"/>
      <c r="AN57" s="309"/>
      <c r="AO57" s="309"/>
      <c r="AP57" s="309"/>
      <c r="AQ57" s="309"/>
      <c r="AR57" s="309"/>
      <c r="AS57" s="309"/>
      <c r="BE57" s="1009" t="s">
        <v>42</v>
      </c>
      <c r="BX57" s="1009" t="s">
        <v>54</v>
      </c>
      <c r="CB57"/>
      <c r="CC57"/>
      <c r="CD57" s="164"/>
      <c r="CX57"/>
      <c r="CY57"/>
      <c r="CZ57"/>
      <c r="DA57"/>
      <c r="DB57"/>
      <c r="DC57"/>
      <c r="DD57"/>
      <c r="DE57"/>
      <c r="DF57"/>
      <c r="DG57"/>
      <c r="DH57"/>
      <c r="DI57"/>
      <c r="DJ57"/>
      <c r="DK57"/>
      <c r="DL57"/>
      <c r="DM57"/>
      <c r="DN57"/>
      <c r="DO57"/>
      <c r="DP57"/>
      <c r="DQ57"/>
      <c r="DR57"/>
      <c r="DS57"/>
      <c r="DT57"/>
      <c r="DU57"/>
      <c r="DV57"/>
      <c r="DW57"/>
      <c r="DX57"/>
      <c r="DY57"/>
    </row>
    <row r="58" spans="1:167" ht="30" customHeight="1">
      <c r="A58" s="51"/>
      <c r="B58" s="81"/>
      <c r="C58" s="269"/>
      <c r="D58" s="310" t="s">
        <v>259</v>
      </c>
      <c r="F58" s="311" t="s">
        <v>594</v>
      </c>
      <c r="G58" s="309"/>
      <c r="H58" s="309"/>
      <c r="I58" s="309"/>
      <c r="J58" s="309"/>
      <c r="K58" s="309"/>
      <c r="L58" s="309"/>
      <c r="M58" s="309"/>
      <c r="N58" s="309"/>
      <c r="O58" s="309"/>
      <c r="P58" s="309"/>
      <c r="Q58" s="309"/>
      <c r="R58" s="309"/>
      <c r="S58" s="309"/>
      <c r="T58" s="309"/>
      <c r="U58" s="309"/>
      <c r="V58" s="309"/>
      <c r="W58" s="309"/>
      <c r="X58" s="309"/>
      <c r="Y58" s="309"/>
      <c r="Z58" s="309"/>
      <c r="AA58" s="309"/>
      <c r="AB58" s="309"/>
      <c r="AC58" s="309"/>
      <c r="AD58" s="309"/>
      <c r="AE58" s="309"/>
      <c r="AF58" s="309"/>
      <c r="AG58" s="309"/>
      <c r="AH58" s="309"/>
      <c r="AI58" s="309"/>
      <c r="AJ58" s="309"/>
      <c r="AK58" s="309"/>
      <c r="AL58" s="309"/>
      <c r="AM58" s="309"/>
      <c r="AN58" s="309"/>
      <c r="AO58" s="309"/>
      <c r="AP58" s="309"/>
      <c r="AQ58" s="309"/>
      <c r="AR58" s="309"/>
      <c r="AS58" s="309"/>
      <c r="AT58" s="1270"/>
      <c r="AU58" s="1271"/>
      <c r="AV58" s="1271"/>
      <c r="AW58" s="1271"/>
      <c r="AX58" s="1271"/>
      <c r="AY58" s="1271"/>
      <c r="AZ58" s="1271"/>
      <c r="BA58" s="1271"/>
      <c r="BB58" s="1271"/>
      <c r="BC58" s="1271"/>
      <c r="BD58" s="1271"/>
      <c r="BE58" s="1271"/>
      <c r="BF58" s="1271"/>
      <c r="BG58" s="1271"/>
      <c r="BH58" s="1272"/>
      <c r="BI58" s="193"/>
      <c r="BJ58" s="193"/>
      <c r="BK58" s="193"/>
      <c r="BL58" s="193"/>
      <c r="BM58" s="1270"/>
      <c r="BN58" s="1271"/>
      <c r="BO58" s="1271"/>
      <c r="BP58" s="1271"/>
      <c r="BQ58" s="1271"/>
      <c r="BR58" s="1271"/>
      <c r="BS58" s="1271"/>
      <c r="BT58" s="1271"/>
      <c r="BU58" s="1271"/>
      <c r="BV58" s="1271"/>
      <c r="BW58" s="1271"/>
      <c r="BX58" s="1271"/>
      <c r="BY58" s="1271"/>
      <c r="BZ58" s="1271"/>
      <c r="CA58" s="1272"/>
      <c r="CB58"/>
      <c r="CC58"/>
      <c r="CD58" s="164"/>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67" ht="30" customHeight="1">
      <c r="A59" s="51"/>
      <c r="B59" s="81"/>
      <c r="C59" s="269"/>
      <c r="D59" s="312"/>
      <c r="F59" s="313" t="s">
        <v>595</v>
      </c>
      <c r="G59" s="271"/>
      <c r="H59" s="272"/>
      <c r="I59" s="272"/>
      <c r="J59" s="272"/>
      <c r="K59" s="272"/>
      <c r="L59" s="272"/>
      <c r="M59" s="193"/>
      <c r="N59" s="272"/>
      <c r="O59" s="272"/>
      <c r="P59" s="272"/>
      <c r="Q59" s="272"/>
      <c r="R59" s="272"/>
      <c r="S59" s="272"/>
      <c r="T59" s="193"/>
      <c r="U59" s="193"/>
      <c r="V59" s="193"/>
      <c r="W59" s="193"/>
      <c r="X59" s="193"/>
      <c r="Y59" s="193"/>
      <c r="Z59" s="193"/>
      <c r="AA59" s="193"/>
      <c r="AB59" s="193"/>
      <c r="AC59" s="193"/>
      <c r="AD59" s="105"/>
      <c r="AE59" s="105"/>
      <c r="AF59" s="105"/>
      <c r="AG59" s="105"/>
      <c r="AH59" s="105"/>
      <c r="AI59" s="105"/>
      <c r="AJ59" s="105"/>
      <c r="AK59" s="61"/>
      <c r="AL59" s="61"/>
      <c r="AM59" s="61"/>
      <c r="AN59" s="193"/>
      <c r="AO59" s="193"/>
      <c r="AP59" s="193"/>
      <c r="AQ59" s="193"/>
      <c r="AR59" s="193"/>
      <c r="AS59" s="193"/>
      <c r="AT59" s="1273"/>
      <c r="AU59" s="1274"/>
      <c r="AV59" s="1274"/>
      <c r="AW59" s="1274"/>
      <c r="AX59" s="1274"/>
      <c r="AY59" s="1274"/>
      <c r="AZ59" s="1274"/>
      <c r="BA59" s="1274"/>
      <c r="BB59" s="1274"/>
      <c r="BC59" s="1274"/>
      <c r="BD59" s="1274"/>
      <c r="BE59" s="1274"/>
      <c r="BF59" s="1274"/>
      <c r="BG59" s="1274"/>
      <c r="BH59" s="1275"/>
      <c r="BI59" s="193"/>
      <c r="BJ59" s="193"/>
      <c r="BK59" s="193"/>
      <c r="BL59" s="193"/>
      <c r="BM59" s="1273"/>
      <c r="BN59" s="1274"/>
      <c r="BO59" s="1274"/>
      <c r="BP59" s="1274"/>
      <c r="BQ59" s="1274"/>
      <c r="BR59" s="1274"/>
      <c r="BS59" s="1274"/>
      <c r="BT59" s="1274"/>
      <c r="BU59" s="1274"/>
      <c r="BV59" s="1274"/>
      <c r="BW59" s="1274"/>
      <c r="BX59" s="1274"/>
      <c r="BY59" s="1274"/>
      <c r="BZ59" s="1274"/>
      <c r="CA59" s="1275"/>
      <c r="CB59"/>
      <c r="CC59"/>
      <c r="CD59" s="164"/>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15" customHeight="1">
      <c r="A60" s="51"/>
      <c r="B60" s="18"/>
      <c r="CB60"/>
      <c r="CC60"/>
      <c r="CD60" s="164"/>
    </row>
    <row r="61" spans="1:167" ht="30" customHeight="1">
      <c r="A61" s="51"/>
      <c r="B61" s="81"/>
      <c r="C61" s="269"/>
      <c r="D61" s="269"/>
      <c r="E61" s="270"/>
      <c r="F61" s="269"/>
      <c r="G61" s="271"/>
      <c r="H61" s="272"/>
      <c r="I61" s="272"/>
      <c r="J61" s="272"/>
      <c r="K61" s="272"/>
      <c r="L61" s="272"/>
      <c r="M61" s="193"/>
      <c r="N61" s="272"/>
      <c r="O61" s="272"/>
      <c r="P61" s="272"/>
      <c r="Q61" s="272"/>
      <c r="R61" s="272"/>
      <c r="S61" s="272"/>
      <c r="T61" s="193"/>
      <c r="U61" s="193"/>
      <c r="V61" s="193"/>
      <c r="W61" s="193"/>
      <c r="X61" s="193"/>
      <c r="Y61" s="193"/>
      <c r="Z61" s="193"/>
      <c r="AA61" s="193"/>
      <c r="AB61" s="193"/>
      <c r="AC61" s="193"/>
      <c r="AD61" s="105"/>
      <c r="AE61" s="105"/>
      <c r="AF61" s="105"/>
      <c r="AG61" s="105"/>
      <c r="AH61" s="105"/>
      <c r="AI61" s="105"/>
      <c r="AJ61" s="105"/>
      <c r="AK61" s="61"/>
      <c r="AL61" s="61"/>
      <c r="AM61" s="61"/>
      <c r="AN61" s="193"/>
      <c r="AO61" s="193"/>
      <c r="AP61" s="193"/>
      <c r="AQ61" s="193"/>
      <c r="AR61" s="193"/>
      <c r="AS61" s="193"/>
      <c r="BE61" s="1009" t="s">
        <v>43</v>
      </c>
      <c r="BX61" s="1009" t="s">
        <v>55</v>
      </c>
      <c r="CB61"/>
      <c r="CC61"/>
      <c r="CD61" s="164"/>
    </row>
    <row r="62" spans="1:167" ht="30" customHeight="1">
      <c r="A62" s="51"/>
      <c r="B62" s="81"/>
      <c r="C62" s="572">
        <v>6.6</v>
      </c>
      <c r="D62" s="310" t="s">
        <v>1932</v>
      </c>
      <c r="E62" s="270"/>
      <c r="F62" s="311"/>
      <c r="G62" s="309"/>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09"/>
      <c r="AF62" s="309"/>
      <c r="AG62" s="309"/>
      <c r="AH62" s="309"/>
      <c r="AI62" s="309"/>
      <c r="AJ62" s="309"/>
      <c r="AK62" s="309"/>
      <c r="AL62" s="309"/>
      <c r="AM62" s="309"/>
      <c r="AN62" s="309"/>
      <c r="AO62" s="309"/>
      <c r="AP62" s="309"/>
      <c r="AQ62" s="309"/>
      <c r="AT62" s="1270"/>
      <c r="AU62" s="1271"/>
      <c r="AV62" s="1271"/>
      <c r="AW62" s="1271"/>
      <c r="AX62" s="1271"/>
      <c r="AY62" s="1271"/>
      <c r="AZ62" s="1271"/>
      <c r="BA62" s="1271"/>
      <c r="BB62" s="1271"/>
      <c r="BC62" s="1271"/>
      <c r="BD62" s="1271"/>
      <c r="BE62" s="1271"/>
      <c r="BF62" s="1271"/>
      <c r="BG62" s="1271"/>
      <c r="BH62" s="1272"/>
      <c r="BI62" s="193"/>
      <c r="BJ62" s="193"/>
      <c r="BK62" s="193"/>
      <c r="BL62" s="193"/>
      <c r="BM62" s="1270"/>
      <c r="BN62" s="1271"/>
      <c r="BO62" s="1271"/>
      <c r="BP62" s="1271"/>
      <c r="BQ62" s="1271"/>
      <c r="BR62" s="1271"/>
      <c r="BS62" s="1271"/>
      <c r="BT62" s="1271"/>
      <c r="BU62" s="1271"/>
      <c r="BV62" s="1271"/>
      <c r="BW62" s="1271"/>
      <c r="BX62" s="1271"/>
      <c r="BY62" s="1271"/>
      <c r="BZ62" s="1271"/>
      <c r="CA62" s="1272"/>
      <c r="CB62"/>
      <c r="CC62"/>
      <c r="CD62" s="164"/>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A63" s="51"/>
      <c r="B63" s="81"/>
      <c r="C63" s="269"/>
      <c r="D63" s="312" t="s">
        <v>1933</v>
      </c>
      <c r="E63" s="270"/>
      <c r="F63" s="269"/>
      <c r="G63" s="309"/>
      <c r="H63" s="309"/>
      <c r="I63" s="309"/>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9"/>
      <c r="AT63" s="1273"/>
      <c r="AU63" s="1274"/>
      <c r="AV63" s="1274"/>
      <c r="AW63" s="1274"/>
      <c r="AX63" s="1274"/>
      <c r="AY63" s="1274"/>
      <c r="AZ63" s="1274"/>
      <c r="BA63" s="1274"/>
      <c r="BB63" s="1274"/>
      <c r="BC63" s="1274"/>
      <c r="BD63" s="1274"/>
      <c r="BE63" s="1274"/>
      <c r="BF63" s="1274"/>
      <c r="BG63" s="1274"/>
      <c r="BH63" s="1275"/>
      <c r="BI63" s="193"/>
      <c r="BJ63" s="193"/>
      <c r="BK63" s="193"/>
      <c r="BL63" s="193"/>
      <c r="BM63" s="1273"/>
      <c r="BN63" s="1274"/>
      <c r="BO63" s="1274"/>
      <c r="BP63" s="1274"/>
      <c r="BQ63" s="1274"/>
      <c r="BR63" s="1274"/>
      <c r="BS63" s="1274"/>
      <c r="BT63" s="1274"/>
      <c r="BU63" s="1274"/>
      <c r="BV63" s="1274"/>
      <c r="BW63" s="1274"/>
      <c r="BX63" s="1274"/>
      <c r="BY63" s="1274"/>
      <c r="BZ63" s="1274"/>
      <c r="CA63" s="1275"/>
      <c r="CB63"/>
      <c r="CC63"/>
      <c r="CD63" s="164"/>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15" customHeight="1">
      <c r="A64" s="51"/>
      <c r="B64" s="18"/>
      <c r="CB64"/>
      <c r="CC64"/>
      <c r="CD64" s="51"/>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1"/>
      <c r="B65" s="81"/>
      <c r="C65" s="269"/>
      <c r="D65" s="269"/>
      <c r="E65" s="270"/>
      <c r="F65" s="269"/>
      <c r="G65" s="271"/>
      <c r="H65" s="272"/>
      <c r="I65" s="272"/>
      <c r="J65" s="272"/>
      <c r="K65" s="272"/>
      <c r="L65" s="272"/>
      <c r="M65" s="193"/>
      <c r="N65" s="272"/>
      <c r="O65" s="272"/>
      <c r="P65" s="272"/>
      <c r="Q65" s="272"/>
      <c r="R65" s="272"/>
      <c r="S65" s="272"/>
      <c r="T65" s="193"/>
      <c r="U65" s="193"/>
      <c r="V65" s="193"/>
      <c r="W65" s="193"/>
      <c r="X65" s="193"/>
      <c r="Y65" s="193"/>
      <c r="Z65" s="193"/>
      <c r="AA65" s="193"/>
      <c r="AB65" s="193"/>
      <c r="AC65" s="193"/>
      <c r="AD65" s="105"/>
      <c r="AE65" s="105"/>
      <c r="AF65" s="105"/>
      <c r="AG65" s="105"/>
      <c r="AH65" s="105"/>
      <c r="AI65" s="105"/>
      <c r="AJ65" s="105"/>
      <c r="AK65" s="61"/>
      <c r="AL65" s="61"/>
      <c r="AM65" s="61"/>
      <c r="AN65" s="193"/>
      <c r="AO65" s="193"/>
      <c r="AP65" s="193"/>
      <c r="AQ65" s="193"/>
      <c r="AR65" s="193"/>
      <c r="AS65" s="193"/>
      <c r="BE65" s="1009" t="s">
        <v>44</v>
      </c>
      <c r="BX65" s="1009" t="s">
        <v>56</v>
      </c>
      <c r="CB65"/>
      <c r="CC65"/>
      <c r="CD65" s="5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s="81"/>
      <c r="C66" s="572">
        <v>6.7</v>
      </c>
      <c r="D66" s="310" t="s">
        <v>1934</v>
      </c>
      <c r="E66" s="270"/>
      <c r="F66" s="311"/>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T66" s="1270"/>
      <c r="AU66" s="1271"/>
      <c r="AV66" s="1271"/>
      <c r="AW66" s="1271"/>
      <c r="AX66" s="1271"/>
      <c r="AY66" s="1271"/>
      <c r="AZ66" s="1271"/>
      <c r="BA66" s="1271"/>
      <c r="BB66" s="1271"/>
      <c r="BC66" s="1271"/>
      <c r="BD66" s="1271"/>
      <c r="BE66" s="1271"/>
      <c r="BF66" s="1271"/>
      <c r="BG66" s="1271"/>
      <c r="BH66" s="1272"/>
      <c r="BI66" s="193"/>
      <c r="BJ66" s="193"/>
      <c r="BK66" s="193"/>
      <c r="BL66" s="193"/>
      <c r="BM66" s="1270"/>
      <c r="BN66" s="1271"/>
      <c r="BO66" s="1271"/>
      <c r="BP66" s="1271"/>
      <c r="BQ66" s="1271"/>
      <c r="BR66" s="1271"/>
      <c r="BS66" s="1271"/>
      <c r="BT66" s="1271"/>
      <c r="BU66" s="1271"/>
      <c r="BV66" s="1271"/>
      <c r="BW66" s="1271"/>
      <c r="BX66" s="1271"/>
      <c r="BY66" s="1271"/>
      <c r="BZ66" s="1271"/>
      <c r="CA66" s="1272"/>
      <c r="CB66"/>
      <c r="CC66"/>
      <c r="CD66" s="51"/>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s="81"/>
      <c r="C67" s="269"/>
      <c r="D67" s="312" t="s">
        <v>1935</v>
      </c>
      <c r="E67" s="270"/>
      <c r="F67" s="269"/>
      <c r="G67" s="309"/>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s="309"/>
      <c r="AQ67" s="309"/>
      <c r="AT67" s="1273"/>
      <c r="AU67" s="1274"/>
      <c r="AV67" s="1274"/>
      <c r="AW67" s="1274"/>
      <c r="AX67" s="1274"/>
      <c r="AY67" s="1274"/>
      <c r="AZ67" s="1274"/>
      <c r="BA67" s="1274"/>
      <c r="BB67" s="1274"/>
      <c r="BC67" s="1274"/>
      <c r="BD67" s="1274"/>
      <c r="BE67" s="1274"/>
      <c r="BF67" s="1274"/>
      <c r="BG67" s="1274"/>
      <c r="BH67" s="1275"/>
      <c r="BI67" s="193"/>
      <c r="BJ67" s="193"/>
      <c r="BK67" s="193"/>
      <c r="BL67" s="193"/>
      <c r="BM67" s="1273"/>
      <c r="BN67" s="1274"/>
      <c r="BO67" s="1274"/>
      <c r="BP67" s="1274"/>
      <c r="BQ67" s="1274"/>
      <c r="BR67" s="1274"/>
      <c r="BS67" s="1274"/>
      <c r="BT67" s="1274"/>
      <c r="BU67" s="1274"/>
      <c r="BV67" s="1274"/>
      <c r="BW67" s="1274"/>
      <c r="BX67" s="1274"/>
      <c r="BY67" s="1274"/>
      <c r="BZ67" s="1274"/>
      <c r="CA67" s="1275"/>
      <c r="CB67"/>
      <c r="CC67"/>
      <c r="CD67" s="5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15" customHeight="1">
      <c r="A68" s="51"/>
      <c r="B68" s="18"/>
      <c r="CB68"/>
      <c r="CC68"/>
      <c r="CD68" s="5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1"/>
      <c r="B69" s="81"/>
      <c r="C69" s="269"/>
      <c r="D69" s="269"/>
      <c r="E69" s="270"/>
      <c r="F69" s="269"/>
      <c r="G69" s="271"/>
      <c r="H69" s="272"/>
      <c r="I69" s="272"/>
      <c r="J69" s="272"/>
      <c r="K69" s="272"/>
      <c r="L69" s="272"/>
      <c r="M69" s="193"/>
      <c r="N69" s="272"/>
      <c r="O69" s="272"/>
      <c r="P69" s="272"/>
      <c r="Q69" s="272"/>
      <c r="R69" s="272"/>
      <c r="S69" s="272"/>
      <c r="T69" s="193"/>
      <c r="U69" s="193"/>
      <c r="V69" s="193"/>
      <c r="W69" s="193"/>
      <c r="X69" s="193"/>
      <c r="Y69" s="193"/>
      <c r="Z69" s="193"/>
      <c r="AA69" s="193"/>
      <c r="AB69" s="193"/>
      <c r="AC69" s="193"/>
      <c r="AD69" s="105"/>
      <c r="AE69" s="105"/>
      <c r="AF69" s="105"/>
      <c r="AG69" s="105"/>
      <c r="AH69" s="105"/>
      <c r="AI69" s="105"/>
      <c r="AJ69" s="105"/>
      <c r="AK69" s="61"/>
      <c r="AL69" s="61"/>
      <c r="AM69" s="61"/>
      <c r="AN69" s="193"/>
      <c r="AO69" s="193"/>
      <c r="AP69" s="193"/>
      <c r="AQ69" s="193"/>
      <c r="AR69" s="193"/>
      <c r="AS69" s="193"/>
      <c r="BE69" s="1009" t="s">
        <v>45</v>
      </c>
      <c r="BX69" s="1009" t="s">
        <v>57</v>
      </c>
      <c r="CB69"/>
      <c r="CC69"/>
      <c r="CD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s="81"/>
      <c r="C70" s="572">
        <v>6.8</v>
      </c>
      <c r="D70" s="310" t="s">
        <v>596</v>
      </c>
      <c r="E70" s="270"/>
      <c r="F70" s="311"/>
      <c r="G70" s="309"/>
      <c r="H70" s="309"/>
      <c r="I70" s="309"/>
      <c r="J70" s="309"/>
      <c r="K70" s="309"/>
      <c r="L70" s="309"/>
      <c r="M70" s="309"/>
      <c r="N70" s="309"/>
      <c r="O70" s="309"/>
      <c r="P70" s="309"/>
      <c r="Q70" s="309"/>
      <c r="R70" s="309"/>
      <c r="S70" s="309"/>
      <c r="T70" s="309"/>
      <c r="U70" s="309"/>
      <c r="V70" s="309"/>
      <c r="W70" s="309"/>
      <c r="X70" s="309"/>
      <c r="Y70" s="309"/>
      <c r="Z70" s="309"/>
      <c r="AA70" s="309"/>
      <c r="AB70" s="309"/>
      <c r="AC70" s="309"/>
      <c r="AD70" s="309"/>
      <c r="AE70" s="309"/>
      <c r="AF70" s="309"/>
      <c r="AG70" s="309"/>
      <c r="AH70" s="309"/>
      <c r="AI70" s="309"/>
      <c r="AJ70" s="309"/>
      <c r="AK70" s="309"/>
      <c r="AL70" s="309"/>
      <c r="AM70" s="309"/>
      <c r="AN70" s="309"/>
      <c r="AO70" s="309"/>
      <c r="AP70" s="309"/>
      <c r="AQ70" s="309"/>
      <c r="AT70" s="1270">
        <f>AT20+AT26+AT30+AT36+AT40+AT44+AT50+AT54+AT58+AT62+AT66</f>
        <v>0</v>
      </c>
      <c r="AU70" s="1271"/>
      <c r="AV70" s="1271"/>
      <c r="AW70" s="1271"/>
      <c r="AX70" s="1271"/>
      <c r="AY70" s="1271"/>
      <c r="AZ70" s="1271"/>
      <c r="BA70" s="1271"/>
      <c r="BB70" s="1271"/>
      <c r="BC70" s="1271"/>
      <c r="BD70" s="1271"/>
      <c r="BE70" s="1271"/>
      <c r="BF70" s="1271"/>
      <c r="BG70" s="1271"/>
      <c r="BH70" s="1272"/>
      <c r="BI70" s="193"/>
      <c r="BJ70" s="193"/>
      <c r="BK70" s="193"/>
      <c r="BL70" s="193"/>
      <c r="BM70" s="1270">
        <f>BM20+BM26+BM30+BM36+BM40+BM44+BM50+BM54+BM58+BM62+BM66</f>
        <v>0</v>
      </c>
      <c r="BN70" s="1271"/>
      <c r="BO70" s="1271"/>
      <c r="BP70" s="1271"/>
      <c r="BQ70" s="1271"/>
      <c r="BR70" s="1271"/>
      <c r="BS70" s="1271"/>
      <c r="BT70" s="1271"/>
      <c r="BU70" s="1271"/>
      <c r="BV70" s="1271"/>
      <c r="BW70" s="1271"/>
      <c r="BX70" s="1271"/>
      <c r="BY70" s="1271"/>
      <c r="BZ70" s="1271"/>
      <c r="CA70" s="1272"/>
      <c r="CB70"/>
      <c r="CC70"/>
      <c r="CD70" s="51"/>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s="256" customFormat="1" ht="30" customHeight="1">
      <c r="B71" s="81"/>
      <c r="C71" s="269"/>
      <c r="D71" s="312" t="s">
        <v>597</v>
      </c>
      <c r="E71" s="270"/>
      <c r="F71" s="26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c r="AJ71" s="309"/>
      <c r="AK71" s="309"/>
      <c r="AL71" s="309"/>
      <c r="AM71" s="309"/>
      <c r="AN71" s="309"/>
      <c r="AO71" s="309"/>
      <c r="AP71" s="309"/>
      <c r="AQ71" s="309"/>
      <c r="AR71" s="1"/>
      <c r="AS71" s="1"/>
      <c r="AT71" s="1273"/>
      <c r="AU71" s="1274"/>
      <c r="AV71" s="1274"/>
      <c r="AW71" s="1274"/>
      <c r="AX71" s="1274"/>
      <c r="AY71" s="1274"/>
      <c r="AZ71" s="1274"/>
      <c r="BA71" s="1274"/>
      <c r="BB71" s="1274"/>
      <c r="BC71" s="1274"/>
      <c r="BD71" s="1274"/>
      <c r="BE71" s="1274"/>
      <c r="BF71" s="1274"/>
      <c r="BG71" s="1274"/>
      <c r="BH71" s="1275"/>
      <c r="BI71" s="193"/>
      <c r="BJ71" s="193"/>
      <c r="BK71" s="193"/>
      <c r="BL71" s="193"/>
      <c r="BM71" s="1273"/>
      <c r="BN71" s="1274"/>
      <c r="BO71" s="1274"/>
      <c r="BP71" s="1274"/>
      <c r="BQ71" s="1274"/>
      <c r="BR71" s="1274"/>
      <c r="BS71" s="1274"/>
      <c r="BT71" s="1274"/>
      <c r="BU71" s="1274"/>
      <c r="BV71" s="1274"/>
      <c r="BW71" s="1274"/>
      <c r="BX71" s="1274"/>
      <c r="BY71" s="1274"/>
      <c r="BZ71" s="1274"/>
      <c r="CA71" s="1275"/>
      <c r="CB71"/>
      <c r="CC71"/>
      <c r="CD71" s="290"/>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B72" s="141"/>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R72"/>
      <c r="BS72"/>
      <c r="BT72"/>
      <c r="BU72"/>
      <c r="BV72"/>
      <c r="BW72"/>
      <c r="BX72"/>
      <c r="BY72"/>
      <c r="BZ72"/>
      <c r="CA72"/>
      <c r="CB72"/>
      <c r="CC72"/>
      <c r="CD72" s="51"/>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41"/>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5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41"/>
      <c r="C74" s="119"/>
      <c r="D74" s="84"/>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9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41"/>
      <c r="D75" s="269" t="s">
        <v>556</v>
      </c>
      <c r="E75" s="580" t="s">
        <v>598</v>
      </c>
      <c r="F75" s="193"/>
      <c r="G75" s="193"/>
      <c r="H75" s="193"/>
      <c r="I75" s="193"/>
      <c r="J75" s="193"/>
      <c r="K75" s="193"/>
      <c r="L75" s="193"/>
      <c r="M75" s="193"/>
      <c r="N75" s="193"/>
      <c r="O75" s="193"/>
      <c r="P75" s="193"/>
      <c r="Q75" s="193"/>
      <c r="R75" s="193"/>
      <c r="S75" s="193"/>
      <c r="T75" s="193"/>
      <c r="U75" s="193"/>
      <c r="V75" s="193"/>
      <c r="W75" s="193"/>
      <c r="X75" s="193"/>
      <c r="Y75" s="193"/>
      <c r="Z75" s="193"/>
      <c r="AA75" s="193"/>
      <c r="AB75"/>
      <c r="AC75"/>
      <c r="AD75"/>
      <c r="AE75"/>
      <c r="AF75"/>
      <c r="AG75"/>
      <c r="AH75"/>
      <c r="AI75"/>
      <c r="AJ75"/>
      <c r="AK75"/>
      <c r="AL75"/>
      <c r="AM75"/>
      <c r="AN75"/>
      <c r="AO75"/>
      <c r="AP75"/>
      <c r="AQ75"/>
      <c r="AR75"/>
      <c r="AS75"/>
      <c r="AT75"/>
      <c r="AU75"/>
      <c r="AV75"/>
      <c r="AW75"/>
      <c r="AX75"/>
      <c r="AY75"/>
      <c r="AZ75"/>
      <c r="BA75"/>
      <c r="BB75"/>
      <c r="BC75"/>
      <c r="BD75"/>
      <c r="BE75"/>
      <c r="BF75"/>
      <c r="BG75"/>
      <c r="BR75"/>
      <c r="BS75"/>
      <c r="BT75"/>
      <c r="BU75"/>
      <c r="BV75"/>
      <c r="BW75"/>
      <c r="BX75"/>
      <c r="BY75"/>
      <c r="BZ75"/>
      <c r="CA75"/>
      <c r="CB75"/>
      <c r="CC75"/>
      <c r="CD75" s="5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7.75" customHeight="1">
      <c r="B76" s="141"/>
      <c r="D76" s="572"/>
      <c r="E76" s="581" t="s">
        <v>599</v>
      </c>
      <c r="F76" s="193"/>
      <c r="G76" s="193"/>
      <c r="H76" s="193"/>
      <c r="I76" s="193"/>
      <c r="J76" s="193"/>
      <c r="K76" s="193"/>
      <c r="L76" s="193"/>
      <c r="M76" s="193"/>
      <c r="N76" s="193"/>
      <c r="O76" s="193"/>
      <c r="P76" s="193"/>
      <c r="Q76" s="193"/>
      <c r="R76" s="193"/>
      <c r="S76" s="193"/>
      <c r="T76" s="193"/>
      <c r="U76" s="193"/>
      <c r="V76" s="193"/>
      <c r="W76" s="193"/>
      <c r="X76" s="193"/>
      <c r="Y76" s="193"/>
      <c r="Z76" s="193"/>
      <c r="AA76" s="193"/>
      <c r="AB76"/>
      <c r="AC76"/>
      <c r="AD76"/>
      <c r="AE76"/>
      <c r="AF76"/>
      <c r="AG76"/>
      <c r="AH76"/>
      <c r="AI76"/>
      <c r="AJ76"/>
      <c r="AK76"/>
      <c r="AL76"/>
      <c r="AM76"/>
      <c r="AN76"/>
      <c r="AO76"/>
      <c r="AP76"/>
      <c r="AQ76"/>
      <c r="AR76"/>
      <c r="AS76"/>
      <c r="AT76"/>
      <c r="AU76"/>
      <c r="AV76"/>
      <c r="AW76"/>
      <c r="AX76"/>
      <c r="AY76"/>
      <c r="AZ76"/>
      <c r="BA76"/>
      <c r="BB76"/>
      <c r="BC76"/>
      <c r="BD76"/>
      <c r="BE76"/>
      <c r="BF76"/>
      <c r="BG76"/>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141"/>
      <c r="C77" s="193"/>
      <c r="D77" s="61"/>
      <c r="E77" s="84"/>
      <c r="F77" s="193"/>
      <c r="G77" s="193"/>
      <c r="H77" s="193"/>
      <c r="I77" s="193"/>
      <c r="J77" s="193"/>
      <c r="K77" s="193"/>
      <c r="L77" s="193"/>
      <c r="M77" s="193"/>
      <c r="N77" s="193"/>
      <c r="O77" s="193"/>
      <c r="P77" s="193"/>
      <c r="Q77" s="193"/>
      <c r="R77" s="193"/>
      <c r="S77" s="193"/>
      <c r="T77" s="193"/>
      <c r="U77" s="193"/>
      <c r="V77" s="193"/>
      <c r="W77" s="193"/>
      <c r="X77" s="193"/>
      <c r="Y77" s="193"/>
      <c r="Z77" s="193"/>
      <c r="AA77" s="193"/>
      <c r="AB77"/>
      <c r="AC77"/>
      <c r="AD77"/>
      <c r="AE77"/>
      <c r="AF77"/>
      <c r="AG77"/>
      <c r="AH77"/>
      <c r="AI77"/>
      <c r="AJ77"/>
      <c r="AK77"/>
      <c r="AL77"/>
      <c r="AM77"/>
      <c r="AN77"/>
      <c r="AO77"/>
      <c r="AP77"/>
      <c r="AQ77"/>
      <c r="AR77"/>
      <c r="AS77"/>
      <c r="AT77"/>
      <c r="AU77"/>
      <c r="AV77"/>
      <c r="AW77"/>
      <c r="AX77"/>
      <c r="AY77"/>
      <c r="AZ77"/>
      <c r="BA77"/>
      <c r="BB77"/>
      <c r="BC77"/>
      <c r="BD77"/>
      <c r="BE77"/>
      <c r="BF77"/>
      <c r="BG77"/>
      <c r="CD77" s="5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41"/>
      <c r="C78" s="1610" t="s">
        <v>600</v>
      </c>
      <c r="D78" s="1610"/>
      <c r="E78" s="1608" t="s">
        <v>601</v>
      </c>
      <c r="F78" s="1608"/>
      <c r="G78" s="1608"/>
      <c r="H78" s="1608"/>
      <c r="I78" s="1608"/>
      <c r="J78" s="1608"/>
      <c r="K78" s="1608"/>
      <c r="L78" s="1608"/>
      <c r="M78" s="1608"/>
      <c r="N78" s="1608"/>
      <c r="O78" s="1608"/>
      <c r="P78" s="1608"/>
      <c r="Q78" s="1608"/>
      <c r="R78" s="1608"/>
      <c r="S78" s="1608"/>
      <c r="T78" s="1608"/>
      <c r="U78" s="1608"/>
      <c r="V78" s="1608"/>
      <c r="W78" s="1608"/>
      <c r="X78" s="1608"/>
      <c r="Y78" s="1608"/>
      <c r="Z78" s="1608"/>
      <c r="AA78" s="1608"/>
      <c r="AB78" s="1608"/>
      <c r="AC78" s="1608"/>
      <c r="AD78" s="1608"/>
      <c r="AE78" s="1608"/>
      <c r="AF78" s="1608"/>
      <c r="AG78" s="1608"/>
      <c r="AH78" s="1608"/>
      <c r="AI78" s="1608"/>
      <c r="AJ78" s="1608"/>
      <c r="AK78" s="1608"/>
      <c r="AL78" s="1608"/>
      <c r="AM78" s="1608"/>
      <c r="AN78" s="1608"/>
      <c r="AO78" s="1608"/>
      <c r="AP78" s="1608"/>
      <c r="AQ78" s="1608"/>
      <c r="AR78" s="1608"/>
      <c r="AS78" s="1608"/>
      <c r="AT78" s="1608"/>
      <c r="AU78" s="1608"/>
      <c r="AV78" s="1608"/>
      <c r="AW78" s="1608"/>
      <c r="AX78" s="1608"/>
      <c r="AY78" s="1608"/>
      <c r="AZ78" s="1608"/>
      <c r="BA78" s="1608"/>
      <c r="BB78" s="1608"/>
      <c r="BC78" s="1608"/>
      <c r="BD78" s="1608"/>
      <c r="BE78" s="1608"/>
      <c r="BF78" s="1608"/>
      <c r="BG78" s="1608"/>
      <c r="BH78" s="1608"/>
      <c r="BI78" s="1608"/>
      <c r="BJ78" s="1608"/>
      <c r="BK78" s="1608"/>
      <c r="BL78" s="1608"/>
      <c r="BM78" s="1608"/>
      <c r="BN78" s="1608"/>
      <c r="BO78" s="1608"/>
      <c r="BP78" s="1608"/>
      <c r="BQ78" s="1608"/>
      <c r="BR78" s="1608"/>
      <c r="BS78" s="1608"/>
      <c r="BT78" s="1608"/>
      <c r="BU78" s="1608"/>
      <c r="BV78" s="1608"/>
      <c r="BW78" s="1608"/>
      <c r="BX78"/>
      <c r="BY78"/>
      <c r="BZ78"/>
      <c r="CA78"/>
      <c r="CB78"/>
      <c r="CC78"/>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141"/>
      <c r="C79" s="1610"/>
      <c r="D79" s="1610"/>
      <c r="E79" s="1609" t="s">
        <v>602</v>
      </c>
      <c r="F79" s="1609"/>
      <c r="G79" s="1609"/>
      <c r="H79" s="1609"/>
      <c r="I79" s="1609"/>
      <c r="J79" s="1609"/>
      <c r="K79" s="1609"/>
      <c r="L79" s="1609"/>
      <c r="M79" s="1609"/>
      <c r="N79" s="1609"/>
      <c r="O79" s="1609"/>
      <c r="P79" s="1609"/>
      <c r="Q79" s="1609"/>
      <c r="R79" s="1609"/>
      <c r="S79" s="1609"/>
      <c r="T79" s="1609"/>
      <c r="U79" s="1609"/>
      <c r="V79" s="1609"/>
      <c r="W79" s="1609"/>
      <c r="X79" s="1609"/>
      <c r="Y79" s="1609"/>
      <c r="Z79" s="1609"/>
      <c r="AA79" s="1609"/>
      <c r="AB79" s="1609"/>
      <c r="AC79" s="1609"/>
      <c r="AD79" s="1609"/>
      <c r="AE79" s="1609"/>
      <c r="AF79" s="1609"/>
      <c r="AG79" s="1609"/>
      <c r="AH79" s="1609"/>
      <c r="AI79" s="1609"/>
      <c r="AJ79" s="1609"/>
      <c r="AK79" s="1609"/>
      <c r="AL79" s="1609"/>
      <c r="AM79" s="1609"/>
      <c r="AN79" s="1609"/>
      <c r="AO79" s="1609"/>
      <c r="AP79" s="1609"/>
      <c r="AQ79" s="1609"/>
      <c r="AR79" s="1609"/>
      <c r="AS79" s="1609"/>
      <c r="AT79" s="1609"/>
      <c r="AU79" s="1609"/>
      <c r="AV79" s="1609"/>
      <c r="AW79" s="1609"/>
      <c r="AX79" s="1609"/>
      <c r="AY79" s="1609"/>
      <c r="AZ79" s="1609"/>
      <c r="BA79" s="1609"/>
      <c r="BB79" s="1609"/>
      <c r="BC79" s="1609"/>
      <c r="BD79" s="1609"/>
      <c r="BE79" s="1609"/>
      <c r="BF79" s="1609"/>
      <c r="BG79" s="1609"/>
      <c r="BH79" s="1609"/>
      <c r="BI79" s="1609"/>
      <c r="BJ79" s="1609"/>
      <c r="BK79" s="1609"/>
      <c r="BL79" s="582"/>
      <c r="BM79" s="582"/>
      <c r="BN79" s="582"/>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141"/>
      <c r="C80"/>
      <c r="D80" s="269"/>
      <c r="E80" s="1603" t="s">
        <v>603</v>
      </c>
      <c r="F80" s="1603"/>
      <c r="G80" s="1603"/>
      <c r="H80" s="1603"/>
      <c r="I80" s="1603"/>
      <c r="J80" s="1603"/>
      <c r="K80" s="1603"/>
      <c r="L80" s="1603"/>
      <c r="M80" s="1603"/>
      <c r="N80" s="1603"/>
      <c r="O80" s="1603"/>
      <c r="P80" s="1603"/>
      <c r="Q80" s="1603"/>
      <c r="R80" s="1603"/>
      <c r="S80" s="1603"/>
      <c r="T80" s="1603"/>
      <c r="U80" s="1603"/>
      <c r="V80" s="1603"/>
      <c r="W80" s="1603"/>
      <c r="X80" s="1603"/>
      <c r="Y80" s="1603"/>
      <c r="Z80" s="1603"/>
      <c r="AA80" s="1603"/>
      <c r="AB80" s="1603"/>
      <c r="AC80" s="1603"/>
      <c r="AD80" s="1603"/>
      <c r="AE80" s="1603"/>
      <c r="AF80" s="1603"/>
      <c r="AG80" s="1603"/>
      <c r="AH80" s="1603"/>
      <c r="AI80" s="1603"/>
      <c r="AJ80" s="1603"/>
      <c r="AK80" s="1603"/>
      <c r="AL80" s="1603"/>
      <c r="AM80" s="1603"/>
      <c r="AN80" s="1603"/>
      <c r="AO80" s="1603"/>
      <c r="AP80" s="1603"/>
      <c r="AQ80" s="1603"/>
      <c r="AR80" s="1603"/>
      <c r="AS80" s="1603"/>
      <c r="AT80" s="1603"/>
      <c r="AU80" s="1603"/>
      <c r="AV80" s="1603"/>
      <c r="AW80" s="1603"/>
      <c r="AX80" s="1603"/>
      <c r="AY80" s="1603"/>
      <c r="AZ80" s="1603"/>
      <c r="BA80" s="1603"/>
      <c r="BB80" s="1603"/>
      <c r="BC80" s="1603"/>
      <c r="BD80" s="1603"/>
      <c r="BE80" s="1603"/>
      <c r="BF80" s="1603"/>
      <c r="BG80" s="1603"/>
      <c r="BH80" s="1603"/>
      <c r="BI80" s="1603"/>
      <c r="BJ80" s="1603"/>
      <c r="BK80" s="1603"/>
      <c r="BL80" s="1603"/>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141"/>
      <c r="C81"/>
      <c r="D81"/>
      <c r="E81" s="1603"/>
      <c r="F81" s="1603"/>
      <c r="G81" s="1603"/>
      <c r="H81" s="1603"/>
      <c r="I81" s="1603"/>
      <c r="J81" s="1603"/>
      <c r="K81" s="1603"/>
      <c r="L81" s="1603"/>
      <c r="M81" s="1603"/>
      <c r="N81" s="1603"/>
      <c r="O81" s="1603"/>
      <c r="P81" s="1603"/>
      <c r="Q81" s="1603"/>
      <c r="R81" s="1603"/>
      <c r="S81" s="1603"/>
      <c r="T81" s="1603"/>
      <c r="U81" s="1603"/>
      <c r="V81" s="1603"/>
      <c r="W81" s="1603"/>
      <c r="X81" s="1603"/>
      <c r="Y81" s="1603"/>
      <c r="Z81" s="1603"/>
      <c r="AA81" s="1603"/>
      <c r="AB81" s="1603"/>
      <c r="AC81" s="1603"/>
      <c r="AD81" s="1603"/>
      <c r="AE81" s="1603"/>
      <c r="AF81" s="1603"/>
      <c r="AG81" s="1603"/>
      <c r="AH81" s="1603"/>
      <c r="AI81" s="1603"/>
      <c r="AJ81" s="1603"/>
      <c r="AK81" s="1603"/>
      <c r="AL81" s="1603"/>
      <c r="AM81" s="1603"/>
      <c r="AN81" s="1603"/>
      <c r="AO81" s="1603"/>
      <c r="AP81" s="1603"/>
      <c r="AQ81" s="1603"/>
      <c r="AR81" s="1603"/>
      <c r="AS81" s="1603"/>
      <c r="AT81" s="1603"/>
      <c r="AU81" s="1603"/>
      <c r="AV81" s="1603"/>
      <c r="AW81" s="1603"/>
      <c r="AX81" s="1603"/>
      <c r="AY81" s="1603"/>
      <c r="AZ81" s="1603"/>
      <c r="BA81" s="1603"/>
      <c r="BB81" s="1603"/>
      <c r="BC81" s="1603"/>
      <c r="BD81" s="1603"/>
      <c r="BE81" s="1603"/>
      <c r="BF81" s="1603"/>
      <c r="BG81" s="1603"/>
      <c r="BH81" s="1603"/>
      <c r="BI81" s="1603"/>
      <c r="BJ81" s="1603"/>
      <c r="BK81" s="1603"/>
      <c r="BL81" s="1603"/>
      <c r="BM81"/>
      <c r="BN81"/>
      <c r="BO81"/>
      <c r="BP81"/>
      <c r="BQ81"/>
      <c r="BR81"/>
      <c r="BS81"/>
      <c r="BT81"/>
      <c r="BU81"/>
      <c r="BV81"/>
      <c r="BW81"/>
      <c r="BX81"/>
      <c r="BY81"/>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14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141"/>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141"/>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15.6">
      <c r="B85" s="141"/>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14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28.2">
      <c r="B88" s="141"/>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03"/>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141"/>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03"/>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141"/>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03"/>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14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03"/>
    </row>
    <row r="92" spans="2:167" ht="28.2">
      <c r="B92" s="141"/>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03"/>
    </row>
    <row r="93" spans="2:167" ht="28.2">
      <c r="B93" s="14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03"/>
    </row>
    <row r="94" spans="2:167" ht="28.2">
      <c r="B94" s="141"/>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03"/>
    </row>
    <row r="95" spans="2:167" ht="28.2">
      <c r="B95" s="141"/>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03"/>
    </row>
    <row r="96" spans="2:167" ht="28.2">
      <c r="B96" s="141"/>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03"/>
    </row>
    <row r="97" spans="2:82" ht="28.2">
      <c r="B97" s="141"/>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03"/>
    </row>
    <row r="98" spans="2:82" ht="28.2">
      <c r="B98" s="141"/>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03"/>
    </row>
    <row r="99" spans="2:82" ht="28.2">
      <c r="B99" s="81"/>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84"/>
      <c r="BT99" s="84"/>
      <c r="BU99" s="84"/>
      <c r="BV99" s="84"/>
      <c r="BW99" s="84"/>
      <c r="BX99" s="84"/>
      <c r="BY99" s="84"/>
      <c r="BZ99" s="84"/>
      <c r="CA99" s="84"/>
      <c r="CB99" s="84"/>
      <c r="CC99" s="84"/>
      <c r="CD99" s="103"/>
    </row>
    <row r="100" spans="2:82" ht="28.2">
      <c r="B100" s="81"/>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84"/>
      <c r="BT100" s="84"/>
      <c r="BU100" s="84"/>
      <c r="BV100" s="84"/>
      <c r="BW100" s="84"/>
      <c r="BX100" s="84"/>
      <c r="BY100" s="84"/>
      <c r="BZ100" s="84"/>
      <c r="CA100" s="84"/>
      <c r="CB100" s="84"/>
      <c r="CC100" s="84"/>
      <c r="CD100" s="103"/>
    </row>
    <row r="101" spans="2:82" ht="28.2">
      <c r="B101" s="130"/>
      <c r="C101" s="131"/>
      <c r="D101" s="131"/>
      <c r="E101" s="131"/>
      <c r="F101" s="131"/>
      <c r="G101" s="131"/>
      <c r="H101" s="131"/>
      <c r="I101" s="131"/>
      <c r="J101" s="131"/>
      <c r="K101" s="131"/>
      <c r="L101" s="131"/>
      <c r="M101" s="131"/>
      <c r="N101" s="131"/>
      <c r="O101" s="131"/>
      <c r="P101" s="131"/>
      <c r="Q101" s="131"/>
      <c r="R101" s="131"/>
      <c r="S101" s="131"/>
      <c r="T101" s="131"/>
      <c r="U101" s="131"/>
      <c r="V101" s="131"/>
      <c r="W101" s="131"/>
      <c r="X101" s="131"/>
      <c r="Y101" s="131"/>
      <c r="Z101" s="131"/>
      <c r="AA101" s="131"/>
      <c r="AB101" s="131"/>
      <c r="AC101" s="131"/>
      <c r="AD101" s="131"/>
      <c r="AE101" s="131"/>
      <c r="AF101" s="131"/>
      <c r="AG101" s="131"/>
      <c r="AH101" s="131"/>
      <c r="AI101" s="131"/>
      <c r="AJ101" s="131"/>
      <c r="AK101" s="131"/>
      <c r="AL101" s="131"/>
      <c r="AM101" s="131"/>
      <c r="AN101" s="131"/>
      <c r="AO101" s="131"/>
      <c r="AP101" s="131"/>
      <c r="AQ101" s="131"/>
      <c r="AR101" s="131"/>
      <c r="AS101" s="131"/>
      <c r="AT101" s="131"/>
      <c r="AU101" s="131"/>
      <c r="AV101" s="131"/>
      <c r="AW101" s="131"/>
      <c r="AX101" s="131"/>
      <c r="AY101" s="131"/>
      <c r="AZ101" s="131"/>
      <c r="BA101" s="131"/>
      <c r="BB101" s="131"/>
      <c r="BC101" s="131"/>
      <c r="BD101" s="131"/>
      <c r="BE101" s="131"/>
      <c r="BF101" s="131"/>
      <c r="BG101" s="131"/>
      <c r="BH101" s="131"/>
      <c r="BI101" s="131"/>
      <c r="BJ101" s="131"/>
      <c r="BK101" s="131"/>
      <c r="BL101" s="131"/>
      <c r="BM101" s="131"/>
      <c r="BN101" s="131"/>
      <c r="BO101" s="131"/>
      <c r="BP101" s="131"/>
      <c r="BQ101" s="131"/>
      <c r="BR101" s="131"/>
      <c r="BS101" s="131"/>
      <c r="BT101" s="131"/>
      <c r="BU101" s="131"/>
      <c r="BV101" s="131"/>
      <c r="BW101" s="131"/>
      <c r="BX101" s="131"/>
      <c r="BY101" s="131"/>
      <c r="BZ101" s="131"/>
      <c r="CA101" s="131"/>
      <c r="CB101" s="131"/>
      <c r="CC101" s="131"/>
      <c r="CD101" s="136"/>
    </row>
    <row r="102" spans="2:82" ht="35.1" customHeight="1"/>
    <row r="103" spans="2:82" ht="20.100000000000001" customHeight="1"/>
    <row r="104" spans="2:82" ht="20.100000000000001" customHeight="1">
      <c r="B104" s="1199">
        <v>14</v>
      </c>
      <c r="C104" s="1199"/>
      <c r="D104" s="1199"/>
      <c r="E104" s="1199"/>
      <c r="F104" s="1199"/>
      <c r="G104" s="1199"/>
      <c r="H104" s="1199"/>
      <c r="I104" s="1199"/>
      <c r="J104" s="1199"/>
      <c r="K104" s="1199"/>
      <c r="L104" s="1199"/>
      <c r="M104" s="1199"/>
      <c r="N104" s="1199"/>
      <c r="O104" s="1199"/>
      <c r="P104" s="1199"/>
      <c r="Q104" s="1199"/>
      <c r="R104" s="1199"/>
      <c r="S104" s="1199"/>
      <c r="T104" s="1199"/>
      <c r="U104" s="1199"/>
      <c r="V104" s="1199"/>
      <c r="W104" s="1199"/>
      <c r="X104" s="1199"/>
      <c r="Y104" s="1199"/>
      <c r="Z104" s="1199"/>
      <c r="AA104" s="1199"/>
      <c r="AB104" s="1199"/>
      <c r="AC104" s="1199"/>
      <c r="AD104" s="1199"/>
      <c r="AE104" s="1199"/>
      <c r="AF104" s="1199"/>
      <c r="AG104" s="1199"/>
      <c r="AH104" s="1199"/>
      <c r="AI104" s="1199"/>
      <c r="AJ104" s="1199"/>
      <c r="AK104" s="1199"/>
      <c r="AL104" s="1199"/>
      <c r="AM104" s="1199"/>
      <c r="AN104" s="1199"/>
      <c r="AO104" s="1199"/>
      <c r="AP104" s="1199"/>
      <c r="AQ104" s="1199"/>
      <c r="AR104" s="1199"/>
      <c r="AS104" s="1199"/>
      <c r="AT104" s="1199"/>
      <c r="AU104" s="1199"/>
      <c r="AV104" s="1199"/>
      <c r="AW104" s="1199"/>
      <c r="AX104" s="1199"/>
      <c r="AY104" s="1199"/>
      <c r="AZ104" s="1199"/>
      <c r="BA104" s="1199"/>
      <c r="BB104" s="1199"/>
      <c r="BC104" s="1199"/>
      <c r="BD104" s="1199"/>
      <c r="BE104" s="1199"/>
      <c r="BF104" s="1199"/>
      <c r="BG104" s="1199"/>
      <c r="BH104" s="1199"/>
      <c r="BI104" s="1199"/>
      <c r="BJ104" s="1199"/>
      <c r="BK104" s="1199"/>
      <c r="BL104" s="1199"/>
      <c r="BM104" s="1199"/>
      <c r="BN104" s="1199"/>
      <c r="BO104" s="1199"/>
      <c r="BP104" s="1199"/>
      <c r="BQ104" s="1199"/>
      <c r="BR104" s="1199"/>
      <c r="BS104" s="1199"/>
      <c r="BT104" s="1199"/>
      <c r="BU104" s="1199"/>
      <c r="BV104" s="1199"/>
      <c r="BW104" s="1199"/>
      <c r="BX104" s="1199"/>
      <c r="BY104" s="1199"/>
      <c r="BZ104" s="1199"/>
      <c r="CA104" s="1199"/>
      <c r="CB104" s="1199"/>
      <c r="CC104" s="1199"/>
      <c r="CD104" s="1199"/>
    </row>
    <row r="105" spans="2:82" ht="20.100000000000001" customHeight="1"/>
    <row r="106" spans="2:82" ht="20.100000000000001" customHeight="1"/>
  </sheetData>
  <mergeCells count="39">
    <mergeCell ref="DO16:DO17"/>
    <mergeCell ref="DP16:DP17"/>
    <mergeCell ref="AT44:BH45"/>
    <mergeCell ref="AT50:BH51"/>
    <mergeCell ref="BM50:CA51"/>
    <mergeCell ref="BM44:CA45"/>
    <mergeCell ref="AT20:BH21"/>
    <mergeCell ref="BM20:CA21"/>
    <mergeCell ref="BM26:CA27"/>
    <mergeCell ref="AT26:BH27"/>
    <mergeCell ref="AT30:BH31"/>
    <mergeCell ref="BM30:CA31"/>
    <mergeCell ref="AT36:BH37"/>
    <mergeCell ref="BM36:CA37"/>
    <mergeCell ref="AT40:BH41"/>
    <mergeCell ref="CY18:CZ18"/>
    <mergeCell ref="CY20:CZ20"/>
    <mergeCell ref="E78:BW78"/>
    <mergeCell ref="E79:BK79"/>
    <mergeCell ref="BM40:CA41"/>
    <mergeCell ref="B104:CD104"/>
    <mergeCell ref="AT54:BH55"/>
    <mergeCell ref="BM54:CA55"/>
    <mergeCell ref="AT58:BH59"/>
    <mergeCell ref="BM58:CA59"/>
    <mergeCell ref="AT62:BH63"/>
    <mergeCell ref="BM62:CA63"/>
    <mergeCell ref="AT66:BH67"/>
    <mergeCell ref="BM66:CA67"/>
    <mergeCell ref="AT70:BH71"/>
    <mergeCell ref="BM70:CA71"/>
    <mergeCell ref="C78:D79"/>
    <mergeCell ref="E80:BL81"/>
    <mergeCell ref="AT13:CB13"/>
    <mergeCell ref="AT14:CA14"/>
    <mergeCell ref="AT16:BH16"/>
    <mergeCell ref="BM16:CA16"/>
    <mergeCell ref="AT17:BH17"/>
    <mergeCell ref="BM17:CA1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FJ104"/>
  <sheetViews>
    <sheetView showGridLines="0" view="pageBreakPreview" zoomScale="30" zoomScaleNormal="25" zoomScaleSheetLayoutView="30" workbookViewId="0">
      <selection activeCell="AQ50" sqref="AQ50:BZ51"/>
    </sheetView>
  </sheetViews>
  <sheetFormatPr defaultColWidth="2.33203125" defaultRowHeight="15"/>
  <cols>
    <col min="1" max="1" width="3.88671875" style="1" customWidth="1"/>
    <col min="2" max="2" width="10.5546875" style="1" customWidth="1"/>
    <col min="3" max="81" width="3.88671875" style="1" customWidth="1"/>
    <col min="82" max="82" width="3" style="1" customWidth="1"/>
    <col min="83" max="87" width="2.33203125" style="1"/>
    <col min="88" max="88" width="2.33203125" style="1" customWidth="1"/>
    <col min="89" max="89" width="2.33203125" style="1"/>
    <col min="90" max="90" width="23.44140625" style="1" customWidth="1"/>
    <col min="91" max="248" width="2.33203125" style="1"/>
    <col min="249" max="249" width="3.88671875" style="1" customWidth="1"/>
    <col min="250" max="250" width="9.109375" style="1" customWidth="1"/>
    <col min="251" max="251" width="3.88671875" style="1" customWidth="1"/>
    <col min="252" max="255" width="1.33203125" style="1" customWidth="1"/>
    <col min="256" max="337" width="3.88671875" style="1" customWidth="1"/>
    <col min="338" max="504" width="2.33203125" style="1"/>
    <col min="505" max="505" width="3.88671875" style="1" customWidth="1"/>
    <col min="506" max="506" width="9.109375" style="1" customWidth="1"/>
    <col min="507" max="507" width="3.88671875" style="1" customWidth="1"/>
    <col min="508" max="511" width="1.33203125" style="1" customWidth="1"/>
    <col min="512" max="593" width="3.88671875" style="1" customWidth="1"/>
    <col min="594" max="760" width="2.33203125" style="1"/>
    <col min="761" max="761" width="3.88671875" style="1" customWidth="1"/>
    <col min="762" max="762" width="9.109375" style="1" customWidth="1"/>
    <col min="763" max="763" width="3.88671875" style="1" customWidth="1"/>
    <col min="764" max="767" width="1.33203125" style="1" customWidth="1"/>
    <col min="768" max="849" width="3.88671875" style="1" customWidth="1"/>
    <col min="850" max="1016" width="2.33203125" style="1"/>
    <col min="1017" max="1017" width="3.88671875" style="1" customWidth="1"/>
    <col min="1018" max="1018" width="9.109375" style="1" customWidth="1"/>
    <col min="1019" max="1019" width="3.88671875" style="1" customWidth="1"/>
    <col min="1020" max="1023" width="1.33203125" style="1" customWidth="1"/>
    <col min="1024" max="1105" width="3.88671875" style="1" customWidth="1"/>
    <col min="1106" max="1272" width="2.33203125" style="1"/>
    <col min="1273" max="1273" width="3.88671875" style="1" customWidth="1"/>
    <col min="1274" max="1274" width="9.109375" style="1" customWidth="1"/>
    <col min="1275" max="1275" width="3.88671875" style="1" customWidth="1"/>
    <col min="1276" max="1279" width="1.33203125" style="1" customWidth="1"/>
    <col min="1280" max="1361" width="3.88671875" style="1" customWidth="1"/>
    <col min="1362" max="1528" width="2.33203125" style="1"/>
    <col min="1529" max="1529" width="3.88671875" style="1" customWidth="1"/>
    <col min="1530" max="1530" width="9.109375" style="1" customWidth="1"/>
    <col min="1531" max="1531" width="3.88671875" style="1" customWidth="1"/>
    <col min="1532" max="1535" width="1.33203125" style="1" customWidth="1"/>
    <col min="1536" max="1617" width="3.88671875" style="1" customWidth="1"/>
    <col min="1618" max="1784" width="2.33203125" style="1"/>
    <col min="1785" max="1785" width="3.88671875" style="1" customWidth="1"/>
    <col min="1786" max="1786" width="9.109375" style="1" customWidth="1"/>
    <col min="1787" max="1787" width="3.88671875" style="1" customWidth="1"/>
    <col min="1788" max="1791" width="1.33203125" style="1" customWidth="1"/>
    <col min="1792" max="1873" width="3.88671875" style="1" customWidth="1"/>
    <col min="1874" max="2040" width="2.33203125" style="1"/>
    <col min="2041" max="2041" width="3.88671875" style="1" customWidth="1"/>
    <col min="2042" max="2042" width="9.109375" style="1" customWidth="1"/>
    <col min="2043" max="2043" width="3.88671875" style="1" customWidth="1"/>
    <col min="2044" max="2047" width="1.33203125" style="1" customWidth="1"/>
    <col min="2048" max="2129" width="3.88671875" style="1" customWidth="1"/>
    <col min="2130" max="2296" width="2.33203125" style="1"/>
    <col min="2297" max="2297" width="3.88671875" style="1" customWidth="1"/>
    <col min="2298" max="2298" width="9.109375" style="1" customWidth="1"/>
    <col min="2299" max="2299" width="3.88671875" style="1" customWidth="1"/>
    <col min="2300" max="2303" width="1.33203125" style="1" customWidth="1"/>
    <col min="2304" max="2385" width="3.88671875" style="1" customWidth="1"/>
    <col min="2386" max="2552" width="2.33203125" style="1"/>
    <col min="2553" max="2553" width="3.88671875" style="1" customWidth="1"/>
    <col min="2554" max="2554" width="9.109375" style="1" customWidth="1"/>
    <col min="2555" max="2555" width="3.88671875" style="1" customWidth="1"/>
    <col min="2556" max="2559" width="1.33203125" style="1" customWidth="1"/>
    <col min="2560" max="2641" width="3.88671875" style="1" customWidth="1"/>
    <col min="2642" max="2808" width="2.33203125" style="1"/>
    <col min="2809" max="2809" width="3.88671875" style="1" customWidth="1"/>
    <col min="2810" max="2810" width="9.109375" style="1" customWidth="1"/>
    <col min="2811" max="2811" width="3.88671875" style="1" customWidth="1"/>
    <col min="2812" max="2815" width="1.33203125" style="1" customWidth="1"/>
    <col min="2816" max="2897" width="3.88671875" style="1" customWidth="1"/>
    <col min="2898" max="3064" width="2.33203125" style="1"/>
    <col min="3065" max="3065" width="3.88671875" style="1" customWidth="1"/>
    <col min="3066" max="3066" width="9.109375" style="1" customWidth="1"/>
    <col min="3067" max="3067" width="3.88671875" style="1" customWidth="1"/>
    <col min="3068" max="3071" width="1.33203125" style="1" customWidth="1"/>
    <col min="3072" max="3153" width="3.88671875" style="1" customWidth="1"/>
    <col min="3154" max="3320" width="2.33203125" style="1"/>
    <col min="3321" max="3321" width="3.88671875" style="1" customWidth="1"/>
    <col min="3322" max="3322" width="9.109375" style="1" customWidth="1"/>
    <col min="3323" max="3323" width="3.88671875" style="1" customWidth="1"/>
    <col min="3324" max="3327" width="1.33203125" style="1" customWidth="1"/>
    <col min="3328" max="3409" width="3.88671875" style="1" customWidth="1"/>
    <col min="3410" max="3576" width="2.33203125" style="1"/>
    <col min="3577" max="3577" width="3.88671875" style="1" customWidth="1"/>
    <col min="3578" max="3578" width="9.109375" style="1" customWidth="1"/>
    <col min="3579" max="3579" width="3.88671875" style="1" customWidth="1"/>
    <col min="3580" max="3583" width="1.33203125" style="1" customWidth="1"/>
    <col min="3584" max="3665" width="3.88671875" style="1" customWidth="1"/>
    <col min="3666" max="3832" width="2.33203125" style="1"/>
    <col min="3833" max="3833" width="3.88671875" style="1" customWidth="1"/>
    <col min="3834" max="3834" width="9.109375" style="1" customWidth="1"/>
    <col min="3835" max="3835" width="3.88671875" style="1" customWidth="1"/>
    <col min="3836" max="3839" width="1.33203125" style="1" customWidth="1"/>
    <col min="3840" max="3921" width="3.88671875" style="1" customWidth="1"/>
    <col min="3922" max="4088" width="2.33203125" style="1"/>
    <col min="4089" max="4089" width="3.88671875" style="1" customWidth="1"/>
    <col min="4090" max="4090" width="9.109375" style="1" customWidth="1"/>
    <col min="4091" max="4091" width="3.88671875" style="1" customWidth="1"/>
    <col min="4092" max="4095" width="1.33203125" style="1" customWidth="1"/>
    <col min="4096" max="4177" width="3.88671875" style="1" customWidth="1"/>
    <col min="4178" max="4344" width="2.33203125" style="1"/>
    <col min="4345" max="4345" width="3.88671875" style="1" customWidth="1"/>
    <col min="4346" max="4346" width="9.109375" style="1" customWidth="1"/>
    <col min="4347" max="4347" width="3.88671875" style="1" customWidth="1"/>
    <col min="4348" max="4351" width="1.33203125" style="1" customWidth="1"/>
    <col min="4352" max="4433" width="3.88671875" style="1" customWidth="1"/>
    <col min="4434" max="4600" width="2.33203125" style="1"/>
    <col min="4601" max="4601" width="3.88671875" style="1" customWidth="1"/>
    <col min="4602" max="4602" width="9.109375" style="1" customWidth="1"/>
    <col min="4603" max="4603" width="3.88671875" style="1" customWidth="1"/>
    <col min="4604" max="4607" width="1.33203125" style="1" customWidth="1"/>
    <col min="4608" max="4689" width="3.88671875" style="1" customWidth="1"/>
    <col min="4690" max="4856" width="2.33203125" style="1"/>
    <col min="4857" max="4857" width="3.88671875" style="1" customWidth="1"/>
    <col min="4858" max="4858" width="9.109375" style="1" customWidth="1"/>
    <col min="4859" max="4859" width="3.88671875" style="1" customWidth="1"/>
    <col min="4860" max="4863" width="1.33203125" style="1" customWidth="1"/>
    <col min="4864" max="4945" width="3.88671875" style="1" customWidth="1"/>
    <col min="4946" max="5112" width="2.33203125" style="1"/>
    <col min="5113" max="5113" width="3.88671875" style="1" customWidth="1"/>
    <col min="5114" max="5114" width="9.109375" style="1" customWidth="1"/>
    <col min="5115" max="5115" width="3.88671875" style="1" customWidth="1"/>
    <col min="5116" max="5119" width="1.33203125" style="1" customWidth="1"/>
    <col min="5120" max="5201" width="3.88671875" style="1" customWidth="1"/>
    <col min="5202" max="5368" width="2.33203125" style="1"/>
    <col min="5369" max="5369" width="3.88671875" style="1" customWidth="1"/>
    <col min="5370" max="5370" width="9.109375" style="1" customWidth="1"/>
    <col min="5371" max="5371" width="3.88671875" style="1" customWidth="1"/>
    <col min="5372" max="5375" width="1.33203125" style="1" customWidth="1"/>
    <col min="5376" max="5457" width="3.88671875" style="1" customWidth="1"/>
    <col min="5458" max="5624" width="2.33203125" style="1"/>
    <col min="5625" max="5625" width="3.88671875" style="1" customWidth="1"/>
    <col min="5626" max="5626" width="9.109375" style="1" customWidth="1"/>
    <col min="5627" max="5627" width="3.88671875" style="1" customWidth="1"/>
    <col min="5628" max="5631" width="1.33203125" style="1" customWidth="1"/>
    <col min="5632" max="5713" width="3.88671875" style="1" customWidth="1"/>
    <col min="5714" max="5880" width="2.33203125" style="1"/>
    <col min="5881" max="5881" width="3.88671875" style="1" customWidth="1"/>
    <col min="5882" max="5882" width="9.109375" style="1" customWidth="1"/>
    <col min="5883" max="5883" width="3.88671875" style="1" customWidth="1"/>
    <col min="5884" max="5887" width="1.33203125" style="1" customWidth="1"/>
    <col min="5888" max="5969" width="3.88671875" style="1" customWidth="1"/>
    <col min="5970" max="6136" width="2.33203125" style="1"/>
    <col min="6137" max="6137" width="3.88671875" style="1" customWidth="1"/>
    <col min="6138" max="6138" width="9.109375" style="1" customWidth="1"/>
    <col min="6139" max="6139" width="3.88671875" style="1" customWidth="1"/>
    <col min="6140" max="6143" width="1.33203125" style="1" customWidth="1"/>
    <col min="6144" max="6225" width="3.88671875" style="1" customWidth="1"/>
    <col min="6226" max="6392" width="2.33203125" style="1"/>
    <col min="6393" max="6393" width="3.88671875" style="1" customWidth="1"/>
    <col min="6394" max="6394" width="9.109375" style="1" customWidth="1"/>
    <col min="6395" max="6395" width="3.88671875" style="1" customWidth="1"/>
    <col min="6396" max="6399" width="1.33203125" style="1" customWidth="1"/>
    <col min="6400" max="6481" width="3.88671875" style="1" customWidth="1"/>
    <col min="6482" max="6648" width="2.33203125" style="1"/>
    <col min="6649" max="6649" width="3.88671875" style="1" customWidth="1"/>
    <col min="6650" max="6650" width="9.109375" style="1" customWidth="1"/>
    <col min="6651" max="6651" width="3.88671875" style="1" customWidth="1"/>
    <col min="6652" max="6655" width="1.33203125" style="1" customWidth="1"/>
    <col min="6656" max="6737" width="3.88671875" style="1" customWidth="1"/>
    <col min="6738" max="6904" width="2.33203125" style="1"/>
    <col min="6905" max="6905" width="3.88671875" style="1" customWidth="1"/>
    <col min="6906" max="6906" width="9.109375" style="1" customWidth="1"/>
    <col min="6907" max="6907" width="3.88671875" style="1" customWidth="1"/>
    <col min="6908" max="6911" width="1.33203125" style="1" customWidth="1"/>
    <col min="6912" max="6993" width="3.88671875" style="1" customWidth="1"/>
    <col min="6994" max="7160" width="2.33203125" style="1"/>
    <col min="7161" max="7161" width="3.88671875" style="1" customWidth="1"/>
    <col min="7162" max="7162" width="9.109375" style="1" customWidth="1"/>
    <col min="7163" max="7163" width="3.88671875" style="1" customWidth="1"/>
    <col min="7164" max="7167" width="1.33203125" style="1" customWidth="1"/>
    <col min="7168" max="7249" width="3.88671875" style="1" customWidth="1"/>
    <col min="7250" max="7416" width="2.33203125" style="1"/>
    <col min="7417" max="7417" width="3.88671875" style="1" customWidth="1"/>
    <col min="7418" max="7418" width="9.109375" style="1" customWidth="1"/>
    <col min="7419" max="7419" width="3.88671875" style="1" customWidth="1"/>
    <col min="7420" max="7423" width="1.33203125" style="1" customWidth="1"/>
    <col min="7424" max="7505" width="3.88671875" style="1" customWidth="1"/>
    <col min="7506" max="7672" width="2.33203125" style="1"/>
    <col min="7673" max="7673" width="3.88671875" style="1" customWidth="1"/>
    <col min="7674" max="7674" width="9.109375" style="1" customWidth="1"/>
    <col min="7675" max="7675" width="3.88671875" style="1" customWidth="1"/>
    <col min="7676" max="7679" width="1.33203125" style="1" customWidth="1"/>
    <col min="7680" max="7761" width="3.88671875" style="1" customWidth="1"/>
    <col min="7762" max="7928" width="2.33203125" style="1"/>
    <col min="7929" max="7929" width="3.88671875" style="1" customWidth="1"/>
    <col min="7930" max="7930" width="9.109375" style="1" customWidth="1"/>
    <col min="7931" max="7931" width="3.88671875" style="1" customWidth="1"/>
    <col min="7932" max="7935" width="1.33203125" style="1" customWidth="1"/>
    <col min="7936" max="8017" width="3.88671875" style="1" customWidth="1"/>
    <col min="8018" max="8184" width="2.33203125" style="1"/>
    <col min="8185" max="8185" width="3.88671875" style="1" customWidth="1"/>
    <col min="8186" max="8186" width="9.109375" style="1" customWidth="1"/>
    <col min="8187" max="8187" width="3.88671875" style="1" customWidth="1"/>
    <col min="8188" max="8191" width="1.33203125" style="1" customWidth="1"/>
    <col min="8192" max="8273" width="3.88671875" style="1" customWidth="1"/>
    <col min="8274" max="8440" width="2.33203125" style="1"/>
    <col min="8441" max="8441" width="3.88671875" style="1" customWidth="1"/>
    <col min="8442" max="8442" width="9.109375" style="1" customWidth="1"/>
    <col min="8443" max="8443" width="3.88671875" style="1" customWidth="1"/>
    <col min="8444" max="8447" width="1.33203125" style="1" customWidth="1"/>
    <col min="8448" max="8529" width="3.88671875" style="1" customWidth="1"/>
    <col min="8530" max="8696" width="2.33203125" style="1"/>
    <col min="8697" max="8697" width="3.88671875" style="1" customWidth="1"/>
    <col min="8698" max="8698" width="9.109375" style="1" customWidth="1"/>
    <col min="8699" max="8699" width="3.88671875" style="1" customWidth="1"/>
    <col min="8700" max="8703" width="1.33203125" style="1" customWidth="1"/>
    <col min="8704" max="8785" width="3.88671875" style="1" customWidth="1"/>
    <col min="8786" max="8952" width="2.33203125" style="1"/>
    <col min="8953" max="8953" width="3.88671875" style="1" customWidth="1"/>
    <col min="8954" max="8954" width="9.109375" style="1" customWidth="1"/>
    <col min="8955" max="8955" width="3.88671875" style="1" customWidth="1"/>
    <col min="8956" max="8959" width="1.33203125" style="1" customWidth="1"/>
    <col min="8960" max="9041" width="3.88671875" style="1" customWidth="1"/>
    <col min="9042" max="9208" width="2.33203125" style="1"/>
    <col min="9209" max="9209" width="3.88671875" style="1" customWidth="1"/>
    <col min="9210" max="9210" width="9.109375" style="1" customWidth="1"/>
    <col min="9211" max="9211" width="3.88671875" style="1" customWidth="1"/>
    <col min="9212" max="9215" width="1.33203125" style="1" customWidth="1"/>
    <col min="9216" max="9297" width="3.88671875" style="1" customWidth="1"/>
    <col min="9298" max="9464" width="2.33203125" style="1"/>
    <col min="9465" max="9465" width="3.88671875" style="1" customWidth="1"/>
    <col min="9466" max="9466" width="9.109375" style="1" customWidth="1"/>
    <col min="9467" max="9467" width="3.88671875" style="1" customWidth="1"/>
    <col min="9468" max="9471" width="1.33203125" style="1" customWidth="1"/>
    <col min="9472" max="9553" width="3.88671875" style="1" customWidth="1"/>
    <col min="9554" max="9720" width="2.33203125" style="1"/>
    <col min="9721" max="9721" width="3.88671875" style="1" customWidth="1"/>
    <col min="9722" max="9722" width="9.109375" style="1" customWidth="1"/>
    <col min="9723" max="9723" width="3.88671875" style="1" customWidth="1"/>
    <col min="9724" max="9727" width="1.33203125" style="1" customWidth="1"/>
    <col min="9728" max="9809" width="3.88671875" style="1" customWidth="1"/>
    <col min="9810" max="9976" width="2.33203125" style="1"/>
    <col min="9977" max="9977" width="3.88671875" style="1" customWidth="1"/>
    <col min="9978" max="9978" width="9.109375" style="1" customWidth="1"/>
    <col min="9979" max="9979" width="3.88671875" style="1" customWidth="1"/>
    <col min="9980" max="9983" width="1.33203125" style="1" customWidth="1"/>
    <col min="9984" max="10065" width="3.88671875" style="1" customWidth="1"/>
    <col min="10066" max="10232" width="2.33203125" style="1"/>
    <col min="10233" max="10233" width="3.88671875" style="1" customWidth="1"/>
    <col min="10234" max="10234" width="9.109375" style="1" customWidth="1"/>
    <col min="10235" max="10235" width="3.88671875" style="1" customWidth="1"/>
    <col min="10236" max="10239" width="1.33203125" style="1" customWidth="1"/>
    <col min="10240" max="10321" width="3.88671875" style="1" customWidth="1"/>
    <col min="10322" max="10488" width="2.33203125" style="1"/>
    <col min="10489" max="10489" width="3.88671875" style="1" customWidth="1"/>
    <col min="10490" max="10490" width="9.109375" style="1" customWidth="1"/>
    <col min="10491" max="10491" width="3.88671875" style="1" customWidth="1"/>
    <col min="10492" max="10495" width="1.33203125" style="1" customWidth="1"/>
    <col min="10496" max="10577" width="3.88671875" style="1" customWidth="1"/>
    <col min="10578" max="10744" width="2.33203125" style="1"/>
    <col min="10745" max="10745" width="3.88671875" style="1" customWidth="1"/>
    <col min="10746" max="10746" width="9.109375" style="1" customWidth="1"/>
    <col min="10747" max="10747" width="3.88671875" style="1" customWidth="1"/>
    <col min="10748" max="10751" width="1.33203125" style="1" customWidth="1"/>
    <col min="10752" max="10833" width="3.88671875" style="1" customWidth="1"/>
    <col min="10834" max="11000" width="2.33203125" style="1"/>
    <col min="11001" max="11001" width="3.88671875" style="1" customWidth="1"/>
    <col min="11002" max="11002" width="9.109375" style="1" customWidth="1"/>
    <col min="11003" max="11003" width="3.88671875" style="1" customWidth="1"/>
    <col min="11004" max="11007" width="1.33203125" style="1" customWidth="1"/>
    <col min="11008" max="11089" width="3.88671875" style="1" customWidth="1"/>
    <col min="11090" max="11256" width="2.33203125" style="1"/>
    <col min="11257" max="11257" width="3.88671875" style="1" customWidth="1"/>
    <col min="11258" max="11258" width="9.109375" style="1" customWidth="1"/>
    <col min="11259" max="11259" width="3.88671875" style="1" customWidth="1"/>
    <col min="11260" max="11263" width="1.33203125" style="1" customWidth="1"/>
    <col min="11264" max="11345" width="3.88671875" style="1" customWidth="1"/>
    <col min="11346" max="11512" width="2.33203125" style="1"/>
    <col min="11513" max="11513" width="3.88671875" style="1" customWidth="1"/>
    <col min="11514" max="11514" width="9.109375" style="1" customWidth="1"/>
    <col min="11515" max="11515" width="3.88671875" style="1" customWidth="1"/>
    <col min="11516" max="11519" width="1.33203125" style="1" customWidth="1"/>
    <col min="11520" max="11601" width="3.88671875" style="1" customWidth="1"/>
    <col min="11602" max="11768" width="2.33203125" style="1"/>
    <col min="11769" max="11769" width="3.88671875" style="1" customWidth="1"/>
    <col min="11770" max="11770" width="9.109375" style="1" customWidth="1"/>
    <col min="11771" max="11771" width="3.88671875" style="1" customWidth="1"/>
    <col min="11772" max="11775" width="1.33203125" style="1" customWidth="1"/>
    <col min="11776" max="11857" width="3.88671875" style="1" customWidth="1"/>
    <col min="11858" max="12024" width="2.33203125" style="1"/>
    <col min="12025" max="12025" width="3.88671875" style="1" customWidth="1"/>
    <col min="12026" max="12026" width="9.109375" style="1" customWidth="1"/>
    <col min="12027" max="12027" width="3.88671875" style="1" customWidth="1"/>
    <col min="12028" max="12031" width="1.33203125" style="1" customWidth="1"/>
    <col min="12032" max="12113" width="3.88671875" style="1" customWidth="1"/>
    <col min="12114" max="12280" width="2.33203125" style="1"/>
    <col min="12281" max="12281" width="3.88671875" style="1" customWidth="1"/>
    <col min="12282" max="12282" width="9.109375" style="1" customWidth="1"/>
    <col min="12283" max="12283" width="3.88671875" style="1" customWidth="1"/>
    <col min="12284" max="12287" width="1.33203125" style="1" customWidth="1"/>
    <col min="12288" max="12369" width="3.88671875" style="1" customWidth="1"/>
    <col min="12370" max="12536" width="2.33203125" style="1"/>
    <col min="12537" max="12537" width="3.88671875" style="1" customWidth="1"/>
    <col min="12538" max="12538" width="9.109375" style="1" customWidth="1"/>
    <col min="12539" max="12539" width="3.88671875" style="1" customWidth="1"/>
    <col min="12540" max="12543" width="1.33203125" style="1" customWidth="1"/>
    <col min="12544" max="12625" width="3.88671875" style="1" customWidth="1"/>
    <col min="12626" max="12792" width="2.33203125" style="1"/>
    <col min="12793" max="12793" width="3.88671875" style="1" customWidth="1"/>
    <col min="12794" max="12794" width="9.109375" style="1" customWidth="1"/>
    <col min="12795" max="12795" width="3.88671875" style="1" customWidth="1"/>
    <col min="12796" max="12799" width="1.33203125" style="1" customWidth="1"/>
    <col min="12800" max="12881" width="3.88671875" style="1" customWidth="1"/>
    <col min="12882" max="13048" width="2.33203125" style="1"/>
    <col min="13049" max="13049" width="3.88671875" style="1" customWidth="1"/>
    <col min="13050" max="13050" width="9.109375" style="1" customWidth="1"/>
    <col min="13051" max="13051" width="3.88671875" style="1" customWidth="1"/>
    <col min="13052" max="13055" width="1.33203125" style="1" customWidth="1"/>
    <col min="13056" max="13137" width="3.88671875" style="1" customWidth="1"/>
    <col min="13138" max="13304" width="2.33203125" style="1"/>
    <col min="13305" max="13305" width="3.88671875" style="1" customWidth="1"/>
    <col min="13306" max="13306" width="9.109375" style="1" customWidth="1"/>
    <col min="13307" max="13307" width="3.88671875" style="1" customWidth="1"/>
    <col min="13308" max="13311" width="1.33203125" style="1" customWidth="1"/>
    <col min="13312" max="13393" width="3.88671875" style="1" customWidth="1"/>
    <col min="13394" max="13560" width="2.33203125" style="1"/>
    <col min="13561" max="13561" width="3.88671875" style="1" customWidth="1"/>
    <col min="13562" max="13562" width="9.109375" style="1" customWidth="1"/>
    <col min="13563" max="13563" width="3.88671875" style="1" customWidth="1"/>
    <col min="13564" max="13567" width="1.33203125" style="1" customWidth="1"/>
    <col min="13568" max="13649" width="3.88671875" style="1" customWidth="1"/>
    <col min="13650" max="13816" width="2.33203125" style="1"/>
    <col min="13817" max="13817" width="3.88671875" style="1" customWidth="1"/>
    <col min="13818" max="13818" width="9.109375" style="1" customWidth="1"/>
    <col min="13819" max="13819" width="3.88671875" style="1" customWidth="1"/>
    <col min="13820" max="13823" width="1.33203125" style="1" customWidth="1"/>
    <col min="13824" max="13905" width="3.88671875" style="1" customWidth="1"/>
    <col min="13906" max="14072" width="2.33203125" style="1"/>
    <col min="14073" max="14073" width="3.88671875" style="1" customWidth="1"/>
    <col min="14074" max="14074" width="9.109375" style="1" customWidth="1"/>
    <col min="14075" max="14075" width="3.88671875" style="1" customWidth="1"/>
    <col min="14076" max="14079" width="1.33203125" style="1" customWidth="1"/>
    <col min="14080" max="14161" width="3.88671875" style="1" customWidth="1"/>
    <col min="14162" max="14328" width="2.33203125" style="1"/>
    <col min="14329" max="14329" width="3.88671875" style="1" customWidth="1"/>
    <col min="14330" max="14330" width="9.109375" style="1" customWidth="1"/>
    <col min="14331" max="14331" width="3.88671875" style="1" customWidth="1"/>
    <col min="14332" max="14335" width="1.33203125" style="1" customWidth="1"/>
    <col min="14336" max="14417" width="3.88671875" style="1" customWidth="1"/>
    <col min="14418" max="14584" width="2.33203125" style="1"/>
    <col min="14585" max="14585" width="3.88671875" style="1" customWidth="1"/>
    <col min="14586" max="14586" width="9.109375" style="1" customWidth="1"/>
    <col min="14587" max="14587" width="3.88671875" style="1" customWidth="1"/>
    <col min="14588" max="14591" width="1.33203125" style="1" customWidth="1"/>
    <col min="14592" max="14673" width="3.88671875" style="1" customWidth="1"/>
    <col min="14674" max="14840" width="2.33203125" style="1"/>
    <col min="14841" max="14841" width="3.88671875" style="1" customWidth="1"/>
    <col min="14842" max="14842" width="9.109375" style="1" customWidth="1"/>
    <col min="14843" max="14843" width="3.88671875" style="1" customWidth="1"/>
    <col min="14844" max="14847" width="1.33203125" style="1" customWidth="1"/>
    <col min="14848" max="14929" width="3.88671875" style="1" customWidth="1"/>
    <col min="14930" max="15096" width="2.33203125" style="1"/>
    <col min="15097" max="15097" width="3.88671875" style="1" customWidth="1"/>
    <col min="15098" max="15098" width="9.109375" style="1" customWidth="1"/>
    <col min="15099" max="15099" width="3.88671875" style="1" customWidth="1"/>
    <col min="15100" max="15103" width="1.33203125" style="1" customWidth="1"/>
    <col min="15104" max="15185" width="3.88671875" style="1" customWidth="1"/>
    <col min="15186" max="15352" width="2.33203125" style="1"/>
    <col min="15353" max="15353" width="3.88671875" style="1" customWidth="1"/>
    <col min="15354" max="15354" width="9.109375" style="1" customWidth="1"/>
    <col min="15355" max="15355" width="3.88671875" style="1" customWidth="1"/>
    <col min="15356" max="15359" width="1.33203125" style="1" customWidth="1"/>
    <col min="15360" max="15441" width="3.88671875" style="1" customWidth="1"/>
    <col min="15442" max="15608" width="2.33203125" style="1"/>
    <col min="15609" max="15609" width="3.88671875" style="1" customWidth="1"/>
    <col min="15610" max="15610" width="9.109375" style="1" customWidth="1"/>
    <col min="15611" max="15611" width="3.88671875" style="1" customWidth="1"/>
    <col min="15612" max="15615" width="1.33203125" style="1" customWidth="1"/>
    <col min="15616" max="15697" width="3.88671875" style="1" customWidth="1"/>
    <col min="15698" max="15864" width="2.33203125" style="1"/>
    <col min="15865" max="15865" width="3.88671875" style="1" customWidth="1"/>
    <col min="15866" max="15866" width="9.109375" style="1" customWidth="1"/>
    <col min="15867" max="15867" width="3.88671875" style="1" customWidth="1"/>
    <col min="15868" max="15871" width="1.33203125" style="1" customWidth="1"/>
    <col min="15872" max="15953" width="3.88671875" style="1" customWidth="1"/>
    <col min="15954" max="16120" width="2.33203125" style="1"/>
    <col min="16121" max="16121" width="3.88671875" style="1" customWidth="1"/>
    <col min="16122" max="16122" width="9.109375" style="1" customWidth="1"/>
    <col min="16123" max="16123" width="3.88671875" style="1" customWidth="1"/>
    <col min="16124" max="16127" width="1.33203125" style="1" customWidth="1"/>
    <col min="16128" max="16209" width="3.88671875" style="1" customWidth="1"/>
    <col min="16210" max="16384" width="2.33203125" style="1"/>
  </cols>
  <sheetData>
    <row r="1" spans="1:163" ht="15.9" customHeight="1"/>
    <row r="2" spans="1:163" ht="15.9" customHeight="1"/>
    <row r="3" spans="1:163" ht="15.9" customHeight="1"/>
    <row r="4" spans="1:163" ht="15.9" customHeight="1">
      <c r="A4" s="259"/>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row>
    <row r="5" spans="1:163" ht="15.9" customHeight="1">
      <c r="A5" s="259"/>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row>
    <row r="6" spans="1:163" ht="15.9" customHeight="1">
      <c r="A6" s="259"/>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row>
    <row r="7" spans="1:163" ht="30" customHeight="1">
      <c r="A7" s="329"/>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140"/>
      <c r="BM7" s="140"/>
      <c r="BN7" s="140"/>
      <c r="BO7" s="140"/>
      <c r="BP7" s="140"/>
      <c r="BQ7" s="140"/>
      <c r="BR7" s="140"/>
      <c r="BS7" s="140"/>
      <c r="BT7" s="140"/>
      <c r="BU7" s="140"/>
      <c r="BV7" s="140"/>
      <c r="BW7" s="140"/>
      <c r="BX7" s="140"/>
      <c r="BY7" s="140"/>
      <c r="BZ7" s="140"/>
      <c r="CA7" s="140"/>
      <c r="CB7" s="140"/>
      <c r="CC7" s="264"/>
    </row>
    <row r="8" spans="1:163" ht="24.9" customHeight="1">
      <c r="A8" s="330"/>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c r="BM8"/>
      <c r="BN8"/>
      <c r="BO8"/>
      <c r="BP8"/>
      <c r="BQ8"/>
      <c r="BR8"/>
      <c r="BS8"/>
      <c r="BT8"/>
      <c r="BU8"/>
      <c r="BV8"/>
      <c r="BW8"/>
      <c r="BX8"/>
      <c r="BY8"/>
      <c r="BZ8"/>
      <c r="CA8"/>
      <c r="CB8"/>
      <c r="CC8" s="164"/>
    </row>
    <row r="9" spans="1:163" ht="12" customHeight="1">
      <c r="A9" s="330"/>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c r="BM9"/>
      <c r="BN9"/>
      <c r="BO9"/>
      <c r="BP9"/>
      <c r="BQ9"/>
      <c r="BR9"/>
      <c r="BS9"/>
      <c r="BT9"/>
      <c r="BU9"/>
      <c r="BV9"/>
      <c r="BW9"/>
      <c r="BX9"/>
      <c r="BY9"/>
      <c r="BZ9"/>
      <c r="CA9"/>
      <c r="CB9"/>
      <c r="CC9" s="164"/>
    </row>
    <row r="10" spans="1:163" ht="23.1" customHeight="1">
      <c r="A10" s="330"/>
      <c r="B10" s="261"/>
      <c r="C10" s="261"/>
      <c r="D10" s="261"/>
      <c r="E10" s="261"/>
      <c r="F10" s="261"/>
      <c r="G10" s="261"/>
      <c r="H10" s="1303" t="s">
        <v>604</v>
      </c>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03"/>
      <c r="AV10" s="1303"/>
      <c r="AW10" s="1303"/>
      <c r="AX10" s="1303"/>
      <c r="AY10" s="1303"/>
      <c r="AZ10" s="1303"/>
      <c r="BA10" s="1303"/>
      <c r="BB10" s="1303"/>
      <c r="BC10" s="1303"/>
      <c r="BD10" s="1303"/>
      <c r="BE10" s="1303"/>
      <c r="BF10" s="1303"/>
      <c r="BG10" s="261"/>
      <c r="BH10" s="261"/>
      <c r="BI10" s="261"/>
      <c r="BJ10" s="261"/>
      <c r="BK10" s="261"/>
      <c r="BL10"/>
      <c r="BM10"/>
      <c r="BN10"/>
      <c r="BO10"/>
      <c r="BP10"/>
      <c r="BQ10"/>
      <c r="BR10"/>
      <c r="BS10"/>
      <c r="BT10"/>
      <c r="BU10"/>
      <c r="BV10"/>
      <c r="BW10"/>
      <c r="BX10"/>
      <c r="BY10"/>
      <c r="BZ10"/>
      <c r="CA10"/>
      <c r="CB10"/>
      <c r="CC10" s="164"/>
    </row>
    <row r="11" spans="1:163" ht="23.1" customHeight="1">
      <c r="A11" s="330"/>
      <c r="B11" s="261"/>
      <c r="C11" s="261"/>
      <c r="D11" s="261"/>
      <c r="E11" s="261"/>
      <c r="F11" s="261"/>
      <c r="G11" s="261"/>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03"/>
      <c r="AV11" s="1303"/>
      <c r="AW11" s="1303"/>
      <c r="AX11" s="1303"/>
      <c r="AY11" s="1303"/>
      <c r="AZ11" s="1303"/>
      <c r="BA11" s="1303"/>
      <c r="BB11" s="1303"/>
      <c r="BC11" s="1303"/>
      <c r="BD11" s="1303"/>
      <c r="BE11" s="1303"/>
      <c r="BF11" s="1303"/>
      <c r="BG11" s="261"/>
      <c r="BH11" s="261"/>
      <c r="BI11" s="261"/>
      <c r="BJ11" s="261"/>
      <c r="BK11" s="261"/>
      <c r="BL11"/>
      <c r="BM11"/>
      <c r="BN11"/>
      <c r="BO11"/>
      <c r="BP11"/>
      <c r="BQ11"/>
      <c r="BR11"/>
      <c r="BS11"/>
      <c r="BT11"/>
      <c r="BU11"/>
      <c r="BV11"/>
      <c r="BW11"/>
      <c r="BX11"/>
      <c r="BY11"/>
      <c r="BZ11"/>
      <c r="CA11"/>
      <c r="CB11"/>
      <c r="CC11" s="164"/>
    </row>
    <row r="12" spans="1:163" ht="39.9" customHeight="1">
      <c r="A12" s="330"/>
      <c r="B12" s="261"/>
      <c r="C12" s="261"/>
      <c r="D12" s="261"/>
      <c r="E12" s="261"/>
      <c r="F12" s="261"/>
      <c r="G12" s="261"/>
      <c r="H12" s="316" t="s">
        <v>605</v>
      </c>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82"/>
    </row>
    <row r="13" spans="1:163" ht="30">
      <c r="A13" s="331"/>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83"/>
    </row>
    <row r="14" spans="1:163" ht="30">
      <c r="A14" s="331"/>
      <c r="E14" s="306"/>
      <c r="F14" s="306"/>
      <c r="G14" s="306"/>
      <c r="H14" s="306"/>
      <c r="I14" s="306"/>
      <c r="J14" s="306"/>
      <c r="K14" s="306"/>
      <c r="L14" s="306"/>
      <c r="M14" s="306"/>
      <c r="N14" s="306"/>
      <c r="O14" s="306"/>
      <c r="P14" s="306"/>
      <c r="Q14" s="306"/>
      <c r="R14" s="306"/>
      <c r="S14" s="306"/>
      <c r="T14" s="306"/>
      <c r="U14" s="306"/>
      <c r="V14" s="306"/>
      <c r="W14" s="306"/>
      <c r="X14" s="306"/>
      <c r="Y14" s="105"/>
      <c r="AJ14" s="84"/>
      <c r="AK14" s="84"/>
      <c r="AL14" s="84"/>
      <c r="AM14" s="84"/>
      <c r="AN14" s="84"/>
      <c r="AO14" s="1335"/>
      <c r="AP14" s="1335"/>
      <c r="AQ14" s="1335"/>
      <c r="AR14" s="1335"/>
      <c r="AS14" s="1335"/>
      <c r="AT14" s="1335"/>
      <c r="AU14" s="1335"/>
      <c r="AV14" s="1335"/>
      <c r="AW14" s="1335"/>
      <c r="AX14" s="1335"/>
      <c r="AY14" s="1335"/>
      <c r="AZ14" s="1335"/>
      <c r="BA14" s="1335"/>
      <c r="BB14" s="1335"/>
      <c r="BC14" s="1335"/>
      <c r="BD14" s="1335"/>
      <c r="BE14" s="1335"/>
      <c r="BF14" s="1335"/>
      <c r="BG14" s="1335"/>
      <c r="BH14" s="1335"/>
      <c r="BI14" s="1335"/>
      <c r="BJ14" s="1335"/>
      <c r="BK14" s="1335"/>
      <c r="BL14" s="1335"/>
      <c r="BM14" s="1335"/>
      <c r="BN14" s="1335"/>
      <c r="BO14" s="1335"/>
      <c r="BP14" s="1335"/>
      <c r="BQ14" s="1335"/>
      <c r="BR14" s="1335"/>
      <c r="BS14" s="1335"/>
      <c r="BT14" s="1335"/>
      <c r="BU14" s="1335"/>
      <c r="BV14" s="1335"/>
      <c r="BW14" s="1335"/>
      <c r="BX14" s="1335"/>
      <c r="BY14" s="22"/>
      <c r="BZ14" s="22"/>
      <c r="CA14" s="22"/>
      <c r="CB14" s="22"/>
      <c r="CC14" s="283"/>
    </row>
    <row r="15" spans="1:163" ht="30">
      <c r="A15" s="331"/>
      <c r="B15" s="575">
        <v>7.1</v>
      </c>
      <c r="C15" s="575" t="s">
        <v>606</v>
      </c>
      <c r="D15" s="105"/>
      <c r="E15" s="306"/>
      <c r="F15" s="306"/>
      <c r="G15" s="306"/>
      <c r="H15" s="306"/>
      <c r="I15" s="306"/>
      <c r="J15" s="306"/>
      <c r="K15" s="306"/>
      <c r="L15" s="306"/>
      <c r="M15" s="306"/>
      <c r="N15" s="306"/>
      <c r="O15" s="306"/>
      <c r="P15" s="306"/>
      <c r="Q15" s="306"/>
      <c r="R15" s="306"/>
      <c r="S15" s="306"/>
      <c r="T15" s="306"/>
      <c r="U15" s="306"/>
      <c r="V15" s="306"/>
      <c r="W15" s="306"/>
      <c r="X15" s="306"/>
      <c r="Y15" s="306"/>
      <c r="AJ15" s="84"/>
      <c r="AK15" s="84"/>
      <c r="AL15" s="84"/>
      <c r="AM15" s="84"/>
      <c r="AN15" s="84"/>
      <c r="AO15" s="1336"/>
      <c r="AP15" s="1336"/>
      <c r="AQ15" s="1336"/>
      <c r="AR15" s="1336"/>
      <c r="AS15" s="1336"/>
      <c r="AT15" s="1336"/>
      <c r="AU15" s="1336"/>
      <c r="AV15" s="1336"/>
      <c r="AW15" s="1336"/>
      <c r="AX15" s="1336"/>
      <c r="AY15" s="1336"/>
      <c r="AZ15" s="1336"/>
      <c r="BA15" s="1336"/>
      <c r="BB15" s="1336"/>
      <c r="BC15" s="1336"/>
      <c r="BD15" s="1336"/>
      <c r="BE15" s="1336"/>
      <c r="BF15" s="1336"/>
      <c r="BG15" s="1336"/>
      <c r="BH15" s="1336"/>
      <c r="BI15" s="1336"/>
      <c r="BJ15" s="1336"/>
      <c r="BK15" s="1336"/>
      <c r="BL15" s="1336"/>
      <c r="BM15" s="1336"/>
      <c r="BN15" s="1336"/>
      <c r="BO15" s="1336"/>
      <c r="BP15" s="1336"/>
      <c r="BQ15" s="1336"/>
      <c r="BR15" s="1336"/>
      <c r="BS15" s="1336"/>
      <c r="BT15" s="1336"/>
      <c r="BU15" s="1336"/>
      <c r="BV15" s="1336"/>
      <c r="BW15" s="1336"/>
      <c r="BX15" s="1336"/>
      <c r="BY15" s="22"/>
      <c r="BZ15" s="22"/>
      <c r="CA15" s="22"/>
      <c r="CB15" s="22"/>
      <c r="CC15" s="283"/>
    </row>
    <row r="16" spans="1:163" ht="28.2">
      <c r="A16" s="81"/>
      <c r="B16" s="306"/>
      <c r="C16" s="576" t="s">
        <v>607</v>
      </c>
      <c r="D16" s="105"/>
      <c r="AO16" s="1338"/>
      <c r="AP16" s="1338"/>
      <c r="AQ16" s="1338"/>
      <c r="AR16" s="1338"/>
      <c r="AS16" s="1338"/>
      <c r="AT16" s="1338"/>
      <c r="AU16" s="1338"/>
      <c r="AV16" s="1338"/>
      <c r="AW16" s="1338"/>
      <c r="AX16" s="1338"/>
      <c r="AY16" s="1338"/>
      <c r="AZ16" s="1338"/>
      <c r="BA16" s="1338"/>
      <c r="BB16" s="1338"/>
      <c r="BC16" s="1338"/>
      <c r="BD16" s="1338"/>
      <c r="BE16" s="1338"/>
      <c r="BF16" s="1338"/>
      <c r="BG16" s="1338"/>
      <c r="BH16" s="1338"/>
      <c r="BI16" s="1338"/>
      <c r="BJ16" s="1338"/>
      <c r="BK16" s="1338"/>
      <c r="BL16" s="1338"/>
      <c r="BM16" s="1338"/>
      <c r="BN16" s="1338"/>
      <c r="BO16" s="1338"/>
      <c r="BP16" s="1338"/>
      <c r="BQ16" s="1338"/>
      <c r="BR16" s="1338"/>
      <c r="BS16" s="1338"/>
      <c r="BT16" s="1338"/>
      <c r="BU16" s="1338"/>
      <c r="BV16" s="1338"/>
      <c r="BW16" s="1338"/>
      <c r="BX16" s="1338"/>
      <c r="CB16" s="84"/>
      <c r="CC16" s="103"/>
      <c r="CN16" s="2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326"/>
      <c r="EQ16" s="326"/>
      <c r="ER16" s="326"/>
      <c r="ES16" s="326"/>
      <c r="ET16" s="326"/>
      <c r="EU16" s="326"/>
      <c r="EV16" s="326"/>
      <c r="EW16" s="326"/>
      <c r="EX16" s="326"/>
      <c r="EY16" s="326"/>
      <c r="EZ16" s="326"/>
      <c r="FA16" s="326"/>
      <c r="FB16" s="326"/>
      <c r="FC16" s="326"/>
      <c r="FD16" s="326"/>
      <c r="FE16" s="326"/>
      <c r="FF16" s="326"/>
      <c r="FG16" s="326"/>
    </row>
    <row r="17" spans="1:163" ht="15" customHeight="1">
      <c r="A17" s="81"/>
      <c r="B17" s="59"/>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CB17" s="84"/>
      <c r="CC17" s="103"/>
      <c r="CL17" s="317"/>
      <c r="CN17" s="2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326"/>
      <c r="FD17" s="326"/>
      <c r="FE17" s="326"/>
      <c r="FF17" s="326"/>
      <c r="FG17" s="326"/>
    </row>
    <row r="18" spans="1:163" ht="30" customHeight="1">
      <c r="A18" s="71"/>
      <c r="B18" s="59"/>
      <c r="C18" s="306"/>
      <c r="D18" s="306"/>
      <c r="E18" s="306"/>
      <c r="F18" s="306"/>
      <c r="G18" s="306"/>
      <c r="H18" s="306"/>
      <c r="I18" s="306"/>
      <c r="J18" s="306"/>
      <c r="K18" s="306"/>
      <c r="L18" s="306"/>
      <c r="M18" s="306"/>
      <c r="N18" s="306"/>
      <c r="O18" s="306"/>
      <c r="P18" s="306"/>
      <c r="Q18" s="306"/>
      <c r="R18" s="306"/>
      <c r="S18" s="306"/>
      <c r="T18" s="306"/>
      <c r="U18" s="306"/>
      <c r="V18" s="306"/>
      <c r="W18" s="306"/>
      <c r="X18" s="306"/>
      <c r="Y18" s="306"/>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306"/>
      <c r="BJ18" s="306"/>
      <c r="BK18" s="306"/>
      <c r="BL18" s="306"/>
      <c r="BM18" s="306"/>
      <c r="BN18" s="306"/>
      <c r="BO18" s="306"/>
      <c r="BP18" s="306"/>
      <c r="BQ18" s="306"/>
      <c r="BR18" s="1339"/>
      <c r="BS18" s="1339"/>
      <c r="BT18" s="84"/>
      <c r="BU18" s="84"/>
      <c r="BW18" s="84"/>
      <c r="BX18" s="170"/>
      <c r="BZ18" s="1013" t="s">
        <v>608</v>
      </c>
      <c r="CB18" s="176"/>
      <c r="CC18" s="284"/>
      <c r="CD18" s="23"/>
      <c r="CE18" s="23"/>
      <c r="CF18" s="23"/>
      <c r="CL18" s="317"/>
      <c r="CN18" s="217"/>
      <c r="CO18" s="217"/>
      <c r="CP18" s="217"/>
      <c r="CQ18" s="217"/>
      <c r="CR18" s="217"/>
      <c r="CS18" s="217"/>
      <c r="CT18" s="217"/>
      <c r="CU18" s="217"/>
      <c r="CV18" s="217"/>
      <c r="CW18" s="217"/>
      <c r="CX18" s="217"/>
      <c r="CY18" s="217"/>
      <c r="CZ18" s="217"/>
      <c r="DA18" s="217"/>
      <c r="DB18" s="217"/>
      <c r="DC18" s="217"/>
      <c r="DD18" s="217"/>
      <c r="DE18" s="217"/>
      <c r="DF18" s="217"/>
      <c r="DG18" s="217"/>
      <c r="DH18" s="217"/>
      <c r="DI18" s="217"/>
      <c r="DJ18" s="217"/>
      <c r="DK18" s="217"/>
      <c r="DL18" s="217"/>
      <c r="DM18" s="217"/>
      <c r="DN18" s="217"/>
      <c r="DO18" s="217"/>
      <c r="DP18" s="217"/>
      <c r="DQ18" s="217"/>
      <c r="DR18" s="217"/>
      <c r="DS18" s="217"/>
      <c r="DT18" s="217"/>
      <c r="DU18" s="217"/>
      <c r="DV18" s="217"/>
      <c r="DW18" s="217"/>
      <c r="DX18" s="217"/>
      <c r="DY18" s="217"/>
      <c r="DZ18" s="217"/>
      <c r="EA18" s="217"/>
      <c r="EB18" s="217"/>
      <c r="EC18" s="217"/>
      <c r="ED18" s="217"/>
      <c r="EE18" s="217"/>
      <c r="EF18" s="217"/>
      <c r="EG18" s="217"/>
      <c r="EH18" s="217"/>
      <c r="EI18" s="217"/>
      <c r="EJ18" s="217"/>
      <c r="EK18" s="217"/>
      <c r="EL18" s="217"/>
      <c r="EM18" s="217"/>
      <c r="EN18" s="217"/>
      <c r="EO18" s="217"/>
      <c r="EP18" s="217"/>
      <c r="EQ18" s="217"/>
      <c r="ER18" s="217"/>
      <c r="ES18" s="217"/>
      <c r="ET18" s="217"/>
      <c r="EU18" s="217"/>
      <c r="EV18" s="217"/>
      <c r="EW18" s="217"/>
      <c r="EX18" s="217"/>
      <c r="EY18" s="217"/>
      <c r="EZ18" s="217"/>
      <c r="FA18" s="217"/>
      <c r="FB18" s="217"/>
      <c r="FC18" s="326"/>
      <c r="FD18" s="326"/>
      <c r="FE18" s="326"/>
      <c r="FF18" s="326"/>
      <c r="FG18" s="326"/>
    </row>
    <row r="19" spans="1:163" ht="30" customHeight="1">
      <c r="A19" s="274"/>
      <c r="B19"/>
      <c r="C19" s="309" t="s">
        <v>253</v>
      </c>
      <c r="D19" s="309"/>
      <c r="E19" s="309" t="s">
        <v>609</v>
      </c>
      <c r="F19" s="309"/>
      <c r="G19" s="309"/>
      <c r="H19" s="309"/>
      <c r="I19" s="309"/>
      <c r="J19" s="309"/>
      <c r="K19" s="309"/>
      <c r="L19" s="309"/>
      <c r="M19" s="309"/>
      <c r="N19" s="309"/>
      <c r="O19" s="309"/>
      <c r="P19" s="309"/>
      <c r="Q19" s="309"/>
      <c r="R19" s="309"/>
      <c r="S19" s="309"/>
      <c r="T19" s="309"/>
      <c r="U19" s="309"/>
      <c r="V19" s="309"/>
      <c r="W19" s="309"/>
      <c r="X19" s="309"/>
      <c r="Y19" s="306"/>
      <c r="AJ19" s="84"/>
      <c r="AK19" s="84"/>
      <c r="AL19" s="84"/>
      <c r="AQ19" s="1279"/>
      <c r="AR19" s="1279"/>
      <c r="AS19" s="1279"/>
      <c r="AT19" s="1279"/>
      <c r="AU19" s="1279"/>
      <c r="AV19" s="1279"/>
      <c r="AW19" s="1279"/>
      <c r="AX19" s="1279"/>
      <c r="AY19" s="1279"/>
      <c r="AZ19" s="1279"/>
      <c r="BA19" s="1279"/>
      <c r="BB19" s="1279"/>
      <c r="BC19" s="1279"/>
      <c r="BD19" s="1279"/>
      <c r="BE19" s="1279"/>
      <c r="BF19" s="1279"/>
      <c r="BG19" s="1279"/>
      <c r="BH19" s="1279"/>
      <c r="BI19" s="84"/>
      <c r="BJ19" s="1321" t="s">
        <v>330</v>
      </c>
      <c r="BK19" s="1319"/>
      <c r="BL19" s="1612"/>
      <c r="BM19" s="1613"/>
      <c r="BN19" s="1613"/>
      <c r="BO19" s="1613"/>
      <c r="BP19" s="1613"/>
      <c r="BQ19" s="1613"/>
      <c r="BR19" s="1613"/>
      <c r="BS19" s="1613"/>
      <c r="BT19" s="1613"/>
      <c r="BU19" s="1613"/>
      <c r="BV19" s="1613"/>
      <c r="BW19" s="1613"/>
      <c r="BX19" s="1613"/>
      <c r="BY19" s="1613"/>
      <c r="BZ19" s="1614"/>
      <c r="CC19" s="51"/>
      <c r="CL19" s="317"/>
      <c r="CM19" s="318"/>
      <c r="CN19" s="319"/>
      <c r="CO19" s="319"/>
      <c r="CP19" s="319"/>
      <c r="CQ19" s="319"/>
      <c r="CR19" s="319"/>
      <c r="CS19" s="319"/>
      <c r="CT19" s="319"/>
      <c r="CU19" s="319"/>
      <c r="CV19" s="321"/>
      <c r="CW19" s="322"/>
      <c r="CX19" s="322"/>
      <c r="CY19" s="323"/>
      <c r="CZ19" s="323"/>
      <c r="DA19" s="324"/>
      <c r="DB19" s="324"/>
      <c r="DC19" s="317"/>
      <c r="DD19" s="317"/>
      <c r="DE19" s="317"/>
      <c r="DF19" s="317"/>
      <c r="DG19" s="317"/>
      <c r="DH19" s="317"/>
      <c r="DI19" s="317"/>
      <c r="DJ19" s="317"/>
      <c r="DK19" s="317"/>
      <c r="DL19" s="317"/>
      <c r="DM19" s="317"/>
      <c r="DN19" s="317"/>
      <c r="DO19" s="317"/>
      <c r="DP19" s="322"/>
      <c r="DQ19" s="326"/>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row>
    <row r="20" spans="1:163" ht="30" customHeight="1">
      <c r="A20" s="274"/>
      <c r="B20" s="84"/>
      <c r="C20" s="309"/>
      <c r="D20" s="309"/>
      <c r="E20" s="271" t="s">
        <v>610</v>
      </c>
      <c r="F20" s="309"/>
      <c r="G20" s="309"/>
      <c r="H20" s="309"/>
      <c r="I20" s="309"/>
      <c r="J20" s="309"/>
      <c r="K20" s="309"/>
      <c r="L20" s="309"/>
      <c r="M20" s="309"/>
      <c r="N20" s="309"/>
      <c r="O20" s="309"/>
      <c r="P20" s="309"/>
      <c r="Q20" s="309"/>
      <c r="R20" s="309"/>
      <c r="S20" s="309"/>
      <c r="T20" s="309"/>
      <c r="U20" s="309"/>
      <c r="V20" s="309"/>
      <c r="W20" s="309"/>
      <c r="X20" s="309"/>
      <c r="Y20" s="306"/>
      <c r="Z20" s="60"/>
      <c r="AA20" s="60"/>
      <c r="AB20" s="60"/>
      <c r="AC20" s="60"/>
      <c r="AD20" s="60"/>
      <c r="AE20" s="60"/>
      <c r="AF20" s="60"/>
      <c r="AG20" s="60"/>
      <c r="AH20" s="60"/>
      <c r="AI20" s="60"/>
      <c r="AJ20" s="84"/>
      <c r="AK20" s="84"/>
      <c r="AL20" s="84"/>
      <c r="AQ20" s="1279"/>
      <c r="AR20" s="1279"/>
      <c r="AS20" s="1279"/>
      <c r="AT20" s="1279"/>
      <c r="AU20" s="1279"/>
      <c r="AV20" s="1279"/>
      <c r="AW20" s="1279"/>
      <c r="AX20" s="1279"/>
      <c r="AY20" s="1279"/>
      <c r="AZ20" s="1279"/>
      <c r="BA20" s="1279"/>
      <c r="BB20" s="1279"/>
      <c r="BC20" s="1279"/>
      <c r="BD20" s="1279"/>
      <c r="BE20" s="1279"/>
      <c r="BF20" s="1279"/>
      <c r="BG20" s="1279"/>
      <c r="BH20" s="1279"/>
      <c r="BI20" s="84"/>
      <c r="BJ20" s="1319"/>
      <c r="BK20" s="1319"/>
      <c r="BL20" s="1615"/>
      <c r="BM20" s="1616"/>
      <c r="BN20" s="1616"/>
      <c r="BO20" s="1616"/>
      <c r="BP20" s="1616"/>
      <c r="BQ20" s="1616"/>
      <c r="BR20" s="1616"/>
      <c r="BS20" s="1616"/>
      <c r="BT20" s="1616"/>
      <c r="BU20" s="1616"/>
      <c r="BV20" s="1616"/>
      <c r="BW20" s="1616"/>
      <c r="BX20" s="1616"/>
      <c r="BY20" s="1616"/>
      <c r="BZ20" s="1617"/>
      <c r="CC20" s="51"/>
      <c r="CL20" s="317"/>
      <c r="CN20" s="217"/>
      <c r="CO20" s="217"/>
      <c r="CP20" s="217"/>
      <c r="CQ20" s="217"/>
      <c r="CR20" s="217"/>
      <c r="CS20" s="217"/>
      <c r="CT20" s="217"/>
      <c r="CU20" s="217"/>
      <c r="CV20" s="217"/>
      <c r="CW20" s="217"/>
      <c r="CX20" s="322"/>
      <c r="CY20" s="323"/>
      <c r="CZ20" s="323"/>
      <c r="DA20" s="324"/>
      <c r="DB20" s="324"/>
      <c r="DC20" s="317"/>
      <c r="DD20" s="317"/>
      <c r="DE20" s="317"/>
      <c r="DF20" s="317"/>
      <c r="DG20" s="317"/>
      <c r="DH20" s="317"/>
      <c r="DI20" s="317"/>
      <c r="DJ20" s="317"/>
      <c r="DK20" s="317"/>
      <c r="DL20" s="317"/>
      <c r="DM20" s="317"/>
      <c r="DN20" s="1252"/>
      <c r="DO20" s="1253"/>
      <c r="DP20" s="322"/>
      <c r="DQ20" s="326"/>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row>
    <row r="21" spans="1:163" ht="50.1" customHeight="1">
      <c r="A21" s="274"/>
      <c r="B21" s="154"/>
      <c r="C21" s="484"/>
      <c r="D21" s="484"/>
      <c r="E21" s="306"/>
      <c r="F21" s="306"/>
      <c r="G21" s="105"/>
      <c r="H21" s="306"/>
      <c r="I21" s="306"/>
      <c r="J21" s="306"/>
      <c r="K21" s="306"/>
      <c r="L21" s="306"/>
      <c r="M21" s="306"/>
      <c r="N21" s="306"/>
      <c r="O21" s="306"/>
      <c r="P21" s="306"/>
      <c r="Q21" s="306"/>
      <c r="R21" s="306"/>
      <c r="S21" s="306"/>
      <c r="T21" s="306"/>
      <c r="U21" s="306"/>
      <c r="V21" s="306"/>
      <c r="W21" s="306"/>
      <c r="X21" s="306"/>
      <c r="Y21" s="306"/>
      <c r="Z21" s="60"/>
      <c r="AA21" s="60"/>
      <c r="AB21" s="60"/>
      <c r="AC21" s="60"/>
      <c r="AD21" s="60"/>
      <c r="AE21" s="60"/>
      <c r="AF21" s="60"/>
      <c r="AG21" s="60"/>
      <c r="AH21" s="60"/>
      <c r="AI21" s="60"/>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309"/>
      <c r="BI21" s="309"/>
      <c r="BJ21" s="309"/>
      <c r="BK21" s="309"/>
      <c r="BL21" s="309"/>
      <c r="BM21" s="309"/>
      <c r="BN21" s="309"/>
      <c r="BO21" s="309"/>
      <c r="BP21" s="309"/>
      <c r="BQ21" s="309"/>
      <c r="BR21" s="309"/>
      <c r="BS21" s="309"/>
      <c r="BT21" s="309"/>
      <c r="BU21" s="309"/>
      <c r="BV21" s="84"/>
      <c r="BW21" s="84"/>
      <c r="BX21" s="84"/>
      <c r="BY21"/>
      <c r="BZ21"/>
      <c r="CC21" s="51"/>
      <c r="CL21" s="317"/>
      <c r="CN21" s="217"/>
      <c r="CO21" s="217"/>
      <c r="CP21" s="217"/>
      <c r="CQ21" s="217"/>
      <c r="CR21" s="217"/>
      <c r="CS21" s="217"/>
      <c r="CT21" s="217"/>
      <c r="CU21" s="217"/>
      <c r="CV21" s="217"/>
      <c r="CW21" s="217"/>
      <c r="CX21" s="322"/>
      <c r="CY21" s="323"/>
      <c r="CZ21" s="323"/>
      <c r="DA21" s="324"/>
      <c r="DB21" s="324"/>
      <c r="DC21" s="317"/>
      <c r="DD21" s="317"/>
      <c r="DE21" s="317"/>
      <c r="DF21" s="317"/>
      <c r="DG21" s="317"/>
      <c r="DH21" s="317"/>
      <c r="DI21" s="317"/>
      <c r="DJ21" s="317"/>
      <c r="DK21" s="317"/>
      <c r="DL21" s="317"/>
      <c r="DM21" s="317"/>
      <c r="DN21" s="1252"/>
      <c r="DO21" s="1253"/>
      <c r="DP21" s="322"/>
      <c r="DQ21" s="326"/>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row>
    <row r="22" spans="1:163" ht="30" customHeight="1">
      <c r="A22" s="274"/>
      <c r="B22" s="84"/>
      <c r="C22" s="575" t="s">
        <v>256</v>
      </c>
      <c r="D22" s="575"/>
      <c r="E22" s="575" t="s">
        <v>611</v>
      </c>
      <c r="F22" s="575"/>
      <c r="G22" s="575"/>
      <c r="H22" s="575"/>
      <c r="I22" s="575"/>
      <c r="J22" s="575"/>
      <c r="K22" s="575"/>
      <c r="L22" s="575"/>
      <c r="M22" s="575"/>
      <c r="N22" s="575"/>
      <c r="O22" s="575"/>
      <c r="P22" s="575"/>
      <c r="Q22" s="575"/>
      <c r="R22" s="575"/>
      <c r="S22" s="575"/>
      <c r="T22" s="575"/>
      <c r="U22" s="575"/>
      <c r="V22" s="575"/>
      <c r="W22" s="575"/>
      <c r="X22" s="575"/>
      <c r="Y22" s="306"/>
      <c r="Z22" s="60"/>
      <c r="AA22" s="60"/>
      <c r="AB22" s="60"/>
      <c r="AC22" s="60"/>
      <c r="AD22" s="60"/>
      <c r="AE22" s="60"/>
      <c r="AF22" s="60"/>
      <c r="AG22" s="60"/>
      <c r="AH22" s="60"/>
      <c r="AI22" s="60"/>
      <c r="AJ22" s="84"/>
      <c r="AK22" s="84"/>
      <c r="AL22" s="84"/>
      <c r="AQ22" s="1279"/>
      <c r="AR22" s="1279"/>
      <c r="AS22" s="1279"/>
      <c r="AT22" s="1279"/>
      <c r="AU22" s="1279"/>
      <c r="AV22" s="1279"/>
      <c r="AW22" s="1279"/>
      <c r="AX22" s="1279"/>
      <c r="AY22" s="1279"/>
      <c r="AZ22" s="1279"/>
      <c r="BA22" s="1279"/>
      <c r="BB22" s="1279"/>
      <c r="BC22" s="84"/>
      <c r="BD22" s="84"/>
      <c r="BE22" s="84"/>
      <c r="BF22" s="1279"/>
      <c r="BG22" s="1279"/>
      <c r="BH22" s="1279"/>
      <c r="BI22" s="84"/>
      <c r="BL22" s="1321" t="s">
        <v>332</v>
      </c>
      <c r="BM22" s="1319"/>
      <c r="BN22" s="1618"/>
      <c r="BO22" s="1619"/>
      <c r="BP22" s="1619"/>
      <c r="BQ22" s="1619"/>
      <c r="BR22" s="1619"/>
      <c r="BS22" s="1619"/>
      <c r="BT22" s="1619"/>
      <c r="BU22" s="1619"/>
      <c r="BV22" s="1619"/>
      <c r="BW22" s="1619"/>
      <c r="BX22" s="1619"/>
      <c r="BY22" s="1619"/>
      <c r="BZ22" s="1620"/>
      <c r="CC22" s="51"/>
      <c r="CL22" s="317"/>
      <c r="CM22" s="217"/>
      <c r="CN22" s="217"/>
      <c r="CO22" s="217"/>
      <c r="CP22" s="217"/>
      <c r="CQ22" s="217"/>
      <c r="CR22" s="217"/>
      <c r="CS22" s="217"/>
      <c r="CT22" s="217"/>
      <c r="CU22" s="217"/>
      <c r="CV22" s="217"/>
      <c r="CW22" s="217"/>
      <c r="CX22" s="1247"/>
      <c r="CY22" s="1247"/>
      <c r="CZ22" s="323"/>
      <c r="DA22" s="324"/>
      <c r="DB22" s="324"/>
      <c r="DC22" s="317"/>
      <c r="DD22" s="317"/>
      <c r="DE22" s="317"/>
      <c r="DF22" s="317"/>
      <c r="DG22" s="317"/>
      <c r="DH22" s="317"/>
      <c r="DI22" s="317"/>
      <c r="DJ22" s="317"/>
      <c r="DK22" s="317"/>
      <c r="DL22" s="317"/>
      <c r="DM22" s="317"/>
      <c r="DN22" s="317"/>
      <c r="DO22" s="317"/>
      <c r="DP22" s="322"/>
      <c r="DQ22" s="326"/>
      <c r="DR22" s="326"/>
      <c r="DS22" s="326"/>
      <c r="DT22" s="326"/>
      <c r="DU22" s="326"/>
      <c r="DV22" s="326"/>
      <c r="DW22" s="326"/>
      <c r="DX22" s="326"/>
      <c r="DY22" s="326"/>
      <c r="DZ22" s="326"/>
      <c r="EA22" s="326"/>
      <c r="EB22" s="326"/>
      <c r="EC22" s="326"/>
      <c r="ED22" s="326"/>
      <c r="EE22" s="326"/>
      <c r="EF22" s="326"/>
      <c r="EG22" s="326"/>
      <c r="EH22" s="326"/>
      <c r="EI22" s="326"/>
      <c r="EJ22" s="326"/>
      <c r="EK22" s="326"/>
      <c r="EL22" s="326"/>
      <c r="EM22" s="326"/>
      <c r="EN22" s="326"/>
      <c r="EO22" s="326"/>
      <c r="EP22" s="326"/>
      <c r="EQ22" s="326"/>
      <c r="ER22" s="326"/>
      <c r="ES22" s="326"/>
      <c r="ET22" s="326"/>
      <c r="EU22" s="326"/>
      <c r="EV22" s="326"/>
      <c r="EW22" s="326"/>
      <c r="EX22" s="326"/>
      <c r="EY22" s="326"/>
      <c r="EZ22" s="326"/>
      <c r="FA22" s="326"/>
      <c r="FB22" s="326"/>
      <c r="FC22" s="326"/>
      <c r="FD22" s="326"/>
      <c r="FE22" s="326"/>
      <c r="FF22" s="326"/>
      <c r="FG22" s="326"/>
    </row>
    <row r="23" spans="1:163" s="38" customFormat="1" ht="30" customHeight="1">
      <c r="A23" s="72"/>
      <c r="B23" s="1"/>
      <c r="C23" s="575"/>
      <c r="D23" s="575"/>
      <c r="E23" s="271" t="s">
        <v>612</v>
      </c>
      <c r="F23" s="575"/>
      <c r="G23" s="575"/>
      <c r="H23" s="575"/>
      <c r="I23" s="575"/>
      <c r="J23" s="575"/>
      <c r="K23" s="575"/>
      <c r="L23" s="575"/>
      <c r="M23" s="575"/>
      <c r="N23" s="575"/>
      <c r="O23" s="575"/>
      <c r="P23" s="575"/>
      <c r="Q23" s="575"/>
      <c r="R23" s="575"/>
      <c r="S23" s="575"/>
      <c r="T23" s="575"/>
      <c r="U23" s="575"/>
      <c r="V23" s="575"/>
      <c r="W23" s="575"/>
      <c r="X23" s="575"/>
      <c r="Y23" s="306"/>
      <c r="Z23" s="60"/>
      <c r="AA23" s="60"/>
      <c r="AB23" s="60"/>
      <c r="AC23" s="60"/>
      <c r="AD23" s="60"/>
      <c r="AE23" s="60"/>
      <c r="AF23" s="60"/>
      <c r="AG23" s="60"/>
      <c r="AH23" s="60"/>
      <c r="AI23" s="60"/>
      <c r="AJ23" s="84"/>
      <c r="AK23" s="84"/>
      <c r="AL23" s="84"/>
      <c r="AQ23" s="1279"/>
      <c r="AR23" s="1279"/>
      <c r="AS23" s="1279"/>
      <c r="AT23" s="1279"/>
      <c r="AU23" s="1279"/>
      <c r="AV23" s="1279"/>
      <c r="AW23" s="1279"/>
      <c r="AX23" s="1279"/>
      <c r="AY23" s="1279"/>
      <c r="AZ23" s="1279"/>
      <c r="BA23" s="1279"/>
      <c r="BB23" s="1279"/>
      <c r="BC23" s="84"/>
      <c r="BD23" s="84"/>
      <c r="BE23" s="84"/>
      <c r="BF23" s="1279"/>
      <c r="BG23" s="1279"/>
      <c r="BH23" s="1279"/>
      <c r="BI23" s="84"/>
      <c r="BL23" s="1319"/>
      <c r="BM23" s="1319"/>
      <c r="BN23" s="1621"/>
      <c r="BO23" s="1622"/>
      <c r="BP23" s="1622"/>
      <c r="BQ23" s="1622"/>
      <c r="BR23" s="1622"/>
      <c r="BS23" s="1622"/>
      <c r="BT23" s="1622"/>
      <c r="BU23" s="1622"/>
      <c r="BV23" s="1622"/>
      <c r="BW23" s="1622"/>
      <c r="BX23" s="1622"/>
      <c r="BY23" s="1622"/>
      <c r="BZ23" s="1623"/>
      <c r="CC23" s="97"/>
      <c r="CL23" s="317"/>
      <c r="DK23" s="317"/>
      <c r="DL23" s="317"/>
      <c r="DM23" s="317"/>
      <c r="DN23" s="317"/>
      <c r="DO23" s="317"/>
      <c r="DP23" s="322"/>
      <c r="DQ23" s="326"/>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c r="EU23" s="326"/>
      <c r="EV23" s="326"/>
      <c r="EW23" s="326"/>
      <c r="EX23" s="326"/>
      <c r="EY23" s="326"/>
      <c r="EZ23" s="326"/>
      <c r="FA23" s="326"/>
      <c r="FB23" s="326"/>
      <c r="FC23" s="326"/>
      <c r="FD23" s="326"/>
      <c r="FE23" s="326"/>
      <c r="FF23" s="326"/>
      <c r="FG23" s="326"/>
    </row>
    <row r="24" spans="1:163" ht="50.1" customHeight="1">
      <c r="A24" s="274"/>
      <c r="B24" s="154"/>
      <c r="C24" s="484"/>
      <c r="D24" s="484"/>
      <c r="E24" s="306"/>
      <c r="F24" s="306"/>
      <c r="G24" s="105"/>
      <c r="H24" s="306"/>
      <c r="I24" s="306"/>
      <c r="J24" s="306"/>
      <c r="K24" s="306"/>
      <c r="L24" s="306"/>
      <c r="M24" s="306"/>
      <c r="N24" s="306"/>
      <c r="O24" s="306"/>
      <c r="P24" s="306"/>
      <c r="Q24" s="306"/>
      <c r="R24" s="306"/>
      <c r="S24" s="306"/>
      <c r="T24" s="306"/>
      <c r="U24" s="306"/>
      <c r="V24" s="306"/>
      <c r="W24" s="306"/>
      <c r="X24" s="306"/>
      <c r="Y24" s="306"/>
      <c r="Z24" s="60"/>
      <c r="AA24" s="60"/>
      <c r="AB24" s="60"/>
      <c r="AC24" s="60"/>
      <c r="AD24" s="60"/>
      <c r="AE24" s="60"/>
      <c r="AF24" s="60"/>
      <c r="AG24" s="60"/>
      <c r="AH24" s="60"/>
      <c r="AI24" s="60"/>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309"/>
      <c r="BI24" s="309"/>
      <c r="BJ24" s="309"/>
      <c r="BK24" s="309"/>
      <c r="BL24" s="309"/>
      <c r="BM24" s="309"/>
      <c r="BN24" s="309"/>
      <c r="BO24" s="309"/>
      <c r="BP24" s="309"/>
      <c r="BQ24" s="309"/>
      <c r="BR24" s="309"/>
      <c r="BS24" s="309"/>
      <c r="BT24" s="309"/>
      <c r="BU24" s="309"/>
      <c r="BV24" s="84"/>
      <c r="BW24" s="84"/>
      <c r="BX24" s="84"/>
      <c r="BY24"/>
      <c r="BZ24"/>
      <c r="CB24" s="38"/>
      <c r="CC24" s="97"/>
      <c r="CL24" s="317"/>
      <c r="DK24" s="317"/>
      <c r="DL24" s="317"/>
      <c r="DM24" s="317"/>
      <c r="DN24" s="317"/>
      <c r="DO24" s="317"/>
      <c r="DP24" s="322"/>
      <c r="DQ24" s="326"/>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c r="EU24" s="326"/>
      <c r="EV24" s="326"/>
      <c r="EW24" s="326"/>
      <c r="EX24" s="326"/>
      <c r="EY24" s="326"/>
      <c r="EZ24" s="326"/>
      <c r="FA24" s="326"/>
      <c r="FB24" s="326"/>
      <c r="FC24" s="326"/>
      <c r="FD24" s="326"/>
      <c r="FE24" s="326"/>
      <c r="FF24" s="326"/>
      <c r="FG24" s="326"/>
    </row>
    <row r="25" spans="1:163" ht="30" customHeight="1">
      <c r="A25" s="274"/>
      <c r="B25" s="84"/>
      <c r="C25" s="575" t="s">
        <v>259</v>
      </c>
      <c r="D25" s="575"/>
      <c r="E25" s="575" t="s">
        <v>613</v>
      </c>
      <c r="F25" s="575"/>
      <c r="G25" s="575"/>
      <c r="H25" s="575"/>
      <c r="I25" s="575"/>
      <c r="J25" s="575"/>
      <c r="K25" s="575"/>
      <c r="L25" s="575"/>
      <c r="M25" s="575"/>
      <c r="N25" s="575"/>
      <c r="O25" s="575"/>
      <c r="P25" s="575"/>
      <c r="Q25" s="575"/>
      <c r="R25" s="575"/>
      <c r="S25" s="575"/>
      <c r="T25" s="575"/>
      <c r="U25" s="575"/>
      <c r="V25" s="575"/>
      <c r="W25" s="575"/>
      <c r="X25" s="575"/>
      <c r="Y25" s="306"/>
      <c r="Z25" s="60"/>
      <c r="AA25" s="60"/>
      <c r="AB25" s="60"/>
      <c r="AC25" s="60"/>
      <c r="AD25" s="60"/>
      <c r="AE25" s="60"/>
      <c r="AF25" s="60"/>
      <c r="AG25" s="60"/>
      <c r="AH25" s="60"/>
      <c r="AI25" s="60"/>
      <c r="AL25" s="84"/>
      <c r="AM25" s="84"/>
      <c r="AN25" s="84"/>
      <c r="AS25" s="84"/>
      <c r="AT25" s="84"/>
      <c r="AU25" s="84"/>
      <c r="AV25" s="84"/>
      <c r="AW25" s="84"/>
      <c r="AZ25" s="84"/>
      <c r="BA25" s="84"/>
      <c r="BB25" s="84"/>
      <c r="BC25" s="84"/>
      <c r="BD25" s="84"/>
      <c r="BE25" s="84"/>
      <c r="BF25" s="84"/>
      <c r="BG25" s="84"/>
      <c r="BH25" s="84"/>
      <c r="BI25" s="84"/>
      <c r="BL25" s="84"/>
      <c r="BM25" s="84"/>
      <c r="BN25" s="1321" t="s">
        <v>398</v>
      </c>
      <c r="BO25" s="1319"/>
      <c r="BP25" s="1270"/>
      <c r="BQ25" s="1271"/>
      <c r="BR25" s="1271"/>
      <c r="BS25" s="1271"/>
      <c r="BT25" s="1271"/>
      <c r="BU25" s="1271"/>
      <c r="BV25" s="1271"/>
      <c r="BW25" s="1271"/>
      <c r="BX25" s="1271"/>
      <c r="BY25" s="1271"/>
      <c r="BZ25" s="1272"/>
      <c r="CA25"/>
      <c r="CB25"/>
      <c r="CC25" s="51"/>
      <c r="CL25" s="317"/>
      <c r="DK25" s="317"/>
      <c r="DL25" s="317"/>
      <c r="DM25" s="317"/>
      <c r="DN25" s="317"/>
      <c r="DO25" s="317"/>
      <c r="DP25" s="322"/>
      <c r="DQ25" s="326"/>
      <c r="DR25" s="326"/>
      <c r="DS25" s="326"/>
      <c r="DT25" s="326"/>
      <c r="DU25" s="326"/>
      <c r="DV25" s="326"/>
      <c r="DW25" s="326"/>
      <c r="DX25" s="326"/>
      <c r="DY25" s="326"/>
      <c r="DZ25" s="326"/>
      <c r="EA25" s="326"/>
      <c r="EB25" s="326"/>
      <c r="EC25" s="326"/>
      <c r="ED25" s="326"/>
      <c r="EE25" s="326"/>
      <c r="EF25" s="326"/>
      <c r="EG25" s="326"/>
      <c r="EH25" s="326"/>
      <c r="EI25" s="326"/>
      <c r="EJ25" s="326"/>
      <c r="EK25" s="326"/>
      <c r="EL25" s="326"/>
      <c r="EM25" s="326"/>
      <c r="EN25" s="326"/>
      <c r="EO25" s="326"/>
      <c r="EP25" s="326"/>
      <c r="EQ25" s="326"/>
      <c r="ER25" s="326"/>
      <c r="ES25" s="326"/>
      <c r="ET25" s="326"/>
      <c r="EU25" s="326"/>
      <c r="EV25" s="326"/>
      <c r="EW25" s="326"/>
      <c r="EX25" s="326"/>
      <c r="EY25" s="326"/>
      <c r="EZ25" s="326"/>
      <c r="FA25" s="326"/>
      <c r="FB25" s="326"/>
      <c r="FC25" s="326"/>
      <c r="FD25" s="326"/>
      <c r="FE25" s="326"/>
      <c r="FF25" s="326"/>
      <c r="FG25" s="326"/>
    </row>
    <row r="26" spans="1:163" ht="30" customHeight="1">
      <c r="A26" s="72"/>
      <c r="C26" s="575"/>
      <c r="D26" s="575"/>
      <c r="E26" s="271" t="s">
        <v>614</v>
      </c>
      <c r="F26" s="575"/>
      <c r="G26" s="575"/>
      <c r="H26" s="575"/>
      <c r="I26" s="575"/>
      <c r="J26" s="575"/>
      <c r="K26" s="575"/>
      <c r="L26" s="575"/>
      <c r="M26" s="575"/>
      <c r="N26" s="575"/>
      <c r="O26" s="575"/>
      <c r="P26" s="575"/>
      <c r="Q26" s="575"/>
      <c r="R26" s="575"/>
      <c r="S26" s="575"/>
      <c r="T26" s="575"/>
      <c r="U26" s="575"/>
      <c r="V26" s="575"/>
      <c r="W26" s="575"/>
      <c r="X26" s="575"/>
      <c r="Y26" s="306"/>
      <c r="Z26" s="60"/>
      <c r="AA26" s="60"/>
      <c r="AB26" s="60"/>
      <c r="AC26" s="60"/>
      <c r="AD26" s="60"/>
      <c r="AE26" s="60"/>
      <c r="AF26" s="60"/>
      <c r="AG26" s="60"/>
      <c r="AH26" s="60"/>
      <c r="AI26" s="60"/>
      <c r="AL26" s="84"/>
      <c r="AM26" s="84"/>
      <c r="AN26" s="84"/>
      <c r="AO26" s="38"/>
      <c r="AP26" s="38"/>
      <c r="AS26" s="84"/>
      <c r="AT26" s="84"/>
      <c r="AU26" s="84"/>
      <c r="AV26" s="84"/>
      <c r="AW26" s="84"/>
      <c r="AZ26" s="84"/>
      <c r="BA26" s="84"/>
      <c r="BB26" s="84"/>
      <c r="BC26" s="84"/>
      <c r="BD26" s="84"/>
      <c r="BE26" s="84"/>
      <c r="BF26" s="84"/>
      <c r="BG26" s="84"/>
      <c r="BH26" s="84"/>
      <c r="BI26" s="84"/>
      <c r="BL26" s="84"/>
      <c r="BM26" s="84"/>
      <c r="BN26" s="1319"/>
      <c r="BO26" s="1319"/>
      <c r="BP26" s="1273"/>
      <c r="BQ26" s="1274"/>
      <c r="BR26" s="1274"/>
      <c r="BS26" s="1274"/>
      <c r="BT26" s="1274"/>
      <c r="BU26" s="1274"/>
      <c r="BV26" s="1274"/>
      <c r="BW26" s="1274"/>
      <c r="BX26" s="1274"/>
      <c r="BY26" s="1274"/>
      <c r="BZ26" s="1275"/>
      <c r="CA26"/>
      <c r="CB26"/>
      <c r="CC26" s="51"/>
      <c r="CJ26" s="298"/>
    </row>
    <row r="27" spans="1:163" ht="50.1" customHeight="1">
      <c r="A27" s="274"/>
      <c r="B27" s="154"/>
      <c r="C27" s="484"/>
      <c r="D27" s="484"/>
      <c r="E27" s="306"/>
      <c r="F27" s="306"/>
      <c r="G27" s="105"/>
      <c r="H27" s="306"/>
      <c r="I27" s="306"/>
      <c r="J27" s="306"/>
      <c r="K27" s="306"/>
      <c r="L27" s="306"/>
      <c r="M27" s="306"/>
      <c r="N27" s="306"/>
      <c r="O27" s="306"/>
      <c r="P27" s="306"/>
      <c r="Q27" s="306"/>
      <c r="R27" s="306"/>
      <c r="S27" s="306"/>
      <c r="T27" s="306"/>
      <c r="U27" s="306"/>
      <c r="V27" s="306"/>
      <c r="W27" s="306"/>
      <c r="X27" s="306"/>
      <c r="Y27" s="306"/>
      <c r="Z27" s="60"/>
      <c r="AA27" s="60"/>
      <c r="AB27" s="60"/>
      <c r="AC27" s="60"/>
      <c r="AD27" s="60"/>
      <c r="AE27" s="60"/>
      <c r="AF27" s="60"/>
      <c r="AG27" s="60"/>
      <c r="AH27" s="60"/>
      <c r="AI27" s="60"/>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309"/>
      <c r="BI27" s="309"/>
      <c r="BJ27" s="309"/>
      <c r="BK27" s="309"/>
      <c r="BL27" s="309"/>
      <c r="BM27" s="309"/>
      <c r="BN27" s="309"/>
      <c r="BO27" s="309"/>
      <c r="BP27" s="309"/>
      <c r="BQ27" s="309"/>
      <c r="BR27" s="309"/>
      <c r="BS27" s="309"/>
      <c r="BT27" s="309"/>
      <c r="BU27" s="309"/>
      <c r="BV27" s="84"/>
      <c r="BW27" s="84"/>
      <c r="BX27" s="84"/>
      <c r="BY27"/>
      <c r="BZ27"/>
      <c r="CB27" s="38"/>
      <c r="CC27" s="97"/>
      <c r="CJ27" s="299"/>
    </row>
    <row r="28" spans="1:163" ht="30" customHeight="1">
      <c r="A28" s="274"/>
      <c r="B28" s="84"/>
      <c r="C28" s="575" t="s">
        <v>302</v>
      </c>
      <c r="D28" s="575"/>
      <c r="E28" s="575" t="s">
        <v>615</v>
      </c>
      <c r="F28" s="575"/>
      <c r="G28" s="575"/>
      <c r="H28" s="575"/>
      <c r="I28" s="575"/>
      <c r="J28" s="575"/>
      <c r="K28" s="575"/>
      <c r="L28" s="575"/>
      <c r="M28" s="575"/>
      <c r="N28" s="575"/>
      <c r="O28" s="575"/>
      <c r="P28" s="575"/>
      <c r="Q28" s="575"/>
      <c r="R28" s="575"/>
      <c r="S28" s="575"/>
      <c r="T28" s="575"/>
      <c r="U28" s="575"/>
      <c r="V28" s="575"/>
      <c r="W28" s="575"/>
      <c r="X28" s="575"/>
      <c r="Y28" s="306"/>
      <c r="Z28" s="60"/>
      <c r="AA28" s="60"/>
      <c r="AB28" s="60"/>
      <c r="AC28" s="60"/>
      <c r="AD28" s="60"/>
      <c r="AE28" s="60"/>
      <c r="AF28" s="60"/>
      <c r="AG28" s="60"/>
      <c r="AH28" s="60"/>
      <c r="AI28" s="60"/>
      <c r="AL28" s="84"/>
      <c r="AM28" s="84"/>
      <c r="AN28" s="84"/>
      <c r="AS28" s="84"/>
      <c r="AT28" s="84"/>
      <c r="AU28" s="84"/>
      <c r="AV28" s="84"/>
      <c r="AW28" s="84"/>
      <c r="AX28" s="1321" t="s">
        <v>403</v>
      </c>
      <c r="AY28" s="1319"/>
      <c r="AZ28" s="1611">
        <f>BL19*BN22*BP25</f>
        <v>0</v>
      </c>
      <c r="BA28" s="1271"/>
      <c r="BB28" s="1271"/>
      <c r="BC28" s="1271"/>
      <c r="BD28" s="1271"/>
      <c r="BE28" s="1271"/>
      <c r="BF28" s="1271"/>
      <c r="BG28" s="1271"/>
      <c r="BH28" s="1271"/>
      <c r="BI28" s="1271"/>
      <c r="BJ28" s="1271"/>
      <c r="BK28" s="1271"/>
      <c r="BL28" s="1271"/>
      <c r="BM28" s="1271"/>
      <c r="BN28" s="1271"/>
      <c r="BO28" s="1271"/>
      <c r="BP28" s="1271"/>
      <c r="BQ28" s="1271"/>
      <c r="BR28" s="1271"/>
      <c r="BS28" s="1271"/>
      <c r="BT28" s="1271"/>
      <c r="BU28" s="1271"/>
      <c r="BV28" s="1271"/>
      <c r="BW28" s="1271"/>
      <c r="BX28" s="1271"/>
      <c r="BY28" s="1271"/>
      <c r="BZ28" s="1272"/>
      <c r="CA28"/>
      <c r="CB28"/>
      <c r="CC28" s="51"/>
    </row>
    <row r="29" spans="1:163" ht="30" customHeight="1">
      <c r="A29" s="72"/>
      <c r="C29" s="575"/>
      <c r="D29" s="575"/>
      <c r="E29" s="271" t="s">
        <v>616</v>
      </c>
      <c r="F29" s="575"/>
      <c r="G29" s="575"/>
      <c r="H29" s="575"/>
      <c r="I29" s="575"/>
      <c r="J29" s="575"/>
      <c r="K29" s="575"/>
      <c r="L29" s="575"/>
      <c r="M29" s="575"/>
      <c r="N29" s="575"/>
      <c r="O29" s="575"/>
      <c r="P29" s="575"/>
      <c r="Q29" s="575"/>
      <c r="R29" s="575"/>
      <c r="S29" s="575"/>
      <c r="T29" s="575"/>
      <c r="U29" s="575"/>
      <c r="V29" s="575"/>
      <c r="W29" s="575"/>
      <c r="X29" s="575"/>
      <c r="Y29" s="306"/>
      <c r="Z29" s="60"/>
      <c r="AA29" s="60"/>
      <c r="AB29" s="60"/>
      <c r="AC29" s="60"/>
      <c r="AD29" s="60"/>
      <c r="AE29" s="60"/>
      <c r="AF29" s="60"/>
      <c r="AG29" s="60"/>
      <c r="AH29" s="60"/>
      <c r="AI29" s="60"/>
      <c r="AL29" s="84"/>
      <c r="AM29" s="84"/>
      <c r="AN29" s="84"/>
      <c r="AO29" s="38"/>
      <c r="AP29" s="38"/>
      <c r="AS29" s="84"/>
      <c r="AT29" s="84"/>
      <c r="AU29" s="84"/>
      <c r="AV29" s="84"/>
      <c r="AW29" s="84"/>
      <c r="AX29" s="1319"/>
      <c r="AY29" s="1319"/>
      <c r="AZ29" s="1273"/>
      <c r="BA29" s="1274"/>
      <c r="BB29" s="1274"/>
      <c r="BC29" s="1274"/>
      <c r="BD29" s="1274"/>
      <c r="BE29" s="1274"/>
      <c r="BF29" s="1274"/>
      <c r="BG29" s="1274"/>
      <c r="BH29" s="1274"/>
      <c r="BI29" s="1274"/>
      <c r="BJ29" s="1274"/>
      <c r="BK29" s="1274"/>
      <c r="BL29" s="1274"/>
      <c r="BM29" s="1274"/>
      <c r="BN29" s="1274"/>
      <c r="BO29" s="1274"/>
      <c r="BP29" s="1274"/>
      <c r="BQ29" s="1274"/>
      <c r="BR29" s="1274"/>
      <c r="BS29" s="1274"/>
      <c r="BT29" s="1274"/>
      <c r="BU29" s="1274"/>
      <c r="BV29" s="1274"/>
      <c r="BW29" s="1274"/>
      <c r="BX29" s="1274"/>
      <c r="BY29" s="1274"/>
      <c r="BZ29" s="1275"/>
      <c r="CA29"/>
      <c r="CB29"/>
      <c r="CC29" s="51"/>
      <c r="CK29" s="320"/>
    </row>
    <row r="30" spans="1:163" ht="24" customHeight="1">
      <c r="A30" s="81"/>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s="103"/>
    </row>
    <row r="31" spans="1:163" ht="24" customHeight="1">
      <c r="A31" s="8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s="103"/>
      <c r="CJ31" s="38"/>
      <c r="CK31" s="38"/>
      <c r="CL31" s="38"/>
    </row>
    <row r="32" spans="1:163" ht="15" customHeight="1">
      <c r="A32" s="130"/>
      <c r="B32" s="147"/>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c r="BI32" s="147"/>
      <c r="BJ32" s="147"/>
      <c r="BK32" s="147"/>
      <c r="BL32" s="147"/>
      <c r="BM32" s="147"/>
      <c r="BN32" s="147"/>
      <c r="BO32" s="147"/>
      <c r="BP32" s="147"/>
      <c r="BQ32" s="147"/>
      <c r="BR32" s="147"/>
      <c r="BS32" s="147"/>
      <c r="BT32" s="147"/>
      <c r="BU32" s="147"/>
      <c r="BV32" s="147"/>
      <c r="BW32" s="147"/>
      <c r="BX32" s="147"/>
      <c r="BY32" s="147"/>
      <c r="BZ32" s="147"/>
      <c r="CA32" s="147"/>
      <c r="CB32" s="147"/>
      <c r="CC32" s="136"/>
    </row>
    <row r="33" spans="1:81" ht="30" customHeight="1">
      <c r="A33" s="81"/>
      <c r="B3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s="103"/>
    </row>
    <row r="34" spans="1:81" ht="30" customHeight="1">
      <c r="A34" s="81"/>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s="306"/>
      <c r="BP34" s="306"/>
      <c r="BQ34" s="306"/>
      <c r="BR34" s="1339"/>
      <c r="BS34" s="1339"/>
      <c r="BT34" s="84"/>
      <c r="BU34" s="84"/>
      <c r="BW34" s="84"/>
      <c r="BX34" s="170"/>
      <c r="BZ34" s="170"/>
      <c r="CA34"/>
      <c r="CB34"/>
      <c r="CC34" s="103"/>
    </row>
    <row r="35" spans="1:81" ht="30" customHeight="1">
      <c r="A35" s="141"/>
      <c r="B35" s="575">
        <v>7.2</v>
      </c>
      <c r="C35" s="575" t="s">
        <v>617</v>
      </c>
      <c r="D35" s="105"/>
      <c r="E35" s="306"/>
      <c r="F35" s="306"/>
      <c r="G35" s="306"/>
      <c r="H35" s="306"/>
      <c r="I35" s="306"/>
      <c r="J35" s="306"/>
      <c r="K35" s="306"/>
      <c r="L35" s="306"/>
      <c r="M35" s="306"/>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s="1321" t="s">
        <v>407</v>
      </c>
      <c r="BN35" s="1319"/>
      <c r="BO35" s="1270"/>
      <c r="BP35" s="1271"/>
      <c r="BQ35" s="1271"/>
      <c r="BR35" s="1271"/>
      <c r="BS35" s="1271"/>
      <c r="BT35" s="1271"/>
      <c r="BU35" s="1271"/>
      <c r="BV35" s="1271"/>
      <c r="BW35" s="1271"/>
      <c r="BX35" s="1271"/>
      <c r="BY35" s="1271"/>
      <c r="BZ35" s="1272"/>
      <c r="CA35"/>
      <c r="CB35"/>
      <c r="CC35" s="164"/>
    </row>
    <row r="36" spans="1:81" ht="30" customHeight="1">
      <c r="A36" s="81"/>
      <c r="B36" s="306"/>
      <c r="C36" s="576" t="s">
        <v>618</v>
      </c>
      <c r="D36" s="105"/>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s="1319"/>
      <c r="BN36" s="1319"/>
      <c r="BO36" s="1273"/>
      <c r="BP36" s="1274"/>
      <c r="BQ36" s="1274"/>
      <c r="BR36" s="1274"/>
      <c r="BS36" s="1274"/>
      <c r="BT36" s="1274"/>
      <c r="BU36" s="1274"/>
      <c r="BV36" s="1274"/>
      <c r="BW36" s="1274"/>
      <c r="BX36" s="1274"/>
      <c r="BY36" s="1274"/>
      <c r="BZ36" s="1275"/>
      <c r="CA36"/>
      <c r="CB36"/>
      <c r="CC36" s="103"/>
    </row>
    <row r="37" spans="1:81" ht="30" customHeight="1">
      <c r="A37" s="81"/>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s="164"/>
    </row>
    <row r="38" spans="1:81" ht="30" customHeight="1">
      <c r="A38" s="130"/>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c r="BI38" s="147"/>
      <c r="BJ38" s="147"/>
      <c r="BK38" s="147"/>
      <c r="BL38" s="147"/>
      <c r="BM38" s="147"/>
      <c r="BN38" s="147"/>
      <c r="BO38" s="147"/>
      <c r="BP38" s="147"/>
      <c r="BQ38" s="147"/>
      <c r="BR38" s="147"/>
      <c r="BS38" s="147"/>
      <c r="BT38" s="147"/>
      <c r="BU38" s="147"/>
      <c r="BV38" s="147"/>
      <c r="BW38" s="147"/>
      <c r="BX38" s="147"/>
      <c r="BY38" s="147"/>
      <c r="BZ38" s="147"/>
      <c r="CA38" s="147"/>
      <c r="CB38" s="147"/>
      <c r="CC38" s="291"/>
    </row>
    <row r="39" spans="1:81" ht="30" customHeight="1">
      <c r="A39" s="81"/>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s="103"/>
    </row>
    <row r="40" spans="1:81" ht="30" customHeight="1">
      <c r="A40" s="81"/>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s="306"/>
      <c r="BP40" s="306"/>
      <c r="BQ40" s="306"/>
      <c r="BR40" s="1339"/>
      <c r="BS40" s="1339"/>
      <c r="BT40" s="84"/>
      <c r="BU40" s="84"/>
      <c r="BW40" s="84"/>
      <c r="BX40" s="170"/>
      <c r="BZ40" s="170"/>
      <c r="CA40"/>
      <c r="CB40"/>
      <c r="CC40" s="103"/>
    </row>
    <row r="41" spans="1:81" ht="30" customHeight="1">
      <c r="A41" s="141"/>
      <c r="B41" s="575">
        <v>7.3</v>
      </c>
      <c r="C41" s="575" t="s">
        <v>619</v>
      </c>
      <c r="D41" s="105"/>
      <c r="E41" s="306"/>
      <c r="F41" s="306"/>
      <c r="G41" s="306"/>
      <c r="H41" s="306"/>
      <c r="I41" s="306"/>
      <c r="J41" s="306"/>
      <c r="K41" s="306"/>
      <c r="L41" s="306"/>
      <c r="M41" s="306"/>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s="1319">
        <v>99</v>
      </c>
      <c r="BN41" s="1319"/>
      <c r="BO41" s="1611">
        <f>AZ28+BO35</f>
        <v>0</v>
      </c>
      <c r="BP41" s="1271"/>
      <c r="BQ41" s="1271"/>
      <c r="BR41" s="1271"/>
      <c r="BS41" s="1271"/>
      <c r="BT41" s="1271"/>
      <c r="BU41" s="1271"/>
      <c r="BV41" s="1271"/>
      <c r="BW41" s="1271"/>
      <c r="BX41" s="1271"/>
      <c r="BY41" s="1271"/>
      <c r="BZ41" s="1272"/>
      <c r="CA41"/>
      <c r="CB41"/>
      <c r="CC41" s="164"/>
    </row>
    <row r="42" spans="1:81" s="256" customFormat="1" ht="30" customHeight="1">
      <c r="A42" s="81"/>
      <c r="B42" s="306"/>
      <c r="C42" s="576" t="s">
        <v>620</v>
      </c>
      <c r="D42" s="105"/>
      <c r="E42" s="1"/>
      <c r="F42" s="1"/>
      <c r="G42" s="1"/>
      <c r="H42" s="1"/>
      <c r="I42" s="1"/>
      <c r="J42" s="1"/>
      <c r="K42" s="1"/>
      <c r="L42" s="1"/>
      <c r="M42" s="1"/>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s="1319"/>
      <c r="BN42" s="1319"/>
      <c r="BO42" s="1273"/>
      <c r="BP42" s="1274"/>
      <c r="BQ42" s="1274"/>
      <c r="BR42" s="1274"/>
      <c r="BS42" s="1274"/>
      <c r="BT42" s="1274"/>
      <c r="BU42" s="1274"/>
      <c r="BV42" s="1274"/>
      <c r="BW42" s="1274"/>
      <c r="BX42" s="1274"/>
      <c r="BY42" s="1274"/>
      <c r="BZ42" s="1275"/>
      <c r="CA42"/>
      <c r="CB42"/>
      <c r="CC42" s="103"/>
    </row>
    <row r="43" spans="1:81" ht="30" customHeight="1">
      <c r="A43" s="81"/>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164"/>
    </row>
    <row r="44" spans="1:81" ht="30" customHeight="1">
      <c r="A44" s="130"/>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7"/>
      <c r="BQ44" s="147"/>
      <c r="BR44" s="147"/>
      <c r="BS44" s="147"/>
      <c r="BT44" s="147"/>
      <c r="BU44" s="147"/>
      <c r="BV44" s="147"/>
      <c r="BW44" s="147"/>
      <c r="BX44" s="147"/>
      <c r="BY44" s="147"/>
      <c r="BZ44" s="147"/>
      <c r="CA44" s="147"/>
      <c r="CB44" s="147"/>
      <c r="CC44" s="291"/>
    </row>
    <row r="45" spans="1:81" ht="30" customHeight="1">
      <c r="A45" s="18"/>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164"/>
    </row>
    <row r="46" spans="1:81" ht="30" customHeight="1">
      <c r="A46" s="18"/>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s="1471" t="s">
        <v>621</v>
      </c>
      <c r="AR46" s="1471"/>
      <c r="AS46" s="1471"/>
      <c r="AT46" s="1471"/>
      <c r="AU46" s="1471"/>
      <c r="AV46" s="1471"/>
      <c r="AW46" s="1471"/>
      <c r="AX46" s="1471"/>
      <c r="AY46" s="1471"/>
      <c r="AZ46" s="1471"/>
      <c r="BA46" s="1471"/>
      <c r="BB46" s="1471"/>
      <c r="BC46" s="1471"/>
      <c r="BD46" s="1471"/>
      <c r="BE46" s="1471"/>
      <c r="BF46" s="1471"/>
      <c r="BG46" s="1471"/>
      <c r="BH46" s="1471"/>
      <c r="BI46" s="1471"/>
      <c r="BJ46" s="1471"/>
      <c r="BK46" s="1471"/>
      <c r="BL46" s="1471"/>
      <c r="BM46" s="1471"/>
      <c r="BN46" s="1471"/>
      <c r="BO46" s="1471"/>
      <c r="BP46" s="1471"/>
      <c r="BQ46" s="1471"/>
      <c r="BR46" s="1471"/>
      <c r="BS46" s="1471"/>
      <c r="BT46" s="1471"/>
      <c r="BU46" s="1471"/>
      <c r="BV46" s="1471"/>
      <c r="BW46" s="1471"/>
      <c r="BX46" s="1471"/>
      <c r="BY46" s="1471"/>
      <c r="BZ46" s="1471"/>
      <c r="CA46"/>
      <c r="CB46"/>
      <c r="CC46" s="164"/>
    </row>
    <row r="47" spans="1:81" ht="30" customHeight="1">
      <c r="A47" s="18"/>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s="1471" t="s">
        <v>327</v>
      </c>
      <c r="AR47" s="1471"/>
      <c r="AS47" s="1471"/>
      <c r="AT47" s="1471"/>
      <c r="AU47" s="1471"/>
      <c r="AV47" s="1471"/>
      <c r="AW47" s="1471"/>
      <c r="AX47" s="1471"/>
      <c r="AY47" s="1471"/>
      <c r="AZ47" s="1471"/>
      <c r="BA47" s="1471"/>
      <c r="BB47" s="1471"/>
      <c r="BC47" s="1471"/>
      <c r="BD47" s="1471"/>
      <c r="BE47" s="1471"/>
      <c r="BF47" s="1471"/>
      <c r="BG47" s="1471"/>
      <c r="BH47" s="1471"/>
      <c r="BI47" s="1471"/>
      <c r="BJ47" s="1471"/>
      <c r="BK47" s="1471"/>
      <c r="BL47" s="1471"/>
      <c r="BM47" s="1471"/>
      <c r="BN47" s="1471"/>
      <c r="BO47" s="1471"/>
      <c r="BP47" s="1471"/>
      <c r="BQ47" s="1471"/>
      <c r="BR47" s="1471"/>
      <c r="BS47" s="1471"/>
      <c r="BT47" s="1471"/>
      <c r="BU47" s="1471"/>
      <c r="BV47" s="1471"/>
      <c r="BW47" s="1471"/>
      <c r="BX47" s="1471"/>
      <c r="BY47" s="1471"/>
      <c r="BZ47" s="1471"/>
      <c r="CA47"/>
      <c r="CB47"/>
      <c r="CC47" s="164"/>
    </row>
    <row r="48" spans="1:81" ht="15" customHeight="1">
      <c r="A48" s="1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164"/>
    </row>
    <row r="49" spans="1:128" ht="30" customHeight="1">
      <c r="A49" s="141"/>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BZ49" s="1013" t="s">
        <v>622</v>
      </c>
      <c r="CA49"/>
      <c r="CB49"/>
      <c r="CC49" s="164"/>
    </row>
    <row r="50" spans="1:128" ht="30" customHeight="1">
      <c r="A50" s="141"/>
      <c r="B50" s="575">
        <v>7.4</v>
      </c>
      <c r="C50" s="575" t="s">
        <v>623</v>
      </c>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s="1321" t="s">
        <v>417</v>
      </c>
      <c r="AP50" s="1319"/>
      <c r="AQ50" s="1270"/>
      <c r="AR50" s="1271"/>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1"/>
      <c r="BP50" s="1271"/>
      <c r="BQ50" s="1271"/>
      <c r="BR50" s="1271"/>
      <c r="BS50" s="1271"/>
      <c r="BT50" s="1271"/>
      <c r="BU50" s="1271"/>
      <c r="BV50" s="1271"/>
      <c r="BW50" s="1271"/>
      <c r="BX50" s="1271"/>
      <c r="BY50" s="1271"/>
      <c r="BZ50" s="1272"/>
      <c r="CA50"/>
      <c r="CB50"/>
      <c r="CC50" s="164"/>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row>
    <row r="51" spans="1:128" ht="30" customHeight="1">
      <c r="A51" s="141"/>
      <c r="B51" s="306"/>
      <c r="C51" s="576" t="s">
        <v>624</v>
      </c>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s="1319"/>
      <c r="AP51" s="1319"/>
      <c r="AQ51" s="1273"/>
      <c r="AR51" s="1274"/>
      <c r="AS51" s="1274"/>
      <c r="AT51" s="1274"/>
      <c r="AU51" s="1274"/>
      <c r="AV51" s="1274"/>
      <c r="AW51" s="1274"/>
      <c r="AX51" s="1274"/>
      <c r="AY51" s="1274"/>
      <c r="AZ51" s="1274"/>
      <c r="BA51" s="1274"/>
      <c r="BB51" s="1274"/>
      <c r="BC51" s="1274"/>
      <c r="BD51" s="1274"/>
      <c r="BE51" s="1274"/>
      <c r="BF51" s="1274"/>
      <c r="BG51" s="1274"/>
      <c r="BH51" s="1274"/>
      <c r="BI51" s="1274"/>
      <c r="BJ51" s="1274"/>
      <c r="BK51" s="1274"/>
      <c r="BL51" s="1274"/>
      <c r="BM51" s="1274"/>
      <c r="BN51" s="1274"/>
      <c r="BO51" s="1274"/>
      <c r="BP51" s="1274"/>
      <c r="BQ51" s="1274"/>
      <c r="BR51" s="1274"/>
      <c r="BS51" s="1274"/>
      <c r="BT51" s="1274"/>
      <c r="BU51" s="1274"/>
      <c r="BV51" s="1274"/>
      <c r="BW51" s="1274"/>
      <c r="BX51" s="1274"/>
      <c r="BY51" s="1274"/>
      <c r="BZ51" s="1275"/>
      <c r="CA51"/>
      <c r="CB51"/>
      <c r="CC51" s="164"/>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row>
    <row r="52" spans="1:128" ht="30" customHeight="1">
      <c r="A52" s="141"/>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164"/>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row>
    <row r="53" spans="1:128" ht="30" customHeight="1">
      <c r="A53" s="485"/>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7"/>
      <c r="AN53" s="147"/>
      <c r="AO53" s="147"/>
      <c r="AP53" s="147"/>
      <c r="AQ53" s="285"/>
      <c r="AR53" s="285"/>
      <c r="AS53" s="285"/>
      <c r="AT53" s="285"/>
      <c r="AU53" s="285"/>
      <c r="AV53" s="285"/>
      <c r="AW53" s="285"/>
      <c r="AX53" s="285"/>
      <c r="AY53" s="285"/>
      <c r="AZ53" s="285"/>
      <c r="BA53" s="285"/>
      <c r="BB53" s="285"/>
      <c r="BC53" s="285"/>
      <c r="BD53" s="285"/>
      <c r="BE53" s="285"/>
      <c r="BF53" s="285"/>
      <c r="BG53" s="285"/>
      <c r="BH53" s="285"/>
      <c r="BI53" s="285"/>
      <c r="BJ53" s="285"/>
      <c r="BK53" s="285"/>
      <c r="BL53" s="285"/>
      <c r="BM53" s="285"/>
      <c r="BN53" s="285"/>
      <c r="BO53" s="285"/>
      <c r="BP53" s="285"/>
      <c r="BQ53" s="285"/>
      <c r="BR53" s="285"/>
      <c r="BS53" s="285"/>
      <c r="BT53" s="285"/>
      <c r="BU53" s="285"/>
      <c r="BV53" s="285"/>
      <c r="BW53" s="285"/>
      <c r="BX53" s="285"/>
      <c r="BY53" s="285"/>
      <c r="BZ53" s="285"/>
      <c r="CA53" s="147"/>
      <c r="CB53" s="147"/>
      <c r="CC53" s="291"/>
      <c r="CW53"/>
      <c r="CX53"/>
      <c r="CY53"/>
      <c r="CZ53"/>
      <c r="DA53"/>
      <c r="DB53"/>
      <c r="DC53"/>
      <c r="DD53"/>
      <c r="DE53"/>
      <c r="DF53"/>
      <c r="DG53"/>
      <c r="DH53"/>
      <c r="DI53"/>
      <c r="DJ53"/>
      <c r="DK53"/>
      <c r="DL53"/>
      <c r="DM53"/>
      <c r="DN53"/>
      <c r="DO53"/>
      <c r="DP53"/>
      <c r="DQ53"/>
      <c r="DR53"/>
      <c r="DS53"/>
      <c r="DT53"/>
      <c r="DU53"/>
      <c r="DV53"/>
      <c r="DW53"/>
      <c r="DX53"/>
    </row>
    <row r="54" spans="1:128" ht="30" customHeight="1">
      <c r="A54" s="141"/>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CA54"/>
      <c r="CB54"/>
      <c r="CC54" s="164"/>
      <c r="CW54"/>
      <c r="CX54"/>
      <c r="CY54"/>
      <c r="CZ54"/>
      <c r="DA54"/>
      <c r="DB54"/>
      <c r="DC54"/>
      <c r="DD54"/>
      <c r="DE54"/>
      <c r="DF54"/>
      <c r="DG54"/>
      <c r="DH54"/>
      <c r="DI54"/>
      <c r="DJ54"/>
      <c r="DK54"/>
      <c r="DL54"/>
      <c r="DM54"/>
      <c r="DN54"/>
      <c r="DO54"/>
      <c r="DP54"/>
      <c r="DQ54"/>
      <c r="DR54"/>
      <c r="DS54"/>
      <c r="DT54"/>
      <c r="DU54"/>
      <c r="DV54"/>
      <c r="DW54"/>
      <c r="DX54"/>
    </row>
    <row r="55" spans="1:128" ht="30" customHeight="1">
      <c r="A55" s="141"/>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164"/>
      <c r="CW55"/>
      <c r="CX55"/>
      <c r="CY55"/>
      <c r="CZ55"/>
      <c r="DA55"/>
      <c r="DB55"/>
      <c r="DC55"/>
      <c r="DD55"/>
      <c r="DE55"/>
      <c r="DF55"/>
      <c r="DG55"/>
      <c r="DH55"/>
      <c r="DI55"/>
      <c r="DJ55"/>
      <c r="DK55"/>
      <c r="DL55"/>
      <c r="DM55"/>
      <c r="DN55"/>
      <c r="DO55"/>
      <c r="DP55"/>
      <c r="DQ55"/>
      <c r="DR55"/>
      <c r="DS55"/>
      <c r="DT55"/>
      <c r="DU55"/>
      <c r="DV55"/>
      <c r="DW55"/>
      <c r="DX55"/>
    </row>
    <row r="56" spans="1:128" ht="30" customHeight="1">
      <c r="A56" s="141"/>
      <c r="B56" s="217">
        <v>7.5</v>
      </c>
      <c r="C56" s="217" t="s">
        <v>625</v>
      </c>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164"/>
      <c r="CW56"/>
      <c r="CX56"/>
      <c r="CY56"/>
      <c r="CZ56"/>
      <c r="DA56"/>
      <c r="DB56"/>
      <c r="DC56"/>
      <c r="DD56"/>
      <c r="DE56"/>
      <c r="DF56"/>
      <c r="DG56"/>
      <c r="DH56"/>
      <c r="DI56"/>
      <c r="DJ56"/>
      <c r="DK56"/>
      <c r="DL56"/>
      <c r="DM56"/>
      <c r="DN56"/>
      <c r="DO56"/>
      <c r="DP56"/>
      <c r="DQ56"/>
      <c r="DR56"/>
      <c r="DS56"/>
      <c r="DT56"/>
      <c r="DU56"/>
      <c r="DV56"/>
      <c r="DW56"/>
      <c r="DX56"/>
    </row>
    <row r="57" spans="1:128" ht="30" customHeight="1">
      <c r="A57" s="141"/>
      <c r="B57" s="305"/>
      <c r="C57" s="196" t="s">
        <v>626</v>
      </c>
      <c r="D57" s="305"/>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164"/>
      <c r="CW57"/>
      <c r="CX57"/>
      <c r="CY57"/>
      <c r="CZ57"/>
      <c r="DA57"/>
      <c r="DB57"/>
      <c r="DC57"/>
      <c r="DD57"/>
      <c r="DE57"/>
      <c r="DF57"/>
      <c r="DG57"/>
      <c r="DH57"/>
      <c r="DI57"/>
      <c r="DJ57"/>
      <c r="DK57"/>
      <c r="DL57"/>
      <c r="DM57"/>
      <c r="DN57"/>
      <c r="DO57"/>
      <c r="DP57"/>
      <c r="DQ57"/>
      <c r="DR57"/>
      <c r="DS57"/>
      <c r="DT57"/>
      <c r="DU57"/>
      <c r="DV57"/>
      <c r="DW57"/>
      <c r="DX57"/>
    </row>
    <row r="58" spans="1:128" ht="30" customHeight="1">
      <c r="A58" s="141"/>
      <c r="B58" s="176"/>
      <c r="C58" s="19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164"/>
      <c r="CW58"/>
      <c r="CX58"/>
      <c r="CY58"/>
      <c r="CZ58"/>
      <c r="DA58"/>
      <c r="DB58"/>
      <c r="DC58"/>
      <c r="DD58"/>
      <c r="DE58"/>
      <c r="DF58"/>
      <c r="DG58"/>
      <c r="DH58"/>
      <c r="DI58"/>
      <c r="DJ58"/>
      <c r="DK58"/>
      <c r="DL58"/>
      <c r="DM58"/>
      <c r="DN58"/>
      <c r="DO58"/>
      <c r="DP58"/>
      <c r="DQ58"/>
      <c r="DR58"/>
      <c r="DS58"/>
      <c r="DT58"/>
      <c r="DU58"/>
      <c r="DV58"/>
      <c r="DW58"/>
      <c r="DX58"/>
    </row>
    <row r="59" spans="1:128" ht="30" customHeight="1">
      <c r="A59" s="141"/>
      <c r="C59" s="61"/>
      <c r="D59" s="1005" t="s">
        <v>58</v>
      </c>
      <c r="E59" s="193"/>
      <c r="F59" s="193"/>
      <c r="G59" s="193"/>
      <c r="H59" s="193"/>
      <c r="I59" s="193"/>
      <c r="J59" s="193"/>
      <c r="K59" s="193"/>
      <c r="L59" s="193"/>
      <c r="M59" s="193"/>
      <c r="N59" s="193"/>
      <c r="O59" s="193"/>
      <c r="P59" s="193"/>
      <c r="Q59" s="193"/>
      <c r="R59" s="193"/>
      <c r="S59" s="193"/>
      <c r="T59" s="193"/>
      <c r="U59" s="193"/>
      <c r="V59" s="193"/>
      <c r="W59" s="193"/>
      <c r="X59" s="193"/>
      <c r="Y59" s="193"/>
      <c r="Z59" s="193"/>
      <c r="AA59" s="100"/>
      <c r="AB59" s="75"/>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64"/>
      <c r="CW59"/>
      <c r="CX59"/>
      <c r="CY59"/>
      <c r="CZ59"/>
      <c r="DA59"/>
      <c r="DB59"/>
      <c r="DC59"/>
      <c r="DD59"/>
      <c r="DE59"/>
      <c r="DF59"/>
      <c r="DG59"/>
      <c r="DH59"/>
      <c r="DI59"/>
      <c r="DJ59"/>
      <c r="DK59"/>
      <c r="DL59"/>
      <c r="DM59"/>
      <c r="DN59"/>
      <c r="DO59"/>
      <c r="DP59"/>
      <c r="DQ59"/>
      <c r="DR59"/>
      <c r="DS59"/>
      <c r="DT59"/>
      <c r="DU59"/>
      <c r="DV59"/>
      <c r="DW59"/>
      <c r="DX59"/>
    </row>
    <row r="60" spans="1:128" ht="30" customHeight="1">
      <c r="A60" s="141"/>
      <c r="C60" s="1276" t="s">
        <v>196</v>
      </c>
      <c r="D60" s="577"/>
      <c r="E60" s="1284"/>
      <c r="F60" s="1285"/>
      <c r="G60" s="1286"/>
      <c r="H60" s="1290" t="s">
        <v>235</v>
      </c>
      <c r="I60" s="1290"/>
      <c r="J60" s="1290"/>
      <c r="K60" s="1290"/>
      <c r="L60" s="1290"/>
      <c r="M60" s="578"/>
      <c r="N60" s="84"/>
      <c r="O60" s="84"/>
      <c r="P60" s="1278" t="s">
        <v>198</v>
      </c>
      <c r="Q60" s="84"/>
      <c r="R60" s="1270"/>
      <c r="S60" s="1271"/>
      <c r="T60" s="1272"/>
      <c r="U60" s="1279" t="s">
        <v>236</v>
      </c>
      <c r="V60" s="1279"/>
      <c r="W60" s="1279"/>
      <c r="X60" s="1279"/>
      <c r="Y60" s="1279"/>
      <c r="Z60" s="1279"/>
      <c r="AA60" s="100"/>
      <c r="AB60" s="75"/>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164"/>
      <c r="CW60"/>
      <c r="CX60"/>
      <c r="CY60"/>
      <c r="CZ60"/>
      <c r="DA60"/>
      <c r="DB60"/>
      <c r="DC60"/>
      <c r="DD60"/>
      <c r="DE60"/>
      <c r="DF60"/>
      <c r="DG60"/>
      <c r="DH60"/>
      <c r="DI60"/>
      <c r="DJ60"/>
      <c r="DK60"/>
      <c r="DL60"/>
      <c r="DM60"/>
      <c r="DN60"/>
      <c r="DO60"/>
      <c r="DP60"/>
      <c r="DQ60"/>
      <c r="DR60"/>
      <c r="DS60"/>
      <c r="DT60"/>
      <c r="DU60"/>
      <c r="DV60"/>
      <c r="DW60"/>
      <c r="DX60"/>
    </row>
    <row r="61" spans="1:128" ht="30" customHeight="1">
      <c r="A61" s="141"/>
      <c r="C61" s="1277"/>
      <c r="D61" s="577"/>
      <c r="E61" s="1287"/>
      <c r="F61" s="1288"/>
      <c r="G61" s="1289"/>
      <c r="H61" s="1290"/>
      <c r="I61" s="1290"/>
      <c r="J61" s="1290"/>
      <c r="K61" s="1290"/>
      <c r="L61" s="1290"/>
      <c r="M61" s="578"/>
      <c r="N61" s="154"/>
      <c r="O61" s="154"/>
      <c r="P61" s="1279"/>
      <c r="Q61" s="154"/>
      <c r="R61" s="1273"/>
      <c r="S61" s="1274"/>
      <c r="T61" s="1275"/>
      <c r="U61" s="1279"/>
      <c r="V61" s="1279"/>
      <c r="W61" s="1279"/>
      <c r="X61" s="1279"/>
      <c r="Y61" s="1279"/>
      <c r="Z61" s="1279"/>
      <c r="AB61" s="75"/>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164"/>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row>
    <row r="62" spans="1:128" ht="30" customHeight="1">
      <c r="A62" s="141"/>
      <c r="C62" s="24"/>
      <c r="D62" s="24"/>
      <c r="E62" s="24"/>
      <c r="F62" s="75"/>
      <c r="G62" s="75"/>
      <c r="I62" s="75"/>
      <c r="J62" s="75"/>
      <c r="K62" s="75"/>
      <c r="L62" s="75"/>
      <c r="M62" s="75"/>
      <c r="N62" s="75"/>
      <c r="O62" s="75"/>
      <c r="P62" s="75"/>
      <c r="Q62" s="75"/>
      <c r="R62" s="75"/>
      <c r="S62" s="75"/>
      <c r="T62" s="75"/>
      <c r="U62" s="75"/>
      <c r="V62" s="75"/>
      <c r="W62" s="75"/>
      <c r="X62" s="75"/>
      <c r="Y62" s="75"/>
      <c r="Z62" s="75"/>
      <c r="AA62" s="75"/>
      <c r="AB62" s="75"/>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Z62" s="1013" t="s">
        <v>627</v>
      </c>
      <c r="CA62"/>
      <c r="CB62"/>
      <c r="CC62" s="164"/>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row>
    <row r="63" spans="1:128" ht="30" customHeight="1">
      <c r="A63" s="141"/>
      <c r="B63" s="38"/>
      <c r="C63" s="217" t="s">
        <v>628</v>
      </c>
      <c r="AB63" s="100"/>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s="1321" t="s">
        <v>332</v>
      </c>
      <c r="BQ63" s="1319"/>
      <c r="BR63" s="1270"/>
      <c r="BS63" s="1271"/>
      <c r="BT63" s="1271"/>
      <c r="BU63" s="1271"/>
      <c r="BV63" s="1271"/>
      <c r="BW63" s="1271"/>
      <c r="BX63" s="1271"/>
      <c r="BY63" s="1271"/>
      <c r="BZ63" s="1272"/>
      <c r="CA63" s="1199" t="s">
        <v>265</v>
      </c>
      <c r="CB63" s="1199"/>
      <c r="CC63" s="164"/>
    </row>
    <row r="64" spans="1:128" ht="30" customHeight="1">
      <c r="A64" s="141"/>
      <c r="B64" s="38"/>
      <c r="C64" s="196" t="s">
        <v>629</v>
      </c>
      <c r="AB64" s="100"/>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s="1319"/>
      <c r="BQ64" s="1319"/>
      <c r="BR64" s="1273"/>
      <c r="BS64" s="1274"/>
      <c r="BT64" s="1274"/>
      <c r="BU64" s="1274"/>
      <c r="BV64" s="1274"/>
      <c r="BW64" s="1274"/>
      <c r="BX64" s="1274"/>
      <c r="BY64" s="1274"/>
      <c r="BZ64" s="1275"/>
      <c r="CA64" s="1199"/>
      <c r="CB64" s="1199"/>
      <c r="CC64" s="164"/>
    </row>
    <row r="65" spans="1:166" ht="30" customHeight="1">
      <c r="A65" s="141"/>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164"/>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row>
    <row r="66" spans="1:166" ht="30" customHeight="1">
      <c r="A66" s="485"/>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7"/>
      <c r="BQ66" s="147"/>
      <c r="BR66" s="147"/>
      <c r="BS66" s="147"/>
      <c r="BT66" s="147"/>
      <c r="BU66" s="147"/>
      <c r="BV66" s="147"/>
      <c r="BW66" s="147"/>
      <c r="BX66" s="147"/>
      <c r="BY66" s="147"/>
      <c r="BZ66" s="147"/>
      <c r="CA66" s="147"/>
      <c r="CB66" s="147"/>
      <c r="CC66" s="291"/>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row>
    <row r="67" spans="1:166" ht="30" customHeight="1">
      <c r="A67" s="141"/>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164"/>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row>
    <row r="68" spans="1:166" ht="30" customHeight="1">
      <c r="A68" s="141"/>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Z68" s="1013" t="s">
        <v>627</v>
      </c>
      <c r="CA68"/>
      <c r="CB68"/>
      <c r="CC68" s="164"/>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row>
    <row r="69" spans="1:166" ht="30" customHeight="1">
      <c r="A69" s="141"/>
      <c r="B69" s="217">
        <v>7.6</v>
      </c>
      <c r="C69" s="217" t="s">
        <v>630</v>
      </c>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s="1321" t="s">
        <v>398</v>
      </c>
      <c r="BT69" s="1319"/>
      <c r="BU69" s="1270"/>
      <c r="BV69" s="1271"/>
      <c r="BW69" s="1271"/>
      <c r="BX69" s="1271"/>
      <c r="BY69" s="1271"/>
      <c r="BZ69" s="1272"/>
      <c r="CA69"/>
      <c r="CB69"/>
      <c r="CC69" s="164"/>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row>
    <row r="70" spans="1:166" ht="30" customHeight="1">
      <c r="A70" s="141"/>
      <c r="B70" s="305"/>
      <c r="C70" s="196" t="s">
        <v>631</v>
      </c>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s="1319"/>
      <c r="BT70" s="1319"/>
      <c r="BU70" s="1273"/>
      <c r="BV70" s="1274"/>
      <c r="BW70" s="1274"/>
      <c r="BX70" s="1274"/>
      <c r="BY70" s="1274"/>
      <c r="BZ70" s="1275"/>
      <c r="CA70"/>
      <c r="CB70"/>
      <c r="CC70" s="164"/>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row>
    <row r="71" spans="1:166" ht="30" customHeight="1">
      <c r="A71" s="14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164"/>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row>
    <row r="72" spans="1:166" ht="30" customHeight="1">
      <c r="A72" s="14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164"/>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row>
    <row r="73" spans="1:166" ht="15" customHeight="1">
      <c r="A73" s="14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64"/>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row>
    <row r="74" spans="1:166" s="256" customFormat="1" ht="30" customHeight="1">
      <c r="A74" s="141"/>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290"/>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row>
    <row r="75" spans="1:166" ht="30" customHeight="1">
      <c r="A75" s="141"/>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51"/>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row>
    <row r="76" spans="1:166" ht="15" customHeight="1">
      <c r="A76" s="141"/>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51"/>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row>
    <row r="77" spans="1:166" ht="30" customHeight="1">
      <c r="A77" s="141"/>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94"/>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row>
    <row r="78" spans="1:166" ht="30" customHeight="1">
      <c r="A78" s="141"/>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51"/>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row>
    <row r="79" spans="1:166" ht="15" customHeight="1">
      <c r="A79" s="141"/>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51"/>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row>
    <row r="80" spans="1:166" ht="30" customHeight="1">
      <c r="A80" s="141"/>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51"/>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row>
    <row r="81" spans="1:166" ht="30" customHeight="1">
      <c r="A81" s="14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5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row>
    <row r="82" spans="1:166" ht="15" customHeight="1">
      <c r="A82" s="141"/>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51"/>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row>
    <row r="83" spans="1:166" ht="15" customHeight="1">
      <c r="A83" s="141"/>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51"/>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row>
    <row r="84" spans="1:166" ht="30" customHeight="1">
      <c r="A84" s="141"/>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51"/>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row>
    <row r="85" spans="1:166" ht="30" customHeight="1">
      <c r="A85" s="141"/>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51"/>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row>
    <row r="86" spans="1:166" ht="30" customHeight="1">
      <c r="A86" s="141"/>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51"/>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row>
    <row r="87" spans="1:166" ht="30" customHeight="1">
      <c r="A87" s="141"/>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51"/>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row>
    <row r="88" spans="1:166" ht="30" customHeight="1">
      <c r="A88" s="141"/>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51"/>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row>
    <row r="89" spans="1:166" ht="15" customHeight="1">
      <c r="A89" s="141"/>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s="51"/>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row>
    <row r="90" spans="1:166" ht="30" customHeight="1">
      <c r="A90" s="141"/>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s="51"/>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row>
    <row r="91" spans="1:166" ht="28.2">
      <c r="A91" s="14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s="103"/>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row>
    <row r="92" spans="1:166" ht="30" customHeight="1">
      <c r="A92" s="141"/>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s="103"/>
    </row>
    <row r="93" spans="1:166" ht="30" customHeight="1">
      <c r="A93" s="141"/>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s="103"/>
    </row>
    <row r="94" spans="1:166" ht="30" customHeight="1">
      <c r="A94" s="141"/>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s="103"/>
    </row>
    <row r="95" spans="1:166" ht="28.2">
      <c r="A95" s="141"/>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s="103"/>
    </row>
    <row r="96" spans="1:166" ht="28.2">
      <c r="A96" s="141"/>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s="103"/>
    </row>
    <row r="97" spans="1:81" ht="30" customHeight="1">
      <c r="A97" s="141"/>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s="103"/>
    </row>
    <row r="98" spans="1:81" ht="28.2">
      <c r="A98" s="141"/>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s="103"/>
    </row>
    <row r="99" spans="1:81" ht="28.2">
      <c r="A99" s="130"/>
      <c r="B99" s="131"/>
      <c r="C99" s="131"/>
      <c r="D99" s="131"/>
      <c r="E99" s="131"/>
      <c r="F99" s="131"/>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1"/>
      <c r="AI99" s="131"/>
      <c r="AJ99" s="131"/>
      <c r="AK99" s="131"/>
      <c r="AL99" s="131"/>
      <c r="AM99" s="131"/>
      <c r="AN99" s="131"/>
      <c r="AO99" s="131"/>
      <c r="AP99" s="131"/>
      <c r="AQ99" s="131"/>
      <c r="AR99" s="131"/>
      <c r="AS99" s="131"/>
      <c r="AT99" s="131"/>
      <c r="AU99" s="131"/>
      <c r="AV99" s="131"/>
      <c r="AW99" s="131"/>
      <c r="AX99" s="131"/>
      <c r="AY99" s="131"/>
      <c r="AZ99" s="131"/>
      <c r="BA99" s="131"/>
      <c r="BB99" s="131"/>
      <c r="BC99" s="131"/>
      <c r="BD99" s="131"/>
      <c r="BE99" s="131"/>
      <c r="BF99" s="131"/>
      <c r="BG99" s="131"/>
      <c r="BH99" s="131"/>
      <c r="BI99" s="131"/>
      <c r="BJ99" s="131"/>
      <c r="BK99" s="131"/>
      <c r="BL99" s="131"/>
      <c r="BM99" s="131"/>
      <c r="BN99" s="131"/>
      <c r="BO99" s="131"/>
      <c r="BP99" s="131"/>
      <c r="BQ99" s="131"/>
      <c r="BR99" s="131"/>
      <c r="BS99" s="131"/>
      <c r="BT99" s="131"/>
      <c r="BU99" s="131"/>
      <c r="BV99" s="131"/>
      <c r="BW99" s="131"/>
      <c r="BX99" s="131"/>
      <c r="BY99" s="131"/>
      <c r="BZ99" s="131"/>
      <c r="CA99" s="131"/>
      <c r="CB99" s="131"/>
      <c r="CC99" s="136"/>
    </row>
    <row r="100" spans="1:81" ht="20.100000000000001" customHeight="1"/>
    <row r="101" spans="1:81" ht="20.100000000000001" customHeight="1"/>
    <row r="102" spans="1:81" ht="20.100000000000001" customHeight="1">
      <c r="A102" s="1199">
        <v>15</v>
      </c>
      <c r="B102" s="1199"/>
      <c r="C102" s="1199"/>
      <c r="D102" s="1199"/>
      <c r="E102" s="1199"/>
      <c r="F102" s="1199"/>
      <c r="G102" s="1199"/>
      <c r="H102" s="1199"/>
      <c r="I102" s="1199"/>
      <c r="J102" s="1199"/>
      <c r="K102" s="1199"/>
      <c r="L102" s="1199"/>
      <c r="M102" s="1199"/>
      <c r="N102" s="1199"/>
      <c r="O102" s="1199"/>
      <c r="P102" s="1199"/>
      <c r="Q102" s="1199"/>
      <c r="R102" s="1199"/>
      <c r="S102" s="1199"/>
      <c r="T102" s="1199"/>
      <c r="U102" s="1199"/>
      <c r="V102" s="1199"/>
      <c r="W102" s="1199"/>
      <c r="X102" s="1199"/>
      <c r="Y102" s="1199"/>
      <c r="Z102" s="1199"/>
      <c r="AA102" s="1199"/>
      <c r="AB102" s="1199"/>
      <c r="AC102" s="1199"/>
      <c r="AD102" s="1199"/>
      <c r="AE102" s="1199"/>
      <c r="AF102" s="1199"/>
      <c r="AG102" s="1199"/>
      <c r="AH102" s="1199"/>
      <c r="AI102" s="1199"/>
      <c r="AJ102" s="1199"/>
      <c r="AK102" s="1199"/>
      <c r="AL102" s="1199"/>
      <c r="AM102" s="1199"/>
      <c r="AN102" s="1199"/>
      <c r="AO102" s="1199"/>
      <c r="AP102" s="1199"/>
      <c r="AQ102" s="1199"/>
      <c r="AR102" s="1199"/>
      <c r="AS102" s="1199"/>
      <c r="AT102" s="1199"/>
      <c r="AU102" s="1199"/>
      <c r="AV102" s="1199"/>
      <c r="AW102" s="1199"/>
      <c r="AX102" s="1199"/>
      <c r="AY102" s="1199"/>
      <c r="AZ102" s="1199"/>
      <c r="BA102" s="1199"/>
      <c r="BB102" s="1199"/>
      <c r="BC102" s="1199"/>
      <c r="BD102" s="1199"/>
      <c r="BE102" s="1199"/>
      <c r="BF102" s="1199"/>
      <c r="BG102" s="1199"/>
      <c r="BH102" s="1199"/>
      <c r="BI102" s="1199"/>
      <c r="BJ102" s="1199"/>
      <c r="BK102" s="1199"/>
      <c r="BL102" s="1199"/>
      <c r="BM102" s="1199"/>
      <c r="BN102" s="1199"/>
      <c r="BO102" s="1199"/>
      <c r="BP102" s="1199"/>
      <c r="BQ102" s="1199"/>
      <c r="BR102" s="1199"/>
      <c r="BS102" s="1199"/>
      <c r="BT102" s="1199"/>
      <c r="BU102" s="1199"/>
      <c r="BV102" s="1199"/>
      <c r="BW102" s="1199"/>
      <c r="BX102" s="1199"/>
      <c r="BY102" s="1199"/>
      <c r="BZ102" s="1199"/>
      <c r="CA102" s="1199"/>
      <c r="CB102" s="1199"/>
      <c r="CC102" s="1199"/>
    </row>
    <row r="103" spans="1:81" ht="20.100000000000001" customHeight="1"/>
    <row r="104" spans="1:81" ht="20.100000000000001" customHeight="1"/>
  </sheetData>
  <mergeCells count="49">
    <mergeCell ref="AX28:AY29"/>
    <mergeCell ref="BM35:BN36"/>
    <mergeCell ref="BM41:BN42"/>
    <mergeCell ref="AO50:AP51"/>
    <mergeCell ref="AQ50:BZ51"/>
    <mergeCell ref="BR40:BS40"/>
    <mergeCell ref="AQ46:BZ46"/>
    <mergeCell ref="AQ47:BZ47"/>
    <mergeCell ref="AQ22:AS23"/>
    <mergeCell ref="AT22:AV23"/>
    <mergeCell ref="AW22:AY23"/>
    <mergeCell ref="AZ22:BB23"/>
    <mergeCell ref="BF22:BH23"/>
    <mergeCell ref="H10:BF11"/>
    <mergeCell ref="AQ19:AS20"/>
    <mergeCell ref="AT19:AV20"/>
    <mergeCell ref="AW19:AY20"/>
    <mergeCell ref="AZ19:BB20"/>
    <mergeCell ref="BC19:BE20"/>
    <mergeCell ref="BF19:BH20"/>
    <mergeCell ref="AO14:BX14"/>
    <mergeCell ref="AO15:BX15"/>
    <mergeCell ref="AO16:BX16"/>
    <mergeCell ref="BR18:BS18"/>
    <mergeCell ref="DN20:DN21"/>
    <mergeCell ref="DO20:DO21"/>
    <mergeCell ref="BL19:BZ20"/>
    <mergeCell ref="AZ28:BZ29"/>
    <mergeCell ref="BO35:BZ36"/>
    <mergeCell ref="BP25:BZ26"/>
    <mergeCell ref="BN22:BZ23"/>
    <mergeCell ref="BJ19:BK20"/>
    <mergeCell ref="BL22:BM23"/>
    <mergeCell ref="BN25:BO26"/>
    <mergeCell ref="BR34:BS34"/>
    <mergeCell ref="CX22:CY22"/>
    <mergeCell ref="A102:CC102"/>
    <mergeCell ref="C60:C61"/>
    <mergeCell ref="P60:P61"/>
    <mergeCell ref="BO41:BZ42"/>
    <mergeCell ref="H60:L61"/>
    <mergeCell ref="U60:Z61"/>
    <mergeCell ref="R60:T61"/>
    <mergeCell ref="CA63:CB64"/>
    <mergeCell ref="BP63:BQ64"/>
    <mergeCell ref="E60:G61"/>
    <mergeCell ref="BS69:BT70"/>
    <mergeCell ref="BR63:BZ64"/>
    <mergeCell ref="BU69:BZ7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4206F"/>
    <pageSetUpPr autoPageBreaks="0"/>
  </sheetPr>
  <dimension ref="A1:FK115"/>
  <sheetViews>
    <sheetView showGridLines="0" view="pageBreakPreview" zoomScale="40" zoomScaleNormal="25" zoomScaleSheetLayoutView="40" workbookViewId="0">
      <selection activeCell="BF130" sqref="BF130"/>
    </sheetView>
  </sheetViews>
  <sheetFormatPr defaultColWidth="2.33203125" defaultRowHeight="15"/>
  <cols>
    <col min="1" max="1" width="2.33203125" style="1"/>
    <col min="2" max="2" width="3.88671875" style="1" customWidth="1"/>
    <col min="3" max="3" width="10.5546875" style="1" customWidth="1"/>
    <col min="4" max="4" width="6.33203125" style="1" customWidth="1"/>
    <col min="5"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164" ht="15.9" customHeight="1"/>
    <row r="2" spans="2:164" ht="15.9" customHeight="1"/>
    <row r="3" spans="2:164" ht="15.9" customHeight="1"/>
    <row r="4" spans="2: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164"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164"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164"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164" ht="39.9" customHeight="1">
      <c r="B9" s="330"/>
      <c r="C9" s="261"/>
      <c r="D9" s="261"/>
      <c r="E9" s="261"/>
      <c r="F9" s="261"/>
      <c r="G9" s="261"/>
      <c r="H9" s="261"/>
      <c r="I9" s="315" t="s">
        <v>632</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164" ht="39.9" customHeight="1">
      <c r="B10" s="330"/>
      <c r="C10" s="261"/>
      <c r="D10" s="261"/>
      <c r="E10" s="261"/>
      <c r="F10" s="261"/>
      <c r="G10" s="261"/>
      <c r="H10" s="261"/>
      <c r="I10" s="316" t="s">
        <v>633</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164" ht="30">
      <c r="B11" s="331"/>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83"/>
    </row>
    <row r="12" spans="2:164" ht="30">
      <c r="B12" s="482"/>
      <c r="C12" s="217"/>
      <c r="D12" s="217"/>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489"/>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326"/>
      <c r="ER12" s="326"/>
      <c r="ES12" s="326"/>
      <c r="ET12" s="326"/>
      <c r="EU12" s="326"/>
      <c r="EV12" s="326"/>
      <c r="EW12" s="326"/>
      <c r="EX12" s="326"/>
      <c r="EY12" s="326"/>
      <c r="EZ12" s="326"/>
      <c r="FA12" s="326"/>
      <c r="FB12" s="326"/>
      <c r="FC12" s="326"/>
      <c r="FD12" s="326"/>
      <c r="FE12" s="326"/>
      <c r="FF12" s="326"/>
      <c r="FG12" s="326"/>
      <c r="FH12" s="326"/>
    </row>
    <row r="13" spans="2:164" ht="30" customHeight="1">
      <c r="B13" s="483"/>
      <c r="CC13" s="305"/>
      <c r="CD13" s="490"/>
      <c r="CM13" s="3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326"/>
      <c r="FE13" s="326"/>
      <c r="FF13" s="326"/>
      <c r="FG13" s="326"/>
      <c r="FH13" s="326"/>
    </row>
    <row r="14" spans="2:164" ht="30" customHeight="1">
      <c r="B14" s="71"/>
      <c r="CC14" s="176"/>
      <c r="CD14" s="284"/>
      <c r="CE14" s="23"/>
      <c r="CF14" s="23"/>
      <c r="CG14" s="23"/>
      <c r="CM14" s="3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326"/>
      <c r="FE14" s="326"/>
      <c r="FF14" s="326"/>
      <c r="FG14" s="326"/>
      <c r="FH14" s="326"/>
    </row>
    <row r="15" spans="2:164" ht="30" customHeight="1">
      <c r="B15" s="274"/>
      <c r="C15" s="200">
        <v>8.1</v>
      </c>
      <c r="D15" s="293" t="s">
        <v>634</v>
      </c>
      <c r="E15" s="73"/>
      <c r="F15" s="309"/>
      <c r="G15" s="309"/>
      <c r="H15" s="309"/>
      <c r="I15" s="309"/>
      <c r="J15" s="309"/>
      <c r="K15" s="309"/>
      <c r="L15" s="309"/>
      <c r="M15" s="309"/>
      <c r="N15" s="309"/>
      <c r="O15" s="309"/>
      <c r="P15" s="309"/>
      <c r="Q15" s="309"/>
      <c r="R15" s="309"/>
      <c r="S15" s="309"/>
      <c r="T15" s="309"/>
      <c r="U15" s="309"/>
      <c r="V15" s="309"/>
      <c r="W15" s="309"/>
      <c r="X15" s="309"/>
      <c r="Y15" s="309"/>
      <c r="Z15" s="309"/>
      <c r="AA15" s="309"/>
      <c r="AB15" s="309"/>
      <c r="AC15" s="309"/>
      <c r="AD15" s="309"/>
      <c r="AE15" s="309"/>
      <c r="AF15" s="309"/>
      <c r="AG15" s="309"/>
      <c r="AH15" s="309"/>
      <c r="AI15" s="309"/>
      <c r="AJ15" s="309"/>
      <c r="AK15" s="309"/>
      <c r="AL15" s="305"/>
      <c r="AM15" s="305"/>
      <c r="AN15" s="305"/>
      <c r="AO15" s="305"/>
      <c r="AP15" s="305"/>
      <c r="AQ15" s="305"/>
      <c r="AR15" s="305"/>
      <c r="AS15" s="305"/>
      <c r="AT15" s="1604" t="s">
        <v>635</v>
      </c>
      <c r="AU15" s="1604"/>
      <c r="AV15" s="1604"/>
      <c r="AW15" s="1604"/>
      <c r="AX15" s="1604"/>
      <c r="AY15" s="1604"/>
      <c r="AZ15" s="1604"/>
      <c r="BA15" s="1604"/>
      <c r="BB15" s="1604"/>
      <c r="BC15" s="1604"/>
      <c r="BD15" s="1604"/>
      <c r="BE15" s="1604"/>
      <c r="BF15" s="1604"/>
      <c r="BG15" s="1604"/>
      <c r="BH15" s="1604"/>
      <c r="BI15" s="1604"/>
      <c r="BJ15" s="1604"/>
      <c r="BK15" s="1604"/>
      <c r="BL15" s="1604"/>
      <c r="BM15" s="1604"/>
      <c r="BN15" s="1604"/>
      <c r="BO15" s="1604"/>
      <c r="BP15" s="1604"/>
      <c r="BQ15" s="1604"/>
      <c r="BR15" s="1604"/>
      <c r="BS15" s="1604"/>
      <c r="BT15" s="1604"/>
      <c r="BU15" s="1604"/>
      <c r="BV15" s="1604"/>
      <c r="BW15" s="1604"/>
      <c r="BX15" s="1604"/>
      <c r="BY15" s="1604"/>
      <c r="BZ15" s="1604"/>
      <c r="CA15" s="1604"/>
      <c r="CB15" s="1604"/>
      <c r="CD15" s="51"/>
      <c r="CM15" s="317"/>
      <c r="CN15" s="318"/>
      <c r="CO15" s="319"/>
      <c r="CP15" s="319"/>
      <c r="CQ15" s="319"/>
      <c r="CR15" s="319"/>
      <c r="CS15" s="319"/>
      <c r="CT15" s="319"/>
      <c r="CU15" s="319"/>
      <c r="CV15" s="319"/>
      <c r="CW15" s="321"/>
      <c r="CX15" s="322"/>
      <c r="CY15" s="322"/>
      <c r="CZ15" s="323"/>
      <c r="DA15" s="323"/>
      <c r="DB15" s="324"/>
      <c r="DC15" s="324"/>
      <c r="DD15" s="317"/>
      <c r="DE15" s="317"/>
      <c r="DF15" s="317"/>
      <c r="DG15" s="317"/>
      <c r="DH15" s="317"/>
      <c r="DI15" s="317"/>
      <c r="DJ15" s="317"/>
      <c r="DK15" s="317"/>
      <c r="DL15" s="317"/>
      <c r="DM15" s="317"/>
      <c r="DN15" s="317"/>
      <c r="DO15" s="317"/>
      <c r="DP15" s="317"/>
      <c r="DQ15" s="322"/>
      <c r="DR15" s="326"/>
      <c r="DS15" s="326"/>
      <c r="DT15" s="326"/>
      <c r="DU15" s="326"/>
      <c r="DV15" s="326"/>
      <c r="DW15" s="326"/>
      <c r="DX15" s="326"/>
      <c r="DY15" s="326"/>
      <c r="DZ15" s="326"/>
      <c r="EA15" s="326"/>
      <c r="EB15" s="326"/>
      <c r="EC15" s="326"/>
      <c r="ED15" s="326"/>
      <c r="EE15" s="326"/>
      <c r="EF15" s="326"/>
      <c r="EG15" s="326"/>
      <c r="EH15" s="326"/>
      <c r="EI15" s="326"/>
      <c r="EJ15" s="326"/>
      <c r="EK15" s="326"/>
      <c r="EL15" s="326"/>
      <c r="EM15" s="326"/>
      <c r="EN15" s="326"/>
      <c r="EO15" s="326"/>
      <c r="EP15" s="326"/>
      <c r="EQ15" s="326"/>
      <c r="ER15" s="326"/>
      <c r="ES15" s="326"/>
      <c r="ET15" s="326"/>
      <c r="EU15" s="326"/>
      <c r="EV15" s="326"/>
      <c r="EW15" s="326"/>
      <c r="EX15" s="326"/>
      <c r="EY15" s="326"/>
      <c r="EZ15" s="326"/>
      <c r="FA15" s="326"/>
      <c r="FB15" s="326"/>
      <c r="FC15" s="326"/>
      <c r="FD15" s="326"/>
      <c r="FE15" s="326"/>
      <c r="FF15" s="326"/>
      <c r="FG15" s="326"/>
      <c r="FH15" s="326"/>
    </row>
    <row r="16" spans="2:164" ht="30" customHeight="1">
      <c r="B16" s="274"/>
      <c r="C16" s="258"/>
      <c r="D16" s="276" t="s">
        <v>636</v>
      </c>
      <c r="E16" s="38"/>
      <c r="F16" s="271"/>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176"/>
      <c r="AP16" s="176"/>
      <c r="AQ16" s="176"/>
      <c r="AR16" s="176"/>
      <c r="AS16" s="176"/>
      <c r="AT16" s="1604" t="s">
        <v>327</v>
      </c>
      <c r="AU16" s="1604"/>
      <c r="AV16" s="1604"/>
      <c r="AW16" s="1604"/>
      <c r="AX16" s="1604"/>
      <c r="AY16" s="1604"/>
      <c r="AZ16" s="1604"/>
      <c r="BA16" s="1604"/>
      <c r="BB16" s="1604"/>
      <c r="BC16" s="1604"/>
      <c r="BD16" s="1604"/>
      <c r="BE16" s="1604"/>
      <c r="BF16" s="1604"/>
      <c r="BG16" s="1604"/>
      <c r="BH16" s="1604"/>
      <c r="BI16" s="1604"/>
      <c r="BJ16" s="1604"/>
      <c r="BK16" s="1604"/>
      <c r="BL16" s="1604"/>
      <c r="BM16" s="1604"/>
      <c r="BN16" s="1604"/>
      <c r="BO16" s="1604"/>
      <c r="BP16" s="1604"/>
      <c r="BQ16" s="1604"/>
      <c r="BR16" s="1604"/>
      <c r="BS16" s="1604"/>
      <c r="BT16" s="1604"/>
      <c r="BU16" s="1604"/>
      <c r="BV16" s="1604"/>
      <c r="BW16" s="1604"/>
      <c r="BX16" s="1604"/>
      <c r="BY16" s="1604"/>
      <c r="BZ16" s="1604"/>
      <c r="CA16" s="1604"/>
      <c r="CB16" s="281"/>
      <c r="CD16" s="51"/>
      <c r="CM16" s="317"/>
      <c r="CO16" s="217"/>
      <c r="CP16" s="217"/>
      <c r="CQ16" s="217"/>
      <c r="CR16" s="217"/>
      <c r="CS16" s="217"/>
      <c r="CT16" s="217"/>
      <c r="CU16" s="217"/>
      <c r="CV16" s="217"/>
      <c r="CW16" s="217"/>
      <c r="CX16" s="217"/>
      <c r="CY16" s="322"/>
      <c r="CZ16" s="323"/>
      <c r="DA16" s="323"/>
      <c r="DB16" s="324"/>
      <c r="DC16" s="324"/>
      <c r="DD16" s="317"/>
      <c r="DE16" s="317"/>
      <c r="DF16" s="317"/>
      <c r="DG16" s="317"/>
      <c r="DH16" s="317"/>
      <c r="DI16" s="317"/>
      <c r="DJ16" s="317"/>
      <c r="DK16" s="317"/>
      <c r="DL16" s="317"/>
      <c r="DM16" s="317"/>
      <c r="DN16" s="317"/>
      <c r="DO16" s="1252"/>
      <c r="DP16" s="1253"/>
      <c r="DQ16" s="322"/>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6"/>
      <c r="FE16" s="326"/>
      <c r="FF16" s="326"/>
      <c r="FG16" s="326"/>
      <c r="FH16" s="326"/>
    </row>
    <row r="17" spans="1:164" ht="30" customHeight="1" thickBot="1">
      <c r="B17" s="274"/>
      <c r="C17"/>
      <c r="D17" s="309"/>
      <c r="E17" s="309"/>
      <c r="F17" s="272"/>
      <c r="G17" s="271"/>
      <c r="H17" s="272"/>
      <c r="I17" s="272"/>
      <c r="J17" s="272"/>
      <c r="K17" s="272"/>
      <c r="L17" s="272"/>
      <c r="M17" s="193"/>
      <c r="N17" s="272"/>
      <c r="O17" s="272"/>
      <c r="P17" s="272"/>
      <c r="Q17" s="272"/>
      <c r="R17" s="272"/>
      <c r="S17" s="272"/>
      <c r="T17" s="193"/>
      <c r="U17" s="193"/>
      <c r="V17" s="193"/>
      <c r="W17" s="193"/>
      <c r="X17" s="193"/>
      <c r="Y17" s="193"/>
      <c r="Z17" s="193"/>
      <c r="AA17" s="193"/>
      <c r="AB17" s="193"/>
      <c r="AC17" s="193"/>
      <c r="AD17" s="105"/>
      <c r="AE17" s="105"/>
      <c r="AF17" s="105"/>
      <c r="AG17" s="105"/>
      <c r="AH17" s="105"/>
      <c r="AI17" s="105"/>
      <c r="AJ17" s="105"/>
      <c r="AK17" s="61"/>
      <c r="AL17" s="309"/>
      <c r="AM17" s="309"/>
      <c r="AN17" s="309"/>
      <c r="AO17" s="193"/>
      <c r="AP17" s="193"/>
      <c r="AQ17" s="193"/>
      <c r="AR17" s="193"/>
      <c r="AS17" s="193"/>
      <c r="AT17" s="193"/>
      <c r="AU17" s="193"/>
      <c r="AV17" s="193"/>
      <c r="AW17" s="193"/>
      <c r="AX17" s="193"/>
      <c r="AY17" s="193"/>
      <c r="AZ17" s="193"/>
      <c r="BA17" s="193"/>
      <c r="BB17" s="193"/>
      <c r="BC17" s="193"/>
      <c r="BD17" s="193"/>
      <c r="BE17" s="193"/>
      <c r="BF17" s="193"/>
      <c r="BG17" s="193"/>
      <c r="BH17" s="193"/>
      <c r="BI17" s="193"/>
      <c r="BJ17" s="193"/>
      <c r="BK17" s="193"/>
      <c r="BL17" s="193"/>
      <c r="BX17" s="115"/>
      <c r="BY17" s="1009" t="s">
        <v>637</v>
      </c>
      <c r="CD17" s="51"/>
      <c r="CM17" s="317"/>
      <c r="CO17" s="217"/>
      <c r="CP17" s="217"/>
      <c r="CQ17" s="217"/>
      <c r="CR17" s="217"/>
      <c r="CS17" s="217"/>
      <c r="CT17" s="217"/>
      <c r="CU17" s="217"/>
      <c r="CV17" s="217"/>
      <c r="CW17" s="217"/>
      <c r="CX17" s="217"/>
      <c r="CY17" s="322"/>
      <c r="CZ17" s="323"/>
      <c r="DA17" s="323"/>
      <c r="DB17" s="324"/>
      <c r="DC17" s="324"/>
      <c r="DD17" s="317"/>
      <c r="DE17" s="317"/>
      <c r="DF17" s="317"/>
      <c r="DG17" s="317"/>
      <c r="DH17" s="317"/>
      <c r="DI17" s="317"/>
      <c r="DJ17" s="317"/>
      <c r="DK17" s="317"/>
      <c r="DL17" s="317"/>
      <c r="DM17" s="317"/>
      <c r="DN17" s="317"/>
      <c r="DO17" s="1252"/>
      <c r="DP17" s="1253"/>
      <c r="DQ17" s="322"/>
      <c r="DR17" s="326"/>
      <c r="DS17" s="326"/>
      <c r="DT17" s="326"/>
      <c r="DU17" s="326"/>
      <c r="DV17" s="326"/>
      <c r="DW17" s="326"/>
      <c r="DX17" s="326"/>
      <c r="DY17" s="326"/>
      <c r="DZ17" s="326"/>
      <c r="EA17" s="326"/>
      <c r="EB17" s="326"/>
      <c r="EC17" s="326"/>
      <c r="ED17" s="326"/>
      <c r="EE17" s="326"/>
      <c r="EF17" s="326"/>
      <c r="EG17" s="326"/>
      <c r="EH17" s="326"/>
      <c r="EI17" s="326"/>
      <c r="EJ17" s="326"/>
      <c r="EK17" s="326"/>
      <c r="EL17" s="326"/>
      <c r="EM17" s="326"/>
      <c r="EN17" s="326"/>
      <c r="EO17" s="326"/>
      <c r="EP17" s="326"/>
      <c r="EQ17" s="326"/>
      <c r="ER17" s="326"/>
      <c r="ES17" s="326"/>
      <c r="ET17" s="326"/>
      <c r="EU17" s="326"/>
      <c r="EV17" s="326"/>
      <c r="EW17" s="326"/>
      <c r="EX17" s="326"/>
      <c r="EY17" s="326"/>
      <c r="EZ17" s="326"/>
      <c r="FA17" s="326"/>
      <c r="FB17" s="326"/>
      <c r="FC17" s="326"/>
      <c r="FD17" s="326"/>
      <c r="FE17" s="326"/>
      <c r="FF17" s="326"/>
      <c r="FG17" s="326"/>
      <c r="FH17" s="326"/>
    </row>
    <row r="18" spans="1:164" ht="30" customHeight="1">
      <c r="B18" s="274"/>
      <c r="C18" s="1244" t="s">
        <v>638</v>
      </c>
      <c r="D18" s="1244"/>
      <c r="E18" s="1244"/>
      <c r="F18" s="73" t="s">
        <v>639</v>
      </c>
      <c r="G18" s="73"/>
      <c r="H18" s="73"/>
      <c r="I18" s="73"/>
      <c r="J18" s="73"/>
      <c r="K18" s="73"/>
      <c r="L18" s="73"/>
      <c r="AM18" s="61"/>
      <c r="AN18" s="61"/>
      <c r="AO18" s="193"/>
      <c r="AP18" s="1321" t="s">
        <v>330</v>
      </c>
      <c r="AQ18" s="1319"/>
      <c r="AR18" s="1624"/>
      <c r="AS18" s="1625"/>
      <c r="AT18" s="1625"/>
      <c r="AU18" s="1625"/>
      <c r="AV18" s="1625"/>
      <c r="AW18" s="1625"/>
      <c r="AX18" s="1625"/>
      <c r="AY18" s="1625"/>
      <c r="AZ18" s="1625"/>
      <c r="BA18" s="1625"/>
      <c r="BB18" s="1625"/>
      <c r="BC18" s="1625"/>
      <c r="BD18" s="1625"/>
      <c r="BE18" s="1625"/>
      <c r="BF18" s="1625"/>
      <c r="BG18" s="1625"/>
      <c r="BH18" s="1625"/>
      <c r="BI18" s="1625"/>
      <c r="BJ18" s="1625"/>
      <c r="BK18" s="1625"/>
      <c r="BL18" s="1625"/>
      <c r="BM18" s="1625"/>
      <c r="BN18" s="1625"/>
      <c r="BO18" s="1625"/>
      <c r="BP18" s="1625"/>
      <c r="BQ18" s="1625"/>
      <c r="BR18" s="1625"/>
      <c r="BS18" s="1625"/>
      <c r="BT18" s="1625"/>
      <c r="BU18" s="1625"/>
      <c r="BV18" s="1625"/>
      <c r="BW18" s="1625"/>
      <c r="BX18" s="1625"/>
      <c r="BY18" s="1625"/>
      <c r="BZ18" s="1625"/>
      <c r="CA18" s="1626"/>
      <c r="CB18"/>
      <c r="CD18" s="51"/>
      <c r="CM18" s="317"/>
      <c r="CN18" s="217"/>
      <c r="CO18" s="217"/>
      <c r="CP18" s="217"/>
      <c r="CQ18" s="217"/>
      <c r="CR18" s="217"/>
      <c r="CS18" s="217"/>
      <c r="CT18" s="217"/>
      <c r="CU18" s="217"/>
      <c r="CV18" s="217"/>
      <c r="CW18" s="217"/>
      <c r="CX18" s="217"/>
      <c r="CY18" s="1247"/>
      <c r="CZ18" s="1247"/>
      <c r="DA18" s="323"/>
      <c r="DB18" s="324"/>
      <c r="DC18" s="324"/>
      <c r="DD18" s="317"/>
      <c r="DE18" s="317"/>
      <c r="DF18" s="317"/>
      <c r="DG18" s="317"/>
      <c r="DH18" s="317"/>
      <c r="DI18" s="317"/>
      <c r="DJ18" s="317"/>
      <c r="DK18" s="317"/>
      <c r="DL18" s="317"/>
      <c r="DM18" s="317"/>
      <c r="DN18" s="317"/>
      <c r="DO18" s="317"/>
      <c r="DP18" s="317"/>
      <c r="DQ18" s="322"/>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row>
    <row r="19" spans="1:164" ht="30" customHeight="1" thickBot="1">
      <c r="B19" s="274"/>
      <c r="D19" s="200"/>
      <c r="E19" s="240"/>
      <c r="F19" s="311" t="s">
        <v>640</v>
      </c>
      <c r="G19" s="311"/>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P19" s="1319"/>
      <c r="AQ19" s="1319"/>
      <c r="AR19" s="1627"/>
      <c r="AS19" s="1628"/>
      <c r="AT19" s="1628"/>
      <c r="AU19" s="1628"/>
      <c r="AV19" s="1628"/>
      <c r="AW19" s="1628"/>
      <c r="AX19" s="1628"/>
      <c r="AY19" s="1628"/>
      <c r="AZ19" s="1628"/>
      <c r="BA19" s="1628"/>
      <c r="BB19" s="1628"/>
      <c r="BC19" s="1628"/>
      <c r="BD19" s="1628"/>
      <c r="BE19" s="1628"/>
      <c r="BF19" s="1628"/>
      <c r="BG19" s="1628"/>
      <c r="BH19" s="1628"/>
      <c r="BI19" s="1628"/>
      <c r="BJ19" s="1628"/>
      <c r="BK19" s="1628"/>
      <c r="BL19" s="1628"/>
      <c r="BM19" s="1628"/>
      <c r="BN19" s="1628"/>
      <c r="BO19" s="1628"/>
      <c r="BP19" s="1628"/>
      <c r="BQ19" s="1628"/>
      <c r="BR19" s="1628"/>
      <c r="BS19" s="1628"/>
      <c r="BT19" s="1628"/>
      <c r="BU19" s="1628"/>
      <c r="BV19" s="1628"/>
      <c r="BW19" s="1628"/>
      <c r="BX19" s="1628"/>
      <c r="BY19" s="1628"/>
      <c r="BZ19" s="1628"/>
      <c r="CA19" s="1629"/>
      <c r="CB19"/>
      <c r="CD19" s="51"/>
      <c r="CM19" s="317"/>
      <c r="CO19" s="217"/>
      <c r="CP19" s="217"/>
      <c r="CQ19" s="217"/>
      <c r="CR19" s="217"/>
      <c r="CS19" s="217"/>
      <c r="CT19" s="217"/>
      <c r="CU19" s="217"/>
      <c r="CV19" s="217"/>
      <c r="CW19" s="217"/>
      <c r="CX19" s="217"/>
      <c r="CY19" s="322"/>
      <c r="CZ19" s="323"/>
      <c r="DA19" s="323"/>
      <c r="DB19" s="324"/>
      <c r="DC19" s="324"/>
      <c r="DD19" s="317"/>
      <c r="DE19" s="317"/>
      <c r="DF19" s="317"/>
      <c r="DG19" s="317"/>
      <c r="DH19" s="317"/>
      <c r="DI19" s="317"/>
      <c r="DJ19" s="317"/>
      <c r="DK19" s="317"/>
      <c r="DL19" s="317"/>
      <c r="DM19" s="317"/>
      <c r="DN19" s="317"/>
      <c r="DO19" s="325"/>
      <c r="DP19" s="321"/>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1:164" ht="30" customHeight="1">
      <c r="B20" s="274"/>
      <c r="D20" s="257"/>
      <c r="E20" s="243"/>
      <c r="F20" s="313" t="s">
        <v>641</v>
      </c>
      <c r="G20" s="313"/>
      <c r="H20" s="550"/>
      <c r="I20" s="550"/>
      <c r="J20" s="550"/>
      <c r="K20" s="550"/>
      <c r="L20" s="550"/>
      <c r="M20" s="550"/>
      <c r="N20" s="550"/>
      <c r="O20" s="550"/>
      <c r="P20" s="550"/>
      <c r="Q20" s="550"/>
      <c r="R20" s="550"/>
      <c r="S20" s="550"/>
      <c r="T20" s="550"/>
      <c r="U20" s="550"/>
      <c r="V20" s="550"/>
      <c r="W20" s="309"/>
      <c r="X20" s="309"/>
      <c r="Y20" s="309"/>
      <c r="Z20" s="309"/>
      <c r="AA20" s="309"/>
      <c r="AB20" s="309"/>
      <c r="AC20" s="309"/>
      <c r="AD20" s="309"/>
      <c r="AE20" s="309"/>
      <c r="AF20" s="309"/>
      <c r="AG20" s="309"/>
      <c r="AH20" s="309"/>
      <c r="AI20" s="309"/>
      <c r="AJ20" s="309"/>
      <c r="AK20" s="309"/>
      <c r="AL20" s="309"/>
      <c r="AM20" s="309"/>
      <c r="AN20" s="309"/>
      <c r="AO20" s="309"/>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05"/>
      <c r="BP20" s="105"/>
      <c r="BQ20"/>
      <c r="BR20"/>
      <c r="BS20"/>
      <c r="BT20"/>
      <c r="BU20"/>
      <c r="BV20"/>
      <c r="BW20"/>
      <c r="BX20"/>
      <c r="BY20"/>
      <c r="BZ20"/>
      <c r="CA20"/>
      <c r="CB20"/>
      <c r="CD20" s="51"/>
      <c r="CM20" s="317"/>
      <c r="CN20" s="217"/>
      <c r="CO20" s="217"/>
      <c r="CP20" s="217"/>
      <c r="CQ20" s="217"/>
      <c r="CR20" s="217"/>
      <c r="CS20" s="217"/>
      <c r="CT20" s="217"/>
      <c r="CU20" s="217"/>
      <c r="CV20" s="217"/>
      <c r="CW20" s="217"/>
      <c r="CX20" s="217"/>
      <c r="CY20" s="1247"/>
      <c r="CZ20" s="1247"/>
      <c r="DA20" s="323"/>
      <c r="DB20" s="324"/>
      <c r="DC20" s="324"/>
      <c r="DD20" s="317"/>
      <c r="DE20" s="317"/>
      <c r="DF20" s="317"/>
      <c r="DG20" s="317"/>
      <c r="DH20" s="317"/>
      <c r="DI20" s="317"/>
      <c r="DJ20" s="317"/>
      <c r="DK20" s="317"/>
      <c r="DL20" s="317"/>
      <c r="DM20" s="317"/>
      <c r="DN20" s="317"/>
      <c r="DO20" s="317"/>
      <c r="DP20" s="317"/>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1:164" ht="30" customHeight="1">
      <c r="B21" s="18"/>
      <c r="D21" s="257"/>
      <c r="E21" s="278"/>
      <c r="F21" s="313" t="s">
        <v>642</v>
      </c>
      <c r="G21" s="313"/>
      <c r="H21" s="271"/>
      <c r="I21" s="271"/>
      <c r="J21" s="271"/>
      <c r="K21" s="271"/>
      <c r="L21" s="271"/>
      <c r="M21" s="271"/>
      <c r="N21" s="154"/>
      <c r="O21" s="271"/>
      <c r="P21" s="271"/>
      <c r="Q21" s="271"/>
      <c r="R21" s="271"/>
      <c r="S21" s="271"/>
      <c r="T21" s="271"/>
      <c r="U21" s="154"/>
      <c r="V21" s="154"/>
      <c r="W21" s="154"/>
      <c r="X21" s="154"/>
      <c r="Y21" s="154"/>
      <c r="Z21" s="193"/>
      <c r="AA21" s="193"/>
      <c r="AB21" s="193"/>
      <c r="AC21" s="193"/>
      <c r="AD21" s="193"/>
      <c r="AE21" s="105"/>
      <c r="AF21" s="105"/>
      <c r="AG21" s="105"/>
      <c r="AH21" s="105"/>
      <c r="AI21" s="105"/>
      <c r="AJ21" s="105"/>
      <c r="AK21" s="105"/>
      <c r="AL21" s="61"/>
      <c r="AM21" s="309"/>
      <c r="AN21" s="309"/>
      <c r="AO21" s="309"/>
      <c r="BX21" s="74"/>
      <c r="CB21"/>
      <c r="CC21"/>
      <c r="CD21" s="164"/>
      <c r="CK21" s="298"/>
    </row>
    <row r="22" spans="1:164" ht="30" customHeight="1">
      <c r="B22" s="81"/>
      <c r="AQ22" s="309"/>
      <c r="AR22" s="38"/>
      <c r="AS22" s="38"/>
      <c r="BI22" s="193"/>
      <c r="BJ22" s="193"/>
      <c r="BM22" s="84"/>
      <c r="BN22" s="84"/>
      <c r="BR22" s="84"/>
      <c r="BV22" s="74"/>
      <c r="CB22"/>
      <c r="CC22"/>
      <c r="CD22" s="164"/>
      <c r="CK22" s="299"/>
    </row>
    <row r="23" spans="1:164" ht="30" customHeight="1">
      <c r="B23" s="81"/>
      <c r="D23" s="570" t="s">
        <v>253</v>
      </c>
      <c r="E23" s="270"/>
      <c r="F23" s="269"/>
      <c r="G23" s="309" t="s">
        <v>643</v>
      </c>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61"/>
      <c r="AL23" s="61"/>
      <c r="AM23" s="193"/>
      <c r="AN23" s="309"/>
      <c r="AO23" s="309"/>
      <c r="AP23" s="309"/>
      <c r="BI23" s="193"/>
      <c r="BJ23" s="193"/>
      <c r="BM23" s="84"/>
      <c r="BN23" s="1278" t="s">
        <v>351</v>
      </c>
      <c r="BO23" s="1279"/>
      <c r="BP23" s="1270"/>
      <c r="BQ23" s="1271"/>
      <c r="BR23" s="1271"/>
      <c r="BS23" s="1271"/>
      <c r="BT23" s="1271"/>
      <c r="BU23" s="1271"/>
      <c r="BV23" s="1271"/>
      <c r="BW23" s="1271"/>
      <c r="BX23" s="1272"/>
      <c r="BY23" s="1631" t="s">
        <v>265</v>
      </c>
      <c r="BZ23" s="1632"/>
      <c r="CB23"/>
      <c r="CD23" s="51"/>
    </row>
    <row r="24" spans="1:164" ht="30" customHeight="1">
      <c r="B24" s="81"/>
      <c r="G24" s="73" t="s">
        <v>644</v>
      </c>
      <c r="H24" s="73"/>
      <c r="I24" s="73"/>
      <c r="J24" s="73"/>
      <c r="K24" s="73"/>
      <c r="L24" s="73"/>
      <c r="M24" s="73"/>
      <c r="N24" s="73"/>
      <c r="O24" s="73"/>
      <c r="P24" s="73"/>
      <c r="AK24" s="309"/>
      <c r="AL24" s="309"/>
      <c r="AM24" s="309"/>
      <c r="AN24" s="309"/>
      <c r="AO24" s="309"/>
      <c r="AP24" s="193"/>
      <c r="AQ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279"/>
      <c r="BO24" s="1279"/>
      <c r="BP24" s="1273"/>
      <c r="BQ24" s="1274"/>
      <c r="BR24" s="1274"/>
      <c r="BS24" s="1274"/>
      <c r="BT24" s="1274"/>
      <c r="BU24" s="1274"/>
      <c r="BV24" s="1274"/>
      <c r="BW24" s="1274"/>
      <c r="BX24" s="1275"/>
      <c r="BY24" s="1632"/>
      <c r="BZ24" s="1632"/>
      <c r="CB24"/>
      <c r="CD24" s="51"/>
    </row>
    <row r="25" spans="1:164" ht="33.9" customHeight="1">
      <c r="A25" s="18"/>
      <c r="B25" s="81"/>
      <c r="G25" s="151" t="s">
        <v>645</v>
      </c>
      <c r="AN25" s="309"/>
      <c r="AO25"/>
      <c r="AP25"/>
      <c r="AQ25"/>
      <c r="AS25"/>
      <c r="AT25"/>
      <c r="AU25"/>
      <c r="AV25"/>
      <c r="AW25"/>
      <c r="AX25"/>
      <c r="AY25"/>
      <c r="AZ25"/>
      <c r="BA25"/>
      <c r="BB25"/>
      <c r="BC25"/>
      <c r="BD25"/>
      <c r="BE25"/>
      <c r="BF25"/>
      <c r="BG25"/>
      <c r="BH25"/>
      <c r="BI25"/>
      <c r="BJ25"/>
      <c r="BK25"/>
      <c r="BL25"/>
      <c r="BM25"/>
      <c r="BN25"/>
      <c r="BO25"/>
      <c r="BP25"/>
      <c r="BQ25" s="84"/>
      <c r="BR25"/>
      <c r="BS25"/>
      <c r="BT25"/>
      <c r="CC25"/>
      <c r="CD25" s="164"/>
    </row>
    <row r="26" spans="1:164" ht="24.9" customHeight="1">
      <c r="A26" s="18"/>
      <c r="B26" s="18"/>
      <c r="F26" s="269"/>
      <c r="G26" s="271"/>
      <c r="H26" s="272"/>
      <c r="I26" s="272"/>
      <c r="J26" s="272"/>
      <c r="K26" s="272"/>
      <c r="L26" s="272"/>
      <c r="M26" s="193"/>
      <c r="N26" s="272"/>
      <c r="O26" s="272"/>
      <c r="P26" s="272"/>
      <c r="Q26" s="272"/>
      <c r="R26" s="272"/>
      <c r="S26" s="272"/>
      <c r="T26" s="193"/>
      <c r="U26" s="193"/>
      <c r="V26" s="193"/>
      <c r="W26" s="193"/>
      <c r="X26" s="193"/>
      <c r="Y26" s="193"/>
      <c r="Z26" s="193"/>
      <c r="AA26" s="193"/>
      <c r="AB26" s="193"/>
      <c r="AC26" s="193"/>
      <c r="AD26" s="105"/>
      <c r="AE26" s="105"/>
      <c r="AF26" s="105"/>
      <c r="AG26" s="105"/>
      <c r="AH26" s="105"/>
      <c r="AI26" s="105"/>
      <c r="AJ26" s="105"/>
      <c r="AK26" s="61"/>
      <c r="AL26" s="61"/>
      <c r="AM26" s="61"/>
      <c r="AN26" s="193"/>
      <c r="AO26" s="193"/>
      <c r="AP26"/>
      <c r="AQ26"/>
      <c r="AR26"/>
      <c r="AS26"/>
      <c r="AT26"/>
      <c r="AU26"/>
      <c r="AV26"/>
      <c r="AW26"/>
      <c r="AX26"/>
      <c r="AY26"/>
      <c r="AZ26"/>
      <c r="BA26"/>
      <c r="BB26"/>
      <c r="BC26"/>
      <c r="BD26"/>
      <c r="BE26"/>
      <c r="BF26"/>
      <c r="BG26"/>
      <c r="BH26"/>
      <c r="BI26"/>
      <c r="BJ26"/>
      <c r="BK26"/>
      <c r="BL26"/>
      <c r="BM26"/>
      <c r="BN26"/>
      <c r="BO26"/>
      <c r="BP26"/>
      <c r="BQ26" s="84"/>
      <c r="BR26"/>
      <c r="BS26"/>
      <c r="BT26"/>
      <c r="CB26" s="320"/>
      <c r="CD26" s="51"/>
    </row>
    <row r="27" spans="1:164" ht="24.9" customHeight="1">
      <c r="B27" s="81"/>
      <c r="C27" s="1630" t="s">
        <v>646</v>
      </c>
      <c r="D27" s="1630"/>
      <c r="E27" s="1630"/>
      <c r="F27" s="73" t="s">
        <v>647</v>
      </c>
      <c r="BY27" s="115"/>
      <c r="CB27"/>
      <c r="CC27"/>
      <c r="CD27" s="164"/>
    </row>
    <row r="28" spans="1:164" ht="24.9" customHeight="1">
      <c r="B28" s="81"/>
      <c r="F28" s="73" t="s">
        <v>648</v>
      </c>
      <c r="H28" s="38"/>
      <c r="I28" s="38"/>
      <c r="J28" s="38"/>
      <c r="AP28" s="1321" t="s">
        <v>332</v>
      </c>
      <c r="AQ28" s="1319"/>
      <c r="AR28" s="1270"/>
      <c r="AS28" s="1271"/>
      <c r="AT28" s="1271"/>
      <c r="AU28" s="1271"/>
      <c r="AV28" s="1271"/>
      <c r="AW28" s="1271"/>
      <c r="AX28" s="1271"/>
      <c r="AY28" s="1271"/>
      <c r="AZ28" s="1271"/>
      <c r="BA28" s="1271"/>
      <c r="BB28" s="1271"/>
      <c r="BC28" s="1271"/>
      <c r="BD28" s="1271"/>
      <c r="BE28" s="1271"/>
      <c r="BF28" s="1271"/>
      <c r="BG28" s="1271"/>
      <c r="BH28" s="1271"/>
      <c r="BI28" s="1271"/>
      <c r="BJ28" s="1271"/>
      <c r="BK28" s="1271"/>
      <c r="BL28" s="1271"/>
      <c r="BM28" s="1271"/>
      <c r="BN28" s="1271"/>
      <c r="BO28" s="1271"/>
      <c r="BP28" s="1271"/>
      <c r="BQ28" s="1271"/>
      <c r="BR28" s="1271"/>
      <c r="BS28" s="1271"/>
      <c r="BT28" s="1271"/>
      <c r="BU28" s="1271"/>
      <c r="BV28" s="1271"/>
      <c r="BW28" s="1271"/>
      <c r="BX28" s="1271"/>
      <c r="BY28" s="1271"/>
      <c r="BZ28" s="1271"/>
      <c r="CA28" s="1272"/>
      <c r="CC28"/>
      <c r="CD28" s="164"/>
    </row>
    <row r="29" spans="1:164" ht="30" customHeight="1">
      <c r="B29" s="81"/>
      <c r="F29" s="73" t="s">
        <v>649</v>
      </c>
      <c r="AP29" s="1319"/>
      <c r="AQ29" s="1319"/>
      <c r="AR29" s="1273"/>
      <c r="AS29" s="1274"/>
      <c r="AT29" s="1274"/>
      <c r="AU29" s="1274"/>
      <c r="AV29" s="1274"/>
      <c r="AW29" s="1274"/>
      <c r="AX29" s="1274"/>
      <c r="AY29" s="1274"/>
      <c r="AZ29" s="1274"/>
      <c r="BA29" s="1274"/>
      <c r="BB29" s="1274"/>
      <c r="BC29" s="1274"/>
      <c r="BD29" s="1274"/>
      <c r="BE29" s="1274"/>
      <c r="BF29" s="1274"/>
      <c r="BG29" s="1274"/>
      <c r="BH29" s="1274"/>
      <c r="BI29" s="1274"/>
      <c r="BJ29" s="1274"/>
      <c r="BK29" s="1274"/>
      <c r="BL29" s="1274"/>
      <c r="BM29" s="1274"/>
      <c r="BN29" s="1274"/>
      <c r="BO29" s="1274"/>
      <c r="BP29" s="1274"/>
      <c r="BQ29" s="1274"/>
      <c r="BR29" s="1274"/>
      <c r="BS29" s="1274"/>
      <c r="BT29" s="1274"/>
      <c r="BU29" s="1274"/>
      <c r="BV29" s="1274"/>
      <c r="BW29" s="1274"/>
      <c r="BX29" s="1274"/>
      <c r="BY29" s="1274"/>
      <c r="BZ29" s="1274"/>
      <c r="CA29" s="1275"/>
      <c r="CB29"/>
      <c r="CC29"/>
      <c r="CD29" s="164"/>
    </row>
    <row r="30" spans="1:164" ht="30" customHeight="1">
      <c r="B30" s="81"/>
      <c r="C30" s="269"/>
      <c r="D30" s="312"/>
      <c r="F30" s="313" t="s">
        <v>650</v>
      </c>
      <c r="G30" s="550"/>
      <c r="H30" s="550"/>
      <c r="I30" s="550"/>
      <c r="J30" s="550"/>
      <c r="K30" s="550"/>
      <c r="L30" s="550"/>
      <c r="M30" s="550"/>
      <c r="N30" s="550"/>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550"/>
      <c r="AL30" s="550"/>
      <c r="AM30" s="309"/>
      <c r="AN30" s="309"/>
      <c r="AO30" s="309"/>
      <c r="AP30"/>
      <c r="AQ30"/>
      <c r="AR30"/>
      <c r="AS30"/>
      <c r="AT30"/>
      <c r="AU30"/>
      <c r="AV30"/>
      <c r="AW30"/>
      <c r="AX30"/>
      <c r="AY30"/>
      <c r="AZ30"/>
      <c r="BA30"/>
      <c r="BB30"/>
      <c r="BC30"/>
      <c r="BD30"/>
      <c r="BE30"/>
      <c r="BF30"/>
      <c r="BG30"/>
      <c r="BH30"/>
      <c r="BI30"/>
      <c r="BJ30"/>
      <c r="BX30" s="74"/>
      <c r="CB30"/>
      <c r="CC30"/>
      <c r="CD30" s="164"/>
    </row>
    <row r="31" spans="1:164" ht="20.100000000000001" customHeight="1">
      <c r="B31" s="81"/>
      <c r="C31" s="277"/>
      <c r="D31" s="242"/>
      <c r="F31" s="313" t="s">
        <v>651</v>
      </c>
      <c r="G31" s="550"/>
      <c r="H31" s="550"/>
      <c r="I31" s="550"/>
      <c r="J31" s="550"/>
      <c r="K31" s="550"/>
      <c r="L31" s="550"/>
      <c r="M31" s="550"/>
      <c r="N31" s="550"/>
      <c r="O31" s="550"/>
      <c r="P31" s="550"/>
      <c r="Q31" s="550"/>
      <c r="R31" s="550"/>
      <c r="S31" s="550"/>
      <c r="T31" s="550"/>
      <c r="U31" s="550"/>
      <c r="V31" s="550"/>
      <c r="W31" s="550"/>
      <c r="X31" s="550"/>
      <c r="Y31" s="550"/>
      <c r="Z31" s="550"/>
      <c r="AA31" s="550"/>
      <c r="AB31" s="550"/>
      <c r="AC31" s="550"/>
      <c r="AD31" s="550"/>
      <c r="AE31" s="550"/>
      <c r="AF31" s="550"/>
      <c r="AG31" s="550"/>
      <c r="AH31" s="550"/>
      <c r="AI31" s="550"/>
      <c r="AJ31" s="550"/>
      <c r="AK31" s="550"/>
      <c r="AL31" s="550"/>
      <c r="AM31" s="309"/>
      <c r="AN31" s="309"/>
      <c r="AO31" s="309"/>
      <c r="CB31"/>
      <c r="CC31"/>
      <c r="CD31" s="164"/>
    </row>
    <row r="32" spans="1:164" ht="20.100000000000001" customHeight="1">
      <c r="B32" s="81"/>
      <c r="C32" s="257"/>
      <c r="D32" s="243"/>
      <c r="F32" s="313"/>
      <c r="G32" s="271"/>
      <c r="H32" s="271"/>
      <c r="I32" s="271"/>
      <c r="J32" s="271"/>
      <c r="K32" s="271"/>
      <c r="L32" s="271"/>
      <c r="M32" s="154"/>
      <c r="N32" s="271"/>
      <c r="O32" s="271"/>
      <c r="P32" s="271"/>
      <c r="Q32" s="271"/>
      <c r="R32" s="271"/>
      <c r="S32" s="271"/>
      <c r="T32" s="154"/>
      <c r="U32" s="154"/>
      <c r="V32" s="154"/>
      <c r="W32" s="154"/>
      <c r="X32" s="154"/>
      <c r="Y32" s="154"/>
      <c r="Z32" s="154"/>
      <c r="AA32" s="154"/>
      <c r="AB32" s="154"/>
      <c r="AC32" s="154"/>
      <c r="AD32" s="366"/>
      <c r="AE32" s="366"/>
      <c r="AF32" s="366"/>
      <c r="AG32" s="366"/>
      <c r="AH32" s="366"/>
      <c r="AI32" s="366"/>
      <c r="AJ32" s="366"/>
      <c r="AK32" s="574"/>
      <c r="AL32" s="574"/>
      <c r="AM32" s="61"/>
      <c r="AN32" s="193"/>
      <c r="AO32" s="193"/>
      <c r="CB32"/>
      <c r="CC32"/>
      <c r="CD32" s="164"/>
    </row>
    <row r="33" spans="2:129" ht="20.100000000000001" customHeight="1">
      <c r="B33" s="130"/>
      <c r="C33" s="285"/>
      <c r="D33" s="285"/>
      <c r="E33" s="285"/>
      <c r="F33" s="285"/>
      <c r="G33" s="285"/>
      <c r="H33" s="285"/>
      <c r="I33" s="285"/>
      <c r="J33" s="285"/>
      <c r="K33" s="285"/>
      <c r="L33" s="285"/>
      <c r="M33" s="285"/>
      <c r="N33" s="285"/>
      <c r="O33" s="285"/>
      <c r="P33" s="285"/>
      <c r="Q33" s="285"/>
      <c r="R33" s="285"/>
      <c r="S33" s="285"/>
      <c r="T33" s="285"/>
      <c r="U33" s="285"/>
      <c r="V33" s="285"/>
      <c r="W33" s="285"/>
      <c r="X33" s="285"/>
      <c r="Y33" s="285"/>
      <c r="Z33" s="285"/>
      <c r="AA33" s="285"/>
      <c r="AB33" s="285"/>
      <c r="AC33" s="285"/>
      <c r="AD33" s="285"/>
      <c r="AE33" s="285"/>
      <c r="AF33" s="285"/>
      <c r="AG33" s="285"/>
      <c r="AH33" s="285"/>
      <c r="AI33" s="285"/>
      <c r="AJ33" s="285"/>
      <c r="AK33" s="285"/>
      <c r="AL33" s="285"/>
      <c r="AM33" s="285"/>
      <c r="AN33" s="285"/>
      <c r="AO33" s="285"/>
      <c r="AP33" s="285"/>
      <c r="AQ33" s="285"/>
      <c r="AR33" s="285"/>
      <c r="AS33" s="285"/>
      <c r="AT33" s="285"/>
      <c r="AU33" s="285"/>
      <c r="AV33" s="285"/>
      <c r="AW33" s="285"/>
      <c r="AX33" s="285"/>
      <c r="AY33" s="285"/>
      <c r="AZ33" s="285"/>
      <c r="BA33" s="285"/>
      <c r="BB33" s="285"/>
      <c r="BC33" s="285"/>
      <c r="BD33" s="285"/>
      <c r="BE33" s="285"/>
      <c r="BF33" s="285"/>
      <c r="BG33" s="285"/>
      <c r="BH33" s="285"/>
      <c r="BI33" s="285"/>
      <c r="BJ33" s="285"/>
      <c r="BK33" s="285"/>
      <c r="BL33" s="285"/>
      <c r="BM33" s="285"/>
      <c r="BN33" s="285"/>
      <c r="BO33" s="285"/>
      <c r="BP33" s="285"/>
      <c r="BQ33" s="285"/>
      <c r="BR33" s="285"/>
      <c r="BS33" s="285"/>
      <c r="BT33" s="285"/>
      <c r="BU33" s="285"/>
      <c r="BV33" s="285"/>
      <c r="BW33" s="285"/>
      <c r="BX33" s="285"/>
      <c r="BY33" s="285"/>
      <c r="BZ33" s="285"/>
      <c r="CA33" s="285"/>
      <c r="CB33" s="147"/>
      <c r="CC33" s="147"/>
      <c r="CD33" s="291"/>
    </row>
    <row r="34" spans="2:129" ht="20.100000000000001" customHeight="1">
      <c r="B34" s="81"/>
      <c r="C34" s="269"/>
      <c r="D34" s="312"/>
      <c r="F34" s="270"/>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c r="AQ34"/>
      <c r="AR34"/>
      <c r="AS34"/>
      <c r="AT34"/>
      <c r="AU34"/>
      <c r="AV34"/>
      <c r="AW34"/>
      <c r="AX34"/>
      <c r="AY34"/>
      <c r="AZ34"/>
      <c r="BA34"/>
      <c r="BB34"/>
      <c r="BC34"/>
      <c r="BD34"/>
      <c r="BE34"/>
      <c r="BF34"/>
      <c r="BG34"/>
      <c r="BH34"/>
      <c r="BI34"/>
      <c r="BJ34"/>
      <c r="BX34" s="74"/>
      <c r="CB34"/>
      <c r="CC34"/>
      <c r="CD34" s="164"/>
    </row>
    <row r="35" spans="2:129" s="256" customFormat="1" ht="30" customHeight="1">
      <c r="B35" s="81"/>
      <c r="CB35"/>
      <c r="CC35"/>
      <c r="CD35" s="164"/>
    </row>
    <row r="36" spans="2:129" ht="30" customHeight="1">
      <c r="B36" s="81"/>
      <c r="C36" s="277">
        <v>8.1999999999999993</v>
      </c>
      <c r="D36" s="240" t="s">
        <v>652</v>
      </c>
      <c r="F36" s="311"/>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1321" t="s">
        <v>417</v>
      </c>
      <c r="AQ36" s="1319"/>
      <c r="AR36" s="1270"/>
      <c r="AS36" s="1271"/>
      <c r="AT36" s="1271"/>
      <c r="AU36" s="1271"/>
      <c r="AV36" s="1271"/>
      <c r="AW36" s="1271"/>
      <c r="AX36" s="1271"/>
      <c r="AY36" s="1271"/>
      <c r="AZ36" s="1271"/>
      <c r="BA36" s="1271"/>
      <c r="BB36" s="1271"/>
      <c r="BC36" s="1271"/>
      <c r="BD36" s="1271"/>
      <c r="BE36" s="1271"/>
      <c r="BF36" s="1271"/>
      <c r="BG36" s="1271"/>
      <c r="BH36" s="1271"/>
      <c r="BI36" s="1271"/>
      <c r="BJ36" s="1271"/>
      <c r="BK36" s="1271"/>
      <c r="BL36" s="1271"/>
      <c r="BM36" s="1271"/>
      <c r="BN36" s="1271"/>
      <c r="BO36" s="1271"/>
      <c r="BP36" s="1271"/>
      <c r="BQ36" s="1271"/>
      <c r="BR36" s="1271"/>
      <c r="BS36" s="1271"/>
      <c r="BT36" s="1271"/>
      <c r="BU36" s="1271"/>
      <c r="BV36" s="1271"/>
      <c r="BW36" s="1271"/>
      <c r="BX36" s="1271"/>
      <c r="BY36" s="1271"/>
      <c r="BZ36" s="1271"/>
      <c r="CA36" s="1272"/>
      <c r="CB36"/>
      <c r="CC36"/>
      <c r="CD36" s="164"/>
    </row>
    <row r="37" spans="2:129" ht="24.9" customHeight="1">
      <c r="B37" s="81"/>
      <c r="C37" s="257"/>
      <c r="D37" s="240" t="s">
        <v>653</v>
      </c>
      <c r="F37" s="313"/>
      <c r="G37" s="271"/>
      <c r="H37" s="272"/>
      <c r="I37" s="272"/>
      <c r="J37" s="272"/>
      <c r="K37" s="272"/>
      <c r="L37" s="272"/>
      <c r="M37" s="193"/>
      <c r="N37" s="272"/>
      <c r="O37" s="272"/>
      <c r="P37" s="272"/>
      <c r="Q37" s="272"/>
      <c r="R37" s="272"/>
      <c r="S37" s="272"/>
      <c r="T37" s="193"/>
      <c r="U37" s="193"/>
      <c r="V37" s="193"/>
      <c r="W37" s="193"/>
      <c r="X37" s="193"/>
      <c r="Y37" s="193"/>
      <c r="Z37" s="193"/>
      <c r="AA37" s="193"/>
      <c r="AB37" s="193"/>
      <c r="AC37" s="193"/>
      <c r="AD37" s="105"/>
      <c r="AE37" s="105"/>
      <c r="AF37" s="105"/>
      <c r="AG37" s="105"/>
      <c r="AH37" s="105"/>
      <c r="AI37" s="105"/>
      <c r="AJ37" s="105"/>
      <c r="AK37" s="61"/>
      <c r="AL37" s="61"/>
      <c r="AM37" s="61"/>
      <c r="AN37" s="193"/>
      <c r="AO37" s="193"/>
      <c r="AP37" s="1319"/>
      <c r="AQ37" s="1319"/>
      <c r="AR37" s="1273"/>
      <c r="AS37" s="1274"/>
      <c r="AT37" s="1274"/>
      <c r="AU37" s="1274"/>
      <c r="AV37" s="1274"/>
      <c r="AW37" s="1274"/>
      <c r="AX37" s="1274"/>
      <c r="AY37" s="1274"/>
      <c r="AZ37" s="1274"/>
      <c r="BA37" s="1274"/>
      <c r="BB37" s="1274"/>
      <c r="BC37" s="1274"/>
      <c r="BD37" s="1274"/>
      <c r="BE37" s="1274"/>
      <c r="BF37" s="1274"/>
      <c r="BG37" s="1274"/>
      <c r="BH37" s="1274"/>
      <c r="BI37" s="1274"/>
      <c r="BJ37" s="1274"/>
      <c r="BK37" s="1274"/>
      <c r="BL37" s="1274"/>
      <c r="BM37" s="1274"/>
      <c r="BN37" s="1274"/>
      <c r="BO37" s="1274"/>
      <c r="BP37" s="1274"/>
      <c r="BQ37" s="1274"/>
      <c r="BR37" s="1274"/>
      <c r="BS37" s="1274"/>
      <c r="BT37" s="1274"/>
      <c r="BU37" s="1274"/>
      <c r="BV37" s="1274"/>
      <c r="BW37" s="1274"/>
      <c r="BX37" s="1274"/>
      <c r="BY37" s="1274"/>
      <c r="BZ37" s="1274"/>
      <c r="CA37" s="1275"/>
      <c r="CB37"/>
      <c r="CC37"/>
      <c r="CD37" s="164"/>
    </row>
    <row r="38" spans="2:129" ht="27.9" customHeight="1">
      <c r="B38" s="81"/>
      <c r="C38" s="269"/>
      <c r="D38" s="313" t="s">
        <v>654</v>
      </c>
      <c r="E38" s="270"/>
      <c r="F38" s="269"/>
      <c r="G38" s="271"/>
      <c r="H38" s="272"/>
      <c r="I38" s="272"/>
      <c r="J38" s="272"/>
      <c r="K38" s="272"/>
      <c r="L38" s="272"/>
      <c r="M38" s="193"/>
      <c r="N38" s="272"/>
      <c r="O38" s="272"/>
      <c r="P38" s="272"/>
      <c r="Q38" s="272"/>
      <c r="R38" s="272"/>
      <c r="S38" s="272"/>
      <c r="T38" s="193"/>
      <c r="U38" s="193"/>
      <c r="V38" s="193"/>
      <c r="W38" s="193"/>
      <c r="X38" s="193"/>
      <c r="Y38" s="193"/>
      <c r="Z38" s="193"/>
      <c r="AA38" s="193"/>
      <c r="AB38" s="193"/>
      <c r="AC38" s="193"/>
      <c r="AD38" s="105"/>
      <c r="AE38" s="105"/>
      <c r="AF38" s="105"/>
      <c r="AG38" s="105"/>
      <c r="AH38" s="105"/>
      <c r="AI38" s="105"/>
      <c r="AJ38" s="105"/>
      <c r="AK38" s="61"/>
      <c r="AL38" s="61"/>
      <c r="AM38" s="61"/>
      <c r="AN38" s="193"/>
      <c r="AO38" s="193"/>
      <c r="AP38"/>
      <c r="AQ38"/>
      <c r="AR38"/>
      <c r="AS38"/>
      <c r="AT38"/>
      <c r="AU38"/>
      <c r="AV38"/>
      <c r="AW38"/>
      <c r="AX38"/>
      <c r="AY38"/>
      <c r="AZ38"/>
      <c r="BA38"/>
      <c r="BB38"/>
      <c r="BC38"/>
      <c r="BD38"/>
      <c r="BE38"/>
      <c r="BF38"/>
      <c r="BG38"/>
      <c r="BH38"/>
      <c r="BI38"/>
      <c r="BJ38"/>
      <c r="BK38" s="193"/>
      <c r="BL38" s="193"/>
      <c r="BM38" s="193"/>
      <c r="BN38" s="193"/>
      <c r="BO38" s="105"/>
      <c r="BP38" s="105"/>
      <c r="BQ38"/>
      <c r="BR38"/>
      <c r="BS38"/>
      <c r="BT38"/>
      <c r="BU38"/>
      <c r="BV38"/>
      <c r="BW38"/>
      <c r="BX38"/>
      <c r="BY38"/>
      <c r="BZ38"/>
      <c r="CA38"/>
      <c r="CB38"/>
      <c r="CC38"/>
      <c r="CD38" s="164"/>
    </row>
    <row r="39" spans="2:129" ht="20.100000000000001" customHeight="1">
      <c r="B39" s="81"/>
      <c r="CB39"/>
      <c r="CC39"/>
      <c r="CD39" s="164"/>
    </row>
    <row r="40" spans="2:129" ht="20.100000000000001" customHeight="1">
      <c r="B40" s="130"/>
      <c r="C40" s="285"/>
      <c r="D40" s="285"/>
      <c r="E40" s="285"/>
      <c r="F40" s="285"/>
      <c r="G40" s="285"/>
      <c r="H40" s="285"/>
      <c r="I40" s="285"/>
      <c r="J40" s="285"/>
      <c r="K40" s="285"/>
      <c r="L40" s="285"/>
      <c r="M40" s="285"/>
      <c r="N40" s="285"/>
      <c r="O40" s="285"/>
      <c r="P40" s="285"/>
      <c r="Q40" s="285"/>
      <c r="R40" s="285"/>
      <c r="S40" s="285"/>
      <c r="T40" s="285"/>
      <c r="U40" s="285"/>
      <c r="V40" s="285"/>
      <c r="W40" s="285"/>
      <c r="X40" s="285"/>
      <c r="Y40" s="285"/>
      <c r="Z40" s="285"/>
      <c r="AA40" s="285"/>
      <c r="AB40" s="285"/>
      <c r="AC40" s="285"/>
      <c r="AD40" s="285"/>
      <c r="AE40" s="285"/>
      <c r="AF40" s="285"/>
      <c r="AG40" s="285"/>
      <c r="AH40" s="285"/>
      <c r="AI40" s="285"/>
      <c r="AJ40" s="285"/>
      <c r="AK40" s="285"/>
      <c r="AL40" s="285"/>
      <c r="AM40" s="285"/>
      <c r="AN40" s="285"/>
      <c r="AO40" s="285"/>
      <c r="AP40" s="285"/>
      <c r="AQ40" s="285"/>
      <c r="AR40" s="285"/>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147"/>
      <c r="CC40" s="147"/>
      <c r="CD40" s="291"/>
    </row>
    <row r="41" spans="2:129" ht="30" customHeight="1">
      <c r="B41" s="81"/>
      <c r="CB41"/>
      <c r="CC41"/>
      <c r="CD41" s="164"/>
    </row>
    <row r="42" spans="2:129" ht="30" customHeight="1">
      <c r="B42" s="81"/>
      <c r="BY42" s="1009" t="s">
        <v>655</v>
      </c>
      <c r="CB42"/>
      <c r="CC42"/>
      <c r="CD42" s="164"/>
    </row>
    <row r="43" spans="2:129" ht="29.1" customHeight="1">
      <c r="B43" s="81"/>
      <c r="C43" s="277">
        <v>8.3000000000000007</v>
      </c>
      <c r="D43" s="275" t="s">
        <v>656</v>
      </c>
      <c r="F43" s="311"/>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1321" t="s">
        <v>417</v>
      </c>
      <c r="AQ43" s="1319"/>
      <c r="AR43" s="1270"/>
      <c r="AS43" s="1271"/>
      <c r="AT43" s="1271"/>
      <c r="AU43" s="1271"/>
      <c r="AV43" s="1271"/>
      <c r="AW43" s="1271"/>
      <c r="AX43" s="1271"/>
      <c r="AY43" s="1271"/>
      <c r="AZ43" s="1271"/>
      <c r="BA43" s="1271"/>
      <c r="BB43" s="1271"/>
      <c r="BC43" s="1271"/>
      <c r="BD43" s="1271"/>
      <c r="BE43" s="1271"/>
      <c r="BF43" s="1271"/>
      <c r="BG43" s="1271"/>
      <c r="BH43" s="1271"/>
      <c r="BI43" s="1271"/>
      <c r="BJ43" s="1271"/>
      <c r="BK43" s="1271"/>
      <c r="BL43" s="1271"/>
      <c r="BM43" s="1271"/>
      <c r="BN43" s="1271"/>
      <c r="BO43" s="1271"/>
      <c r="BP43" s="1271"/>
      <c r="BQ43" s="1271"/>
      <c r="BR43" s="1271"/>
      <c r="BS43" s="1271"/>
      <c r="BT43" s="1271"/>
      <c r="BU43" s="1271"/>
      <c r="BV43" s="1271"/>
      <c r="BW43" s="1271"/>
      <c r="BX43" s="1271"/>
      <c r="BY43" s="1271"/>
      <c r="BZ43" s="1271"/>
      <c r="CA43" s="1272"/>
      <c r="CB43"/>
      <c r="CC43"/>
      <c r="CD43" s="164"/>
    </row>
    <row r="44" spans="2:129" ht="29.1" customHeight="1">
      <c r="B44" s="18"/>
      <c r="C44" s="258"/>
      <c r="D44" s="275" t="s">
        <v>657</v>
      </c>
      <c r="F44" s="313"/>
      <c r="G44" s="271"/>
      <c r="H44" s="272"/>
      <c r="I44" s="272"/>
      <c r="J44" s="272"/>
      <c r="K44" s="272"/>
      <c r="L44" s="272"/>
      <c r="M44" s="193"/>
      <c r="N44" s="272"/>
      <c r="O44" s="272"/>
      <c r="P44" s="272"/>
      <c r="Q44" s="272"/>
      <c r="R44" s="272"/>
      <c r="S44" s="272"/>
      <c r="T44" s="193"/>
      <c r="U44" s="193"/>
      <c r="V44" s="193"/>
      <c r="W44" s="193"/>
      <c r="X44" s="193"/>
      <c r="Y44" s="193"/>
      <c r="Z44" s="193"/>
      <c r="AA44" s="193"/>
      <c r="AB44" s="193"/>
      <c r="AC44" s="193"/>
      <c r="AD44" s="105"/>
      <c r="AE44" s="105"/>
      <c r="AF44" s="105"/>
      <c r="AG44" s="105"/>
      <c r="AH44" s="105"/>
      <c r="AI44" s="105"/>
      <c r="AJ44" s="105"/>
      <c r="AK44" s="61"/>
      <c r="AL44" s="61"/>
      <c r="AM44" s="61"/>
      <c r="AN44" s="193"/>
      <c r="AO44" s="193"/>
      <c r="AP44" s="1319"/>
      <c r="AQ44" s="1319"/>
      <c r="AR44" s="1273"/>
      <c r="AS44" s="1274"/>
      <c r="AT44" s="1274"/>
      <c r="AU44" s="1274"/>
      <c r="AV44" s="1274"/>
      <c r="AW44" s="1274"/>
      <c r="AX44" s="1274"/>
      <c r="AY44" s="1274"/>
      <c r="AZ44" s="1274"/>
      <c r="BA44" s="1274"/>
      <c r="BB44" s="1274"/>
      <c r="BC44" s="1274"/>
      <c r="BD44" s="1274"/>
      <c r="BE44" s="1274"/>
      <c r="BF44" s="1274"/>
      <c r="BG44" s="1274"/>
      <c r="BH44" s="1274"/>
      <c r="BI44" s="1274"/>
      <c r="BJ44" s="1274"/>
      <c r="BK44" s="1274"/>
      <c r="BL44" s="1274"/>
      <c r="BM44" s="1274"/>
      <c r="BN44" s="1274"/>
      <c r="BO44" s="1274"/>
      <c r="BP44" s="1274"/>
      <c r="BQ44" s="1274"/>
      <c r="BR44" s="1274"/>
      <c r="BS44" s="1274"/>
      <c r="BT44" s="1274"/>
      <c r="BU44" s="1274"/>
      <c r="BV44" s="1274"/>
      <c r="BW44" s="1274"/>
      <c r="BX44" s="1274"/>
      <c r="BY44" s="1274"/>
      <c r="BZ44" s="1274"/>
      <c r="CA44" s="1275"/>
      <c r="CD44" s="51"/>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2:129" ht="26.1" customHeight="1">
      <c r="B45" s="81"/>
      <c r="C45" s="269"/>
      <c r="D45" s="313" t="s">
        <v>658</v>
      </c>
      <c r="E45" s="571"/>
      <c r="F45" s="313"/>
      <c r="G45" s="271"/>
      <c r="H45" s="271"/>
      <c r="I45" s="271"/>
      <c r="J45" s="271"/>
      <c r="K45" s="271"/>
      <c r="L45" s="271"/>
      <c r="M45" s="154"/>
      <c r="N45" s="271"/>
      <c r="O45" s="271"/>
      <c r="P45" s="271"/>
      <c r="Q45" s="272"/>
      <c r="R45" s="272"/>
      <c r="S45" s="272"/>
      <c r="T45" s="193"/>
      <c r="U45" s="193"/>
      <c r="V45" s="193"/>
      <c r="W45" s="193"/>
      <c r="X45" s="193"/>
      <c r="Y45" s="193"/>
      <c r="Z45" s="193"/>
      <c r="AA45" s="193"/>
      <c r="AB45" s="193"/>
      <c r="AC45" s="193"/>
      <c r="AD45" s="105"/>
      <c r="AE45" s="105"/>
      <c r="AF45" s="105"/>
      <c r="AG45" s="105"/>
      <c r="AH45" s="105"/>
      <c r="AI45" s="105"/>
      <c r="AJ45" s="105"/>
      <c r="AK45" s="61"/>
      <c r="AL45" s="61"/>
      <c r="AM45" s="61"/>
      <c r="AN45" s="193"/>
      <c r="AO45" s="193"/>
      <c r="AP45"/>
      <c r="AQ45"/>
      <c r="AR45"/>
      <c r="AS45"/>
      <c r="AT45"/>
      <c r="AU45"/>
      <c r="AV45"/>
      <c r="AW45"/>
      <c r="AX45"/>
      <c r="AY45"/>
      <c r="AZ45"/>
      <c r="BA45"/>
      <c r="BB45"/>
      <c r="BC45"/>
      <c r="BD45"/>
      <c r="BE45"/>
      <c r="BF45"/>
      <c r="BG45"/>
      <c r="BH45"/>
      <c r="BI45"/>
      <c r="BJ45"/>
      <c r="BK45" s="193"/>
      <c r="BL45" s="193"/>
      <c r="BM45" s="193"/>
      <c r="BN45" s="193"/>
      <c r="BO45" s="105"/>
      <c r="BP45" s="105"/>
      <c r="BQ45"/>
      <c r="BR45"/>
      <c r="BS45"/>
      <c r="BT45"/>
      <c r="BU45"/>
      <c r="BV45"/>
      <c r="BW45"/>
      <c r="BX45"/>
      <c r="BY45"/>
      <c r="BZ45"/>
      <c r="CA45"/>
      <c r="CB45"/>
      <c r="CC45"/>
      <c r="CD45" s="164"/>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2:129" ht="23.1" customHeight="1">
      <c r="B46" s="81"/>
      <c r="C46" s="269"/>
      <c r="D46" s="151" t="s">
        <v>659</v>
      </c>
      <c r="F46" s="270"/>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c r="AQ46"/>
      <c r="AR46"/>
      <c r="AS46"/>
      <c r="AT46"/>
      <c r="AU46"/>
      <c r="AV46"/>
      <c r="AW46"/>
      <c r="AX46"/>
      <c r="AY46"/>
      <c r="AZ46"/>
      <c r="BA46"/>
      <c r="BB46"/>
      <c r="BC46"/>
      <c r="BD46"/>
      <c r="BE46"/>
      <c r="BF46"/>
      <c r="BG46"/>
      <c r="BH46"/>
      <c r="BI46"/>
      <c r="BJ46"/>
      <c r="BX46" s="74"/>
      <c r="CB46"/>
      <c r="CC46"/>
      <c r="CD46" s="164"/>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2:129" ht="30" customHeight="1">
      <c r="B47" s="130"/>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5"/>
      <c r="AX47" s="285"/>
      <c r="AY47" s="285"/>
      <c r="AZ47" s="285"/>
      <c r="BA47" s="285"/>
      <c r="BB47" s="285"/>
      <c r="BC47" s="285"/>
      <c r="BD47" s="285"/>
      <c r="BE47" s="285"/>
      <c r="BF47" s="285"/>
      <c r="BG47" s="285"/>
      <c r="BH47" s="285"/>
      <c r="BI47" s="285"/>
      <c r="BJ47" s="285"/>
      <c r="BK47" s="285"/>
      <c r="BL47" s="285"/>
      <c r="BM47" s="285"/>
      <c r="BN47" s="285"/>
      <c r="BO47" s="285"/>
      <c r="BP47" s="285"/>
      <c r="BQ47" s="285"/>
      <c r="BR47" s="285"/>
      <c r="BS47" s="285"/>
      <c r="BT47" s="285"/>
      <c r="BU47" s="285"/>
      <c r="BV47" s="285"/>
      <c r="BW47" s="285"/>
      <c r="BX47" s="285"/>
      <c r="BY47" s="285"/>
      <c r="BZ47" s="285"/>
      <c r="CA47" s="285"/>
      <c r="CB47" s="147"/>
      <c r="CC47" s="147"/>
      <c r="CD47" s="291"/>
      <c r="CX47"/>
      <c r="CY47"/>
      <c r="CZ47"/>
      <c r="DA47"/>
      <c r="DB47"/>
      <c r="DC47"/>
      <c r="DD47"/>
      <c r="DE47"/>
      <c r="DF47"/>
      <c r="DG47"/>
      <c r="DH47"/>
      <c r="DI47"/>
      <c r="DJ47"/>
      <c r="DK47"/>
      <c r="DL47"/>
      <c r="DM47"/>
      <c r="DN47"/>
      <c r="DO47"/>
      <c r="DP47"/>
      <c r="DQ47"/>
      <c r="DR47"/>
      <c r="DS47"/>
      <c r="DT47"/>
      <c r="DU47"/>
      <c r="DV47"/>
      <c r="DW47"/>
      <c r="DX47"/>
      <c r="DY47"/>
    </row>
    <row r="48" spans="2:129" ht="30" customHeight="1">
      <c r="B48" s="81"/>
      <c r="CB48"/>
      <c r="CC48"/>
      <c r="CD48" s="164"/>
      <c r="CX48"/>
      <c r="CY48"/>
      <c r="CZ48"/>
      <c r="DA48"/>
      <c r="DB48"/>
      <c r="DC48"/>
      <c r="DD48"/>
      <c r="DE48"/>
      <c r="DF48"/>
      <c r="DG48"/>
      <c r="DH48"/>
      <c r="DI48"/>
      <c r="DJ48"/>
      <c r="DK48"/>
      <c r="DL48"/>
      <c r="DM48"/>
      <c r="DN48"/>
      <c r="DO48"/>
      <c r="DP48"/>
      <c r="DQ48"/>
      <c r="DR48"/>
      <c r="DS48"/>
      <c r="DT48"/>
      <c r="DU48"/>
      <c r="DV48"/>
      <c r="DW48"/>
      <c r="DX48"/>
      <c r="DY48"/>
    </row>
    <row r="49" spans="1:167" ht="30" customHeight="1">
      <c r="B49" s="81"/>
      <c r="CB49"/>
      <c r="CC49"/>
      <c r="CD49" s="164"/>
      <c r="CX49"/>
      <c r="CY49"/>
      <c r="CZ49"/>
      <c r="DA49"/>
      <c r="DB49"/>
      <c r="DC49"/>
      <c r="DD49"/>
      <c r="DE49"/>
      <c r="DF49"/>
      <c r="DG49"/>
      <c r="DH49"/>
      <c r="DI49"/>
      <c r="DJ49"/>
      <c r="DK49"/>
      <c r="DL49"/>
      <c r="DM49"/>
      <c r="DN49"/>
      <c r="DO49"/>
      <c r="DP49"/>
      <c r="DQ49"/>
      <c r="DR49"/>
      <c r="DS49"/>
      <c r="DT49"/>
      <c r="DU49"/>
      <c r="DV49"/>
      <c r="DW49"/>
      <c r="DX49"/>
      <c r="DY49"/>
    </row>
    <row r="50" spans="1:167" ht="27.9" customHeight="1">
      <c r="B50" s="81"/>
      <c r="C50" s="277">
        <v>8.4</v>
      </c>
      <c r="D50" s="240" t="s">
        <v>660</v>
      </c>
      <c r="F50" s="270"/>
      <c r="G50" s="309"/>
      <c r="H50" s="309"/>
      <c r="I50" s="309"/>
      <c r="J50" s="309"/>
      <c r="K50" s="309"/>
      <c r="L50" s="309"/>
      <c r="M50" s="309"/>
      <c r="N50" s="309"/>
      <c r="O50" s="309"/>
      <c r="P50" s="309"/>
      <c r="Q50" s="309"/>
      <c r="R50" s="309"/>
      <c r="S50" s="309"/>
      <c r="T50" s="309"/>
      <c r="U50" s="309"/>
      <c r="V50" s="309"/>
      <c r="W50" s="309"/>
      <c r="X50" s="309"/>
      <c r="Y50" s="309"/>
      <c r="Z50" s="309"/>
      <c r="AA50" s="309"/>
      <c r="AB50" s="309"/>
      <c r="AC50" s="309"/>
      <c r="AD50" s="309"/>
      <c r="AE50" s="309"/>
      <c r="AF50" s="309"/>
      <c r="AG50" s="309"/>
      <c r="AH50" s="309"/>
      <c r="AI50" s="309"/>
      <c r="AJ50" s="309"/>
      <c r="AK50" s="309"/>
      <c r="AL50" s="309"/>
      <c r="AM50" s="309"/>
      <c r="AN50" s="309"/>
      <c r="AO50" s="309"/>
      <c r="AP50" s="1321" t="s">
        <v>432</v>
      </c>
      <c r="AQ50" s="1319"/>
      <c r="AR50" s="1270"/>
      <c r="AS50" s="1271"/>
      <c r="AT50" s="1271"/>
      <c r="AU50" s="1271"/>
      <c r="AV50" s="1271"/>
      <c r="AW50" s="1271"/>
      <c r="AX50" s="1271"/>
      <c r="AY50" s="1271"/>
      <c r="AZ50" s="1271"/>
      <c r="BA50" s="1271"/>
      <c r="BB50" s="1271"/>
      <c r="BC50" s="1271"/>
      <c r="BD50" s="1271"/>
      <c r="BE50" s="1271"/>
      <c r="BF50" s="1271"/>
      <c r="BG50" s="1271"/>
      <c r="BH50" s="1271"/>
      <c r="BI50" s="1271"/>
      <c r="BJ50" s="1271"/>
      <c r="BK50" s="1271"/>
      <c r="BL50" s="1271"/>
      <c r="BM50" s="1271"/>
      <c r="BN50" s="1271"/>
      <c r="BO50" s="1271"/>
      <c r="BP50" s="1271"/>
      <c r="BQ50" s="1271"/>
      <c r="BR50" s="1271"/>
      <c r="BS50" s="1271"/>
      <c r="BT50" s="1271"/>
      <c r="BU50" s="1271"/>
      <c r="BV50" s="1271"/>
      <c r="BW50" s="1271"/>
      <c r="BX50" s="1271"/>
      <c r="BY50" s="1271"/>
      <c r="BZ50" s="1271"/>
      <c r="CA50" s="1272"/>
      <c r="CB50"/>
      <c r="CC50"/>
      <c r="CD50" s="164"/>
      <c r="CX50"/>
      <c r="CY50"/>
      <c r="CZ50"/>
      <c r="DA50"/>
      <c r="DB50"/>
      <c r="DC50"/>
      <c r="DD50"/>
      <c r="DE50"/>
      <c r="DF50"/>
      <c r="DG50"/>
      <c r="DH50"/>
      <c r="DI50"/>
      <c r="DJ50"/>
      <c r="DK50"/>
      <c r="DL50"/>
      <c r="DM50"/>
      <c r="DN50"/>
      <c r="DO50"/>
      <c r="DP50"/>
      <c r="DQ50"/>
      <c r="DR50"/>
      <c r="DS50"/>
      <c r="DT50"/>
      <c r="DU50"/>
      <c r="DV50"/>
      <c r="DW50"/>
      <c r="DX50"/>
      <c r="DY50"/>
    </row>
    <row r="51" spans="1:167" ht="27.9" customHeight="1">
      <c r="B51" s="81"/>
      <c r="C51" s="257"/>
      <c r="D51" s="243" t="s">
        <v>661</v>
      </c>
      <c r="E51" s="551"/>
      <c r="F51" s="313"/>
      <c r="G51" s="271"/>
      <c r="H51" s="271"/>
      <c r="I51" s="271"/>
      <c r="J51" s="271"/>
      <c r="K51" s="271"/>
      <c r="L51" s="271"/>
      <c r="M51" s="271"/>
      <c r="N51" s="271"/>
      <c r="O51" s="271"/>
      <c r="P51" s="271"/>
      <c r="Q51" s="271"/>
      <c r="R51" s="271"/>
      <c r="S51" s="271"/>
      <c r="T51" s="271"/>
      <c r="U51" s="271"/>
      <c r="V51" s="271"/>
      <c r="W51" s="271"/>
      <c r="X51" s="271"/>
      <c r="Y51" s="271"/>
      <c r="Z51" s="309"/>
      <c r="AA51" s="309"/>
      <c r="AB51" s="309"/>
      <c r="AC51" s="309"/>
      <c r="AD51" s="105"/>
      <c r="AE51" s="105"/>
      <c r="AF51" s="105"/>
      <c r="AG51" s="105"/>
      <c r="AH51" s="105"/>
      <c r="AI51" s="105"/>
      <c r="AJ51" s="105"/>
      <c r="AK51" s="61"/>
      <c r="AL51" s="61"/>
      <c r="AM51" s="61"/>
      <c r="AN51" s="193"/>
      <c r="AO51" s="193"/>
      <c r="AP51" s="1319"/>
      <c r="AQ51" s="1319"/>
      <c r="AR51" s="1273"/>
      <c r="AS51" s="1274"/>
      <c r="AT51" s="1274"/>
      <c r="AU51" s="1274"/>
      <c r="AV51" s="1274"/>
      <c r="AW51" s="1274"/>
      <c r="AX51" s="1274"/>
      <c r="AY51" s="1274"/>
      <c r="AZ51" s="1274"/>
      <c r="BA51" s="1274"/>
      <c r="BB51" s="1274"/>
      <c r="BC51" s="1274"/>
      <c r="BD51" s="1274"/>
      <c r="BE51" s="1274"/>
      <c r="BF51" s="1274"/>
      <c r="BG51" s="1274"/>
      <c r="BH51" s="1274"/>
      <c r="BI51" s="1274"/>
      <c r="BJ51" s="1274"/>
      <c r="BK51" s="1274"/>
      <c r="BL51" s="1274"/>
      <c r="BM51" s="1274"/>
      <c r="BN51" s="1274"/>
      <c r="BO51" s="1274"/>
      <c r="BP51" s="1274"/>
      <c r="BQ51" s="1274"/>
      <c r="BR51" s="1274"/>
      <c r="BS51" s="1274"/>
      <c r="BT51" s="1274"/>
      <c r="BU51" s="1274"/>
      <c r="BV51" s="1274"/>
      <c r="BW51" s="1274"/>
      <c r="BX51" s="1274"/>
      <c r="BY51" s="1274"/>
      <c r="BZ51" s="1274"/>
      <c r="CA51" s="1275"/>
      <c r="CB51"/>
      <c r="CC51"/>
      <c r="CD51" s="164"/>
      <c r="CX51"/>
      <c r="CY51"/>
      <c r="CZ51"/>
      <c r="DA51"/>
      <c r="DB51"/>
      <c r="DC51"/>
      <c r="DD51"/>
      <c r="DE51"/>
      <c r="DF51"/>
      <c r="DG51"/>
      <c r="DH51"/>
      <c r="DI51"/>
      <c r="DJ51"/>
      <c r="DK51"/>
      <c r="DL51"/>
      <c r="DM51"/>
      <c r="DN51"/>
      <c r="DO51"/>
      <c r="DP51"/>
      <c r="DQ51"/>
      <c r="DR51"/>
      <c r="DS51"/>
      <c r="DT51"/>
      <c r="DU51"/>
      <c r="DV51"/>
      <c r="DW51"/>
      <c r="DX51"/>
      <c r="DY51"/>
    </row>
    <row r="52" spans="1:167" ht="24.9" customHeight="1">
      <c r="B52" s="81"/>
      <c r="C52" s="572"/>
      <c r="D52" s="310"/>
      <c r="E52" s="270"/>
      <c r="F52" s="311"/>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309"/>
      <c r="AO52" s="309"/>
      <c r="AP52"/>
      <c r="AQ52"/>
      <c r="AR52"/>
      <c r="AS52"/>
      <c r="AT52"/>
      <c r="AU52"/>
      <c r="AV52"/>
      <c r="AW52"/>
      <c r="AX52"/>
      <c r="AY52"/>
      <c r="AZ52"/>
      <c r="BA52"/>
      <c r="BB52"/>
      <c r="BC52"/>
      <c r="BD52"/>
      <c r="BE52"/>
      <c r="BF52"/>
      <c r="BG52"/>
      <c r="BH52"/>
      <c r="BI52"/>
      <c r="BJ52"/>
      <c r="BK52" s="193"/>
      <c r="BL52" s="193"/>
      <c r="BM52" s="193"/>
      <c r="BN52" s="193"/>
      <c r="BO52" s="105"/>
      <c r="BP52" s="105"/>
      <c r="BQ52"/>
      <c r="BR52"/>
      <c r="BS52"/>
      <c r="BT52"/>
      <c r="BU52"/>
      <c r="BV52"/>
      <c r="BW52"/>
      <c r="BX52"/>
      <c r="BY52"/>
      <c r="BZ52"/>
      <c r="CA52"/>
      <c r="CB52"/>
      <c r="CC52"/>
      <c r="CD52" s="164"/>
      <c r="CX52"/>
      <c r="CY52"/>
      <c r="CZ52"/>
      <c r="DA52"/>
      <c r="DB52"/>
      <c r="DC52"/>
      <c r="DD52"/>
      <c r="DE52"/>
      <c r="DF52"/>
      <c r="DG52"/>
      <c r="DH52"/>
      <c r="DI52"/>
      <c r="DJ52"/>
      <c r="DK52"/>
      <c r="DL52"/>
      <c r="DM52"/>
      <c r="DN52"/>
      <c r="DO52"/>
      <c r="DP52"/>
      <c r="DQ52"/>
      <c r="DR52"/>
      <c r="DS52"/>
      <c r="DT52"/>
      <c r="DU52"/>
      <c r="DV52"/>
      <c r="DW52"/>
      <c r="DX52"/>
      <c r="DY52"/>
    </row>
    <row r="53" spans="1:167" ht="24.9" customHeight="1">
      <c r="B53" s="130"/>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527"/>
      <c r="AE53" s="527"/>
      <c r="AF53" s="527"/>
      <c r="AG53" s="527"/>
      <c r="AH53" s="527"/>
      <c r="AI53" s="527"/>
      <c r="AJ53" s="527"/>
      <c r="AK53" s="527"/>
      <c r="AL53" s="527"/>
      <c r="AM53" s="527"/>
      <c r="AN53" s="527"/>
      <c r="AO53" s="527"/>
      <c r="AP53" s="147"/>
      <c r="AQ53" s="147"/>
      <c r="AR53" s="147"/>
      <c r="AS53" s="147"/>
      <c r="AT53" s="147"/>
      <c r="AU53" s="147"/>
      <c r="AV53" s="147"/>
      <c r="AW53" s="147"/>
      <c r="AX53" s="147"/>
      <c r="AY53" s="147"/>
      <c r="AZ53" s="147"/>
      <c r="BA53" s="147"/>
      <c r="BB53" s="147"/>
      <c r="BC53" s="147"/>
      <c r="BD53" s="147"/>
      <c r="BE53" s="147"/>
      <c r="BF53" s="147"/>
      <c r="BG53" s="147"/>
      <c r="BH53" s="147"/>
      <c r="BI53" s="147"/>
      <c r="BJ53" s="147"/>
      <c r="BK53" s="285"/>
      <c r="BL53" s="285"/>
      <c r="BM53" s="285"/>
      <c r="BN53" s="285"/>
      <c r="BO53" s="285"/>
      <c r="BP53" s="285"/>
      <c r="BQ53" s="285"/>
      <c r="BR53" s="285"/>
      <c r="BS53" s="285"/>
      <c r="BT53" s="285"/>
      <c r="BU53" s="285"/>
      <c r="BV53" s="285"/>
      <c r="BW53" s="285"/>
      <c r="BX53" s="506"/>
      <c r="BY53" s="285"/>
      <c r="BZ53" s="285"/>
      <c r="CA53" s="285"/>
      <c r="CB53" s="147"/>
      <c r="CC53" s="147"/>
      <c r="CD53" s="291"/>
      <c r="CX53"/>
      <c r="CY53"/>
      <c r="CZ53"/>
      <c r="DA53"/>
      <c r="DB53"/>
      <c r="DC53"/>
      <c r="DD53"/>
      <c r="DE53"/>
      <c r="DF53"/>
      <c r="DG53"/>
      <c r="DH53"/>
      <c r="DI53"/>
      <c r="DJ53"/>
      <c r="DK53"/>
      <c r="DL53"/>
      <c r="DM53"/>
      <c r="DN53"/>
      <c r="DO53"/>
      <c r="DP53"/>
      <c r="DQ53"/>
      <c r="DR53"/>
      <c r="DS53"/>
      <c r="DT53"/>
      <c r="DU53"/>
      <c r="DV53"/>
      <c r="DW53"/>
      <c r="DX53"/>
      <c r="DY53"/>
    </row>
    <row r="54" spans="1:167" ht="30" customHeight="1">
      <c r="B54" s="81"/>
      <c r="CB54"/>
      <c r="CC54"/>
      <c r="CD54" s="16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1:167" ht="30" customHeight="1">
      <c r="B55" s="81"/>
      <c r="CB55"/>
      <c r="CC55"/>
      <c r="CD55" s="164"/>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1:167" ht="26.1" customHeight="1">
      <c r="B56" s="81"/>
      <c r="C56" s="277">
        <v>8.5</v>
      </c>
      <c r="D56" s="257" t="s">
        <v>662</v>
      </c>
      <c r="F56" s="311"/>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1319">
        <v>11</v>
      </c>
      <c r="AQ56" s="1319"/>
      <c r="AR56" s="1270"/>
      <c r="AS56" s="1271"/>
      <c r="AT56" s="1271"/>
      <c r="AU56" s="1271"/>
      <c r="AV56" s="1271"/>
      <c r="AW56" s="1271"/>
      <c r="AX56" s="1271"/>
      <c r="AY56" s="1271"/>
      <c r="AZ56" s="1271"/>
      <c r="BA56" s="1271"/>
      <c r="BB56" s="1271"/>
      <c r="BC56" s="1271"/>
      <c r="BD56" s="1271"/>
      <c r="BE56" s="1271"/>
      <c r="BF56" s="1271"/>
      <c r="BG56" s="1271"/>
      <c r="BH56" s="1271"/>
      <c r="BI56" s="1271"/>
      <c r="BJ56" s="1271"/>
      <c r="BK56" s="1271"/>
      <c r="BL56" s="1271"/>
      <c r="BM56" s="1271"/>
      <c r="BN56" s="1271"/>
      <c r="BO56" s="1271"/>
      <c r="BP56" s="1271"/>
      <c r="BQ56" s="1271"/>
      <c r="BR56" s="1271"/>
      <c r="BS56" s="1271"/>
      <c r="BT56" s="1271"/>
      <c r="BU56" s="1271"/>
      <c r="BV56" s="1271"/>
      <c r="BW56" s="1271"/>
      <c r="BX56" s="1271"/>
      <c r="BY56" s="1271"/>
      <c r="BZ56" s="1271"/>
      <c r="CA56" s="1272"/>
      <c r="CB56"/>
      <c r="CC56"/>
      <c r="CD56" s="164"/>
    </row>
    <row r="57" spans="1:167" ht="24.9" customHeight="1">
      <c r="B57" s="81"/>
      <c r="C57" s="279"/>
      <c r="D57" s="258" t="s">
        <v>663</v>
      </c>
      <c r="F57" s="313"/>
      <c r="G57" s="271"/>
      <c r="H57" s="272"/>
      <c r="I57" s="272"/>
      <c r="J57" s="272"/>
      <c r="K57" s="272"/>
      <c r="L57" s="272"/>
      <c r="M57" s="193"/>
      <c r="N57" s="272"/>
      <c r="O57" s="272"/>
      <c r="P57" s="272"/>
      <c r="Q57" s="272"/>
      <c r="R57" s="272"/>
      <c r="S57" s="272"/>
      <c r="T57" s="193"/>
      <c r="U57" s="193"/>
      <c r="V57" s="193"/>
      <c r="W57" s="193"/>
      <c r="X57" s="193"/>
      <c r="Y57" s="193"/>
      <c r="Z57" s="193"/>
      <c r="AA57" s="193"/>
      <c r="AB57" s="193"/>
      <c r="AC57" s="193"/>
      <c r="AD57" s="105"/>
      <c r="AE57" s="105"/>
      <c r="AF57" s="105"/>
      <c r="AG57" s="105"/>
      <c r="AH57" s="105"/>
      <c r="AI57" s="105"/>
      <c r="AJ57" s="105"/>
      <c r="AK57" s="61"/>
      <c r="AL57" s="61"/>
      <c r="AM57" s="61"/>
      <c r="AN57" s="193"/>
      <c r="AO57" s="193"/>
      <c r="AP57" s="1319"/>
      <c r="AQ57" s="1319"/>
      <c r="AR57" s="1273"/>
      <c r="AS57" s="1274"/>
      <c r="AT57" s="1274"/>
      <c r="AU57" s="1274"/>
      <c r="AV57" s="1274"/>
      <c r="AW57" s="1274"/>
      <c r="AX57" s="1274"/>
      <c r="AY57" s="1274"/>
      <c r="AZ57" s="1274"/>
      <c r="BA57" s="1274"/>
      <c r="BB57" s="1274"/>
      <c r="BC57" s="1274"/>
      <c r="BD57" s="1274"/>
      <c r="BE57" s="1274"/>
      <c r="BF57" s="1274"/>
      <c r="BG57" s="1274"/>
      <c r="BH57" s="1274"/>
      <c r="BI57" s="1274"/>
      <c r="BJ57" s="1274"/>
      <c r="BK57" s="1274"/>
      <c r="BL57" s="1274"/>
      <c r="BM57" s="1274"/>
      <c r="BN57" s="1274"/>
      <c r="BO57" s="1274"/>
      <c r="BP57" s="1274"/>
      <c r="BQ57" s="1274"/>
      <c r="BR57" s="1274"/>
      <c r="BS57" s="1274"/>
      <c r="BT57" s="1274"/>
      <c r="BU57" s="1274"/>
      <c r="BV57" s="1274"/>
      <c r="BW57" s="1274"/>
      <c r="BX57" s="1274"/>
      <c r="BY57" s="1274"/>
      <c r="BZ57" s="1274"/>
      <c r="CA57" s="1275"/>
      <c r="CB57"/>
      <c r="CC57"/>
      <c r="CD57" s="164"/>
    </row>
    <row r="58" spans="1:167" ht="20.100000000000001" customHeight="1">
      <c r="B58" s="81"/>
      <c r="C58" s="269"/>
      <c r="D58" s="269"/>
      <c r="E58" s="270"/>
      <c r="F58" s="269"/>
      <c r="G58" s="271"/>
      <c r="H58" s="272"/>
      <c r="I58" s="272"/>
      <c r="J58" s="272"/>
      <c r="K58" s="272"/>
      <c r="L58" s="272"/>
      <c r="M58" s="193"/>
      <c r="N58" s="272"/>
      <c r="O58" s="272"/>
      <c r="P58" s="272"/>
      <c r="Q58" s="272"/>
      <c r="R58" s="272"/>
      <c r="S58" s="272"/>
      <c r="T58" s="193"/>
      <c r="U58" s="193"/>
      <c r="V58" s="193"/>
      <c r="W58" s="193"/>
      <c r="X58" s="193"/>
      <c r="Y58" s="193"/>
      <c r="Z58" s="193"/>
      <c r="AA58" s="193"/>
      <c r="AB58" s="193"/>
      <c r="AC58" s="193"/>
      <c r="AD58" s="105"/>
      <c r="AE58" s="105"/>
      <c r="AF58" s="105"/>
      <c r="AG58" s="105"/>
      <c r="AH58" s="105"/>
      <c r="AI58" s="105"/>
      <c r="AJ58" s="105"/>
      <c r="AK58" s="61"/>
      <c r="AL58" s="61"/>
      <c r="AM58" s="61"/>
      <c r="AN58" s="193"/>
      <c r="AO58" s="193"/>
      <c r="AP58"/>
      <c r="AQ58"/>
      <c r="AR58"/>
      <c r="AS58"/>
      <c r="AT58"/>
      <c r="AU58"/>
      <c r="AV58"/>
      <c r="AW58"/>
      <c r="AX58"/>
      <c r="AY58"/>
      <c r="AZ58"/>
      <c r="BA58"/>
      <c r="BB58"/>
      <c r="BC58"/>
      <c r="BD58"/>
      <c r="BE58"/>
      <c r="BF58"/>
      <c r="BG58"/>
      <c r="BH58"/>
      <c r="BI58"/>
      <c r="BJ58"/>
      <c r="BK58" s="193"/>
      <c r="BL58" s="193"/>
      <c r="BM58" s="193"/>
      <c r="BN58" s="193"/>
      <c r="BO58" s="105"/>
      <c r="BP58" s="105"/>
      <c r="BQ58"/>
      <c r="BR58"/>
      <c r="BS58"/>
      <c r="BT58"/>
      <c r="BU58"/>
      <c r="BV58"/>
      <c r="BW58"/>
      <c r="BX58"/>
      <c r="BY58"/>
      <c r="BZ58"/>
      <c r="CA58"/>
      <c r="CB58"/>
      <c r="CC58"/>
      <c r="CD58" s="164"/>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ht="20.100000000000001" customHeight="1">
      <c r="A59" s="51"/>
      <c r="B59" s="130"/>
      <c r="C59" s="541"/>
      <c r="D59" s="573"/>
      <c r="E59" s="285"/>
      <c r="F59" s="540"/>
      <c r="G59" s="527"/>
      <c r="H59" s="527"/>
      <c r="I59" s="527"/>
      <c r="J59" s="527"/>
      <c r="K59" s="527"/>
      <c r="L59" s="527"/>
      <c r="M59" s="527"/>
      <c r="N59" s="527"/>
      <c r="O59" s="527"/>
      <c r="P59" s="527"/>
      <c r="Q59" s="527"/>
      <c r="R59" s="527"/>
      <c r="S59" s="527"/>
      <c r="T59" s="527"/>
      <c r="U59" s="527"/>
      <c r="V59" s="527"/>
      <c r="W59" s="527"/>
      <c r="X59" s="527"/>
      <c r="Y59" s="527"/>
      <c r="Z59" s="527"/>
      <c r="AA59" s="527"/>
      <c r="AB59" s="527"/>
      <c r="AC59" s="527"/>
      <c r="AD59" s="527"/>
      <c r="AE59" s="527"/>
      <c r="AF59" s="527"/>
      <c r="AG59" s="527"/>
      <c r="AH59" s="527"/>
      <c r="AI59" s="527"/>
      <c r="AJ59" s="527"/>
      <c r="AK59" s="527"/>
      <c r="AL59" s="527"/>
      <c r="AM59" s="527"/>
      <c r="AN59" s="527"/>
      <c r="AO59" s="527"/>
      <c r="AP59" s="147"/>
      <c r="AQ59" s="147"/>
      <c r="AR59" s="147"/>
      <c r="AS59" s="147"/>
      <c r="AT59" s="147"/>
      <c r="AU59" s="147"/>
      <c r="AV59" s="147"/>
      <c r="AW59" s="147"/>
      <c r="AX59" s="147"/>
      <c r="AY59" s="147"/>
      <c r="AZ59" s="147"/>
      <c r="BA59" s="147"/>
      <c r="BB59" s="147"/>
      <c r="BC59" s="147"/>
      <c r="BD59" s="147"/>
      <c r="BE59" s="147"/>
      <c r="BF59" s="147"/>
      <c r="BG59" s="147"/>
      <c r="BH59" s="147"/>
      <c r="BI59" s="147"/>
      <c r="BJ59" s="147"/>
      <c r="BK59" s="285"/>
      <c r="BL59" s="285"/>
      <c r="BM59" s="285"/>
      <c r="BN59" s="285"/>
      <c r="BO59" s="285"/>
      <c r="BP59" s="285"/>
      <c r="BQ59" s="285"/>
      <c r="BR59" s="285"/>
      <c r="BS59" s="285"/>
      <c r="BT59" s="285"/>
      <c r="BU59" s="285"/>
      <c r="BV59" s="285"/>
      <c r="BW59" s="285"/>
      <c r="BX59" s="506"/>
      <c r="BY59" s="506"/>
      <c r="BZ59" s="285"/>
      <c r="CA59" s="285"/>
      <c r="CB59" s="147"/>
      <c r="CC59" s="147"/>
      <c r="CD59" s="291"/>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30" customHeight="1">
      <c r="A60" s="51"/>
      <c r="B60" s="81"/>
      <c r="CB60"/>
      <c r="CC60"/>
      <c r="CD60" s="164"/>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24" customHeight="1">
      <c r="A61" s="51"/>
      <c r="B61" s="81"/>
      <c r="CB61"/>
      <c r="CC61"/>
      <c r="CD61" s="164"/>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24" customHeight="1">
      <c r="A62" s="51"/>
      <c r="B62" s="81"/>
      <c r="C62" s="1025" t="s">
        <v>664</v>
      </c>
      <c r="D62" s="257" t="s">
        <v>665</v>
      </c>
      <c r="F62" s="311"/>
      <c r="G62" s="309"/>
      <c r="H62" s="309"/>
      <c r="I62" s="309"/>
      <c r="J62" s="309"/>
      <c r="K62" s="309"/>
      <c r="L62" s="309"/>
      <c r="M62" s="309"/>
      <c r="N62" s="309"/>
      <c r="O62" s="309"/>
      <c r="P62" s="309"/>
      <c r="Q62" s="309"/>
      <c r="R62" s="309"/>
      <c r="S62" s="309"/>
      <c r="T62" s="309"/>
      <c r="U62" s="309"/>
      <c r="V62" s="309"/>
      <c r="W62" s="309"/>
      <c r="X62" s="309"/>
      <c r="Y62" s="309"/>
      <c r="Z62" s="309"/>
      <c r="AA62" s="309"/>
      <c r="CB62"/>
      <c r="CC62"/>
      <c r="CD62" s="164"/>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24" customHeight="1">
      <c r="B63" s="81"/>
      <c r="C63" s="257"/>
      <c r="D63" s="258" t="s">
        <v>666</v>
      </c>
      <c r="F63" s="313"/>
      <c r="G63" s="271"/>
      <c r="H63" s="272"/>
      <c r="I63" s="272"/>
      <c r="J63" s="272"/>
      <c r="K63" s="272"/>
      <c r="L63" s="272"/>
      <c r="M63" s="193"/>
      <c r="N63" s="272"/>
      <c r="O63" s="272"/>
      <c r="P63" s="272"/>
      <c r="Q63" s="272"/>
      <c r="R63" s="272"/>
      <c r="S63" s="272"/>
      <c r="T63" s="193"/>
      <c r="U63" s="193"/>
      <c r="V63" s="193"/>
      <c r="W63" s="193"/>
      <c r="X63" s="193"/>
      <c r="Y63" s="193"/>
      <c r="Z63" s="193"/>
      <c r="AA63" s="193"/>
      <c r="AB63" s="309"/>
      <c r="AC63" s="309"/>
      <c r="AD63" s="309"/>
      <c r="AE63" s="309"/>
      <c r="AF63" s="309"/>
      <c r="AG63" s="309"/>
      <c r="AH63" s="309"/>
      <c r="AI63" s="309"/>
      <c r="AJ63" s="309"/>
      <c r="AK63" s="309"/>
      <c r="AL63" s="309"/>
      <c r="AM63" s="309"/>
      <c r="AN63" s="309"/>
      <c r="AO63" s="309"/>
      <c r="AP63"/>
      <c r="AQ63"/>
      <c r="AR63"/>
      <c r="AS63"/>
      <c r="AT63"/>
      <c r="AU63"/>
      <c r="AV63"/>
      <c r="AW63"/>
      <c r="AX63"/>
      <c r="AY63"/>
      <c r="AZ63"/>
      <c r="BA63"/>
      <c r="BB63"/>
      <c r="BC63"/>
      <c r="BD63"/>
      <c r="BE63"/>
      <c r="BF63"/>
      <c r="BG63"/>
      <c r="BH63"/>
      <c r="BI63"/>
      <c r="BJ63"/>
      <c r="BK63" s="193"/>
      <c r="BL63" s="193"/>
      <c r="BM63" s="193"/>
      <c r="BN63" s="193"/>
      <c r="BO63" s="105"/>
      <c r="BP63" s="105"/>
      <c r="BQ63"/>
      <c r="BR63"/>
      <c r="BS63"/>
      <c r="BT63"/>
      <c r="BU63"/>
      <c r="BV63"/>
      <c r="BW63"/>
      <c r="BX63"/>
      <c r="BY63"/>
      <c r="BZ63"/>
      <c r="CA63"/>
      <c r="CB63"/>
      <c r="CC63"/>
      <c r="CD63" s="164"/>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 customHeight="1">
      <c r="A64" s="51"/>
      <c r="B64" s="81"/>
      <c r="C64" s="269"/>
      <c r="D64" s="269"/>
      <c r="E64" s="270"/>
      <c r="F64" s="269"/>
      <c r="G64" s="271"/>
      <c r="H64" s="272"/>
      <c r="I64" s="272"/>
      <c r="J64" s="272"/>
      <c r="K64" s="272"/>
      <c r="L64" s="272"/>
      <c r="M64" s="193"/>
      <c r="N64" s="272"/>
      <c r="O64" s="272"/>
      <c r="P64" s="272"/>
      <c r="Q64" s="272"/>
      <c r="R64" s="272"/>
      <c r="S64" s="272"/>
      <c r="T64" s="193"/>
      <c r="U64" s="193"/>
      <c r="V64" s="193"/>
      <c r="W64" s="193"/>
      <c r="X64" s="193"/>
      <c r="Y64" s="193"/>
      <c r="Z64" s="193"/>
      <c r="AA64" s="193"/>
      <c r="CB64"/>
      <c r="CC64"/>
      <c r="CD64" s="1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20.100000000000001" customHeight="1">
      <c r="A65" s="51"/>
      <c r="B65" s="81"/>
      <c r="C65"/>
      <c r="D65" s="309" t="s">
        <v>253</v>
      </c>
      <c r="E65" s="309"/>
      <c r="F65" s="309" t="s">
        <v>667</v>
      </c>
      <c r="G65" s="309"/>
      <c r="H65" s="309"/>
      <c r="I65" s="309"/>
      <c r="J65" s="309"/>
      <c r="K65" s="309"/>
      <c r="L65" s="309"/>
      <c r="M65" s="309"/>
      <c r="N65" s="309"/>
      <c r="O65" s="309"/>
      <c r="P65" s="309"/>
      <c r="Q65" s="309"/>
      <c r="R65" s="309"/>
      <c r="S65" s="309"/>
      <c r="T65" s="309"/>
      <c r="U65" s="309"/>
      <c r="V65" s="309"/>
      <c r="W65" s="309"/>
      <c r="X65" s="309"/>
      <c r="Y65" s="309"/>
      <c r="Z65" s="309"/>
      <c r="AA65" s="309"/>
      <c r="AO65" s="309"/>
      <c r="AP65" s="1319">
        <v>12</v>
      </c>
      <c r="AQ65" s="1319"/>
      <c r="AR65" s="1270"/>
      <c r="AS65" s="1271"/>
      <c r="AT65" s="1271"/>
      <c r="AU65" s="1271"/>
      <c r="AV65" s="1271"/>
      <c r="AW65" s="1271"/>
      <c r="AX65" s="1271"/>
      <c r="AY65" s="1271"/>
      <c r="AZ65" s="1271"/>
      <c r="BA65" s="1271"/>
      <c r="BB65" s="1271"/>
      <c r="BC65" s="1271"/>
      <c r="BD65" s="1271"/>
      <c r="BE65" s="1271"/>
      <c r="BF65" s="1271"/>
      <c r="BG65" s="1271"/>
      <c r="BH65" s="1271"/>
      <c r="BI65" s="1271"/>
      <c r="BJ65" s="1271"/>
      <c r="BK65" s="1271"/>
      <c r="BL65" s="1271"/>
      <c r="BM65" s="1271"/>
      <c r="BN65" s="1271"/>
      <c r="BO65" s="1271"/>
      <c r="BP65" s="1271"/>
      <c r="BQ65" s="1271"/>
      <c r="BR65" s="1271"/>
      <c r="BS65" s="1271"/>
      <c r="BT65" s="1271"/>
      <c r="BU65" s="1271"/>
      <c r="BV65" s="1271"/>
      <c r="BW65" s="1271"/>
      <c r="BX65" s="1271"/>
      <c r="BY65" s="1271"/>
      <c r="BZ65" s="1271"/>
      <c r="CA65" s="1272"/>
      <c r="CB65"/>
      <c r="CC65"/>
      <c r="CD65" s="164"/>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s="81"/>
      <c r="C66"/>
      <c r="D66" s="309"/>
      <c r="E66" s="309"/>
      <c r="F66" s="271" t="s">
        <v>668</v>
      </c>
      <c r="G66" s="309"/>
      <c r="H66" s="309"/>
      <c r="I66" s="309"/>
      <c r="J66" s="309"/>
      <c r="K66" s="309"/>
      <c r="L66" s="309"/>
      <c r="M66" s="309"/>
      <c r="N66" s="309"/>
      <c r="O66" s="309"/>
      <c r="P66" s="309"/>
      <c r="Q66" s="309"/>
      <c r="R66" s="309"/>
      <c r="S66" s="309"/>
      <c r="T66" s="309"/>
      <c r="U66" s="309"/>
      <c r="V66" s="309"/>
      <c r="AB66" s="309"/>
      <c r="AC66" s="309"/>
      <c r="AD66" s="309"/>
      <c r="AE66" s="309"/>
      <c r="AF66" s="309"/>
      <c r="AG66" s="309"/>
      <c r="AH66" s="309"/>
      <c r="AI66" s="309"/>
      <c r="AJ66" s="309"/>
      <c r="AK66" s="309"/>
      <c r="AL66" s="309"/>
      <c r="AM66" s="309"/>
      <c r="AN66" s="309"/>
      <c r="AO66" s="193"/>
      <c r="AP66" s="1319"/>
      <c r="AQ66" s="1319"/>
      <c r="AR66" s="1273"/>
      <c r="AS66" s="1274"/>
      <c r="AT66" s="1274"/>
      <c r="AU66" s="1274"/>
      <c r="AV66" s="1274"/>
      <c r="AW66" s="1274"/>
      <c r="AX66" s="1274"/>
      <c r="AY66" s="1274"/>
      <c r="AZ66" s="1274"/>
      <c r="BA66" s="1274"/>
      <c r="BB66" s="1274"/>
      <c r="BC66" s="1274"/>
      <c r="BD66" s="1274"/>
      <c r="BE66" s="1274"/>
      <c r="BF66" s="1274"/>
      <c r="BG66" s="1274"/>
      <c r="BH66" s="1274"/>
      <c r="BI66" s="1274"/>
      <c r="BJ66" s="1274"/>
      <c r="BK66" s="1274"/>
      <c r="BL66" s="1274"/>
      <c r="BM66" s="1274"/>
      <c r="BN66" s="1274"/>
      <c r="BO66" s="1274"/>
      <c r="BP66" s="1274"/>
      <c r="BQ66" s="1274"/>
      <c r="BR66" s="1274"/>
      <c r="BS66" s="1274"/>
      <c r="BT66" s="1274"/>
      <c r="BU66" s="1274"/>
      <c r="BV66" s="1274"/>
      <c r="BW66" s="1274"/>
      <c r="BX66" s="1274"/>
      <c r="BY66" s="1274"/>
      <c r="BZ66" s="1274"/>
      <c r="CA66" s="1275"/>
      <c r="CB66"/>
      <c r="CC66"/>
      <c r="CD66" s="164"/>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row>
    <row r="67" spans="1:167" s="256" customFormat="1" ht="24" customHeight="1">
      <c r="B67" s="81"/>
      <c r="C67"/>
      <c r="D67"/>
      <c r="E67"/>
      <c r="F67"/>
      <c r="G67"/>
      <c r="H67"/>
      <c r="I67"/>
      <c r="J67"/>
      <c r="K67"/>
      <c r="L67"/>
      <c r="M67"/>
      <c r="N67"/>
      <c r="O67"/>
      <c r="P67"/>
      <c r="Q67"/>
      <c r="R67"/>
      <c r="S67"/>
      <c r="T67"/>
      <c r="U67"/>
      <c r="V67"/>
      <c r="W67" s="309"/>
      <c r="X67" s="309"/>
      <c r="Y67" s="309"/>
      <c r="Z67" s="309"/>
      <c r="AA67" s="309"/>
      <c r="AB67" s="193"/>
      <c r="AC67" s="193"/>
      <c r="AD67" s="105"/>
      <c r="AE67" s="105"/>
      <c r="AF67" s="105"/>
      <c r="AG67" s="105"/>
      <c r="AH67" s="105"/>
      <c r="AI67" s="105"/>
      <c r="AJ67" s="105"/>
      <c r="AK67" s="61"/>
      <c r="AL67" s="61"/>
      <c r="AM67" s="61"/>
      <c r="AN67" s="193"/>
      <c r="AO67" s="193"/>
      <c r="AP67"/>
      <c r="AQ67"/>
      <c r="AR67"/>
      <c r="AS67"/>
      <c r="AT67"/>
      <c r="AU67"/>
      <c r="AV67"/>
      <c r="AW67"/>
      <c r="AX67"/>
      <c r="AY67"/>
      <c r="AZ67"/>
      <c r="BA67"/>
      <c r="BB67"/>
      <c r="BC67"/>
      <c r="BD67"/>
      <c r="BE67"/>
      <c r="BF67"/>
      <c r="BG67"/>
      <c r="BH67"/>
      <c r="BI67"/>
      <c r="BJ67"/>
      <c r="BK67" s="1"/>
      <c r="BL67" s="1"/>
      <c r="BM67" s="1"/>
      <c r="BN67" s="1"/>
      <c r="BO67" s="1"/>
      <c r="BP67" s="1"/>
      <c r="BQ67" s="1"/>
      <c r="BR67" s="1"/>
      <c r="BS67" s="1"/>
      <c r="BT67" s="1"/>
      <c r="BU67" s="1"/>
      <c r="BV67" s="1"/>
      <c r="BW67" s="1"/>
      <c r="BX67" s="74"/>
      <c r="BY67" s="1"/>
      <c r="BZ67" s="1"/>
      <c r="CA67" s="1"/>
      <c r="CB67"/>
      <c r="CC67"/>
      <c r="CD67" s="164"/>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row>
    <row r="68" spans="1:167" ht="24" customHeight="1">
      <c r="B68" s="81"/>
      <c r="C68"/>
      <c r="D68" s="309" t="s">
        <v>256</v>
      </c>
      <c r="E68" s="309"/>
      <c r="F68" s="309" t="s">
        <v>669</v>
      </c>
      <c r="G68" s="309"/>
      <c r="H68" s="309"/>
      <c r="I68" s="309"/>
      <c r="J68" s="309"/>
      <c r="K68" s="309"/>
      <c r="L68" s="309"/>
      <c r="M68" s="309"/>
      <c r="N68" s="309"/>
      <c r="O68" s="309"/>
      <c r="P68" s="309"/>
      <c r="Q68" s="309"/>
      <c r="R68" s="309"/>
      <c r="S68" s="309"/>
      <c r="T68" s="309"/>
      <c r="U68" s="309"/>
      <c r="V68" s="309"/>
      <c r="W68" s="309"/>
      <c r="X68" s="309"/>
      <c r="Y68" s="309"/>
      <c r="Z68" s="309"/>
      <c r="AA68" s="309"/>
      <c r="AB68" s="193"/>
      <c r="AC68" s="193"/>
      <c r="AD68" s="105"/>
      <c r="AE68" s="105"/>
      <c r="AF68" s="105"/>
      <c r="AG68" s="105"/>
      <c r="AH68" s="105"/>
      <c r="AI68" s="105"/>
      <c r="AJ68" s="105"/>
      <c r="AK68" s="61"/>
      <c r="AL68" s="61"/>
      <c r="AM68" s="61"/>
      <c r="AN68" s="193"/>
      <c r="AO68" s="309"/>
      <c r="AP68" s="1319">
        <v>34</v>
      </c>
      <c r="AQ68" s="1319"/>
      <c r="AR68" s="1270"/>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2"/>
      <c r="CB68"/>
      <c r="CC68"/>
      <c r="CD68" s="164"/>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9.1" customHeight="1">
      <c r="B69" s="81"/>
      <c r="C69"/>
      <c r="D69" s="309"/>
      <c r="E69" s="309"/>
      <c r="F69" s="271" t="s">
        <v>670</v>
      </c>
      <c r="G69" s="309"/>
      <c r="H69" s="309"/>
      <c r="I69" s="309"/>
      <c r="J69" s="309"/>
      <c r="K69" s="309"/>
      <c r="L69" s="309"/>
      <c r="M69" s="309"/>
      <c r="N69" s="309"/>
      <c r="O69" s="309"/>
      <c r="P69" s="309"/>
      <c r="Q69" s="309"/>
      <c r="R69" s="309"/>
      <c r="S69" s="309"/>
      <c r="T69" s="309"/>
      <c r="U69" s="309"/>
      <c r="V69" s="309"/>
      <c r="W69" s="193"/>
      <c r="X69" s="193"/>
      <c r="Y69" s="193"/>
      <c r="Z69" s="193"/>
      <c r="AA69" s="193"/>
      <c r="AB69" s="309"/>
      <c r="AC69" s="309"/>
      <c r="AD69" s="309"/>
      <c r="AE69" s="309"/>
      <c r="AF69" s="309"/>
      <c r="AG69" s="309"/>
      <c r="AH69" s="309"/>
      <c r="AI69" s="309"/>
      <c r="AJ69" s="309"/>
      <c r="AK69" s="309"/>
      <c r="AL69" s="309"/>
      <c r="AM69" s="309"/>
      <c r="AN69" s="309"/>
      <c r="AP69" s="1319"/>
      <c r="AQ69" s="1319"/>
      <c r="AR69" s="1273"/>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5"/>
      <c r="CB69"/>
      <c r="CC69"/>
      <c r="CD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3.1" customHeight="1">
      <c r="B70" s="81"/>
      <c r="C70"/>
      <c r="D70"/>
      <c r="E70"/>
      <c r="F70"/>
      <c r="G70"/>
      <c r="H70"/>
      <c r="I70"/>
      <c r="J70"/>
      <c r="K70"/>
      <c r="L70"/>
      <c r="M70"/>
      <c r="N70"/>
      <c r="O70"/>
      <c r="P70"/>
      <c r="Q70"/>
      <c r="R70"/>
      <c r="S70"/>
      <c r="T70"/>
      <c r="U70"/>
      <c r="V70"/>
      <c r="W70" s="193"/>
      <c r="X70" s="193"/>
      <c r="Y70" s="193"/>
      <c r="Z70" s="193"/>
      <c r="AA70" s="193"/>
      <c r="AO70" s="309"/>
      <c r="AP70"/>
      <c r="AQ70"/>
      <c r="AR70"/>
      <c r="AS70"/>
      <c r="AT70"/>
      <c r="AU70"/>
      <c r="AV70"/>
      <c r="AW70"/>
      <c r="AX70"/>
      <c r="AY70"/>
      <c r="AZ70"/>
      <c r="BA70"/>
      <c r="BB70"/>
      <c r="BC70"/>
      <c r="BD70"/>
      <c r="BE70"/>
      <c r="BF70"/>
      <c r="BG70"/>
      <c r="BH70"/>
      <c r="BI70"/>
      <c r="BJ70"/>
      <c r="BK70" s="193"/>
      <c r="BL70" s="193"/>
      <c r="BM70" s="193"/>
      <c r="BN70" s="193"/>
      <c r="BO70" s="105"/>
      <c r="BP70" s="105"/>
      <c r="BQ70"/>
      <c r="BR70"/>
      <c r="BS70"/>
      <c r="BT70"/>
      <c r="BU70"/>
      <c r="BV70"/>
      <c r="BW70"/>
      <c r="BX70"/>
      <c r="BY70"/>
      <c r="BZ70"/>
      <c r="CA70"/>
      <c r="CB70"/>
      <c r="CC70"/>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7.9" customHeight="1">
      <c r="B71" s="81"/>
      <c r="C71"/>
      <c r="D71" s="309" t="s">
        <v>259</v>
      </c>
      <c r="E71" s="309"/>
      <c r="F71" s="309" t="s">
        <v>671</v>
      </c>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c r="AJ71" s="309"/>
      <c r="AK71" s="309"/>
      <c r="AL71" s="309"/>
      <c r="AM71" s="309"/>
      <c r="AN71" s="309"/>
      <c r="AO71" s="309"/>
      <c r="AP71" s="1319">
        <v>35</v>
      </c>
      <c r="AQ71" s="1319"/>
      <c r="AR71" s="1270"/>
      <c r="AS71" s="1271"/>
      <c r="AT71" s="1271"/>
      <c r="AU71" s="1271"/>
      <c r="AV71" s="1271"/>
      <c r="AW71" s="1271"/>
      <c r="AX71" s="1271"/>
      <c r="AY71" s="1271"/>
      <c r="AZ71" s="1271"/>
      <c r="BA71" s="1271"/>
      <c r="BB71" s="1271"/>
      <c r="BC71" s="1271"/>
      <c r="BD71" s="1271"/>
      <c r="BE71" s="1271"/>
      <c r="BF71" s="1271"/>
      <c r="BG71" s="1271"/>
      <c r="BH71" s="1271"/>
      <c r="BI71" s="1271"/>
      <c r="BJ71" s="1271"/>
      <c r="BK71" s="1271"/>
      <c r="BL71" s="1271"/>
      <c r="BM71" s="1271"/>
      <c r="BN71" s="1271"/>
      <c r="BO71" s="1271"/>
      <c r="BP71" s="1271"/>
      <c r="BQ71" s="1271"/>
      <c r="BR71" s="1271"/>
      <c r="BS71" s="1271"/>
      <c r="BT71" s="1271"/>
      <c r="BU71" s="1271"/>
      <c r="BV71" s="1271"/>
      <c r="BW71" s="1271"/>
      <c r="BX71" s="1271"/>
      <c r="BY71" s="1271"/>
      <c r="BZ71" s="1271"/>
      <c r="CA71" s="1272"/>
      <c r="CB71"/>
      <c r="CC71"/>
      <c r="CD71" s="164"/>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27.75" customHeight="1">
      <c r="B72" s="81"/>
      <c r="C72"/>
      <c r="D72" s="309"/>
      <c r="E72" s="309"/>
      <c r="F72" s="271" t="s">
        <v>672</v>
      </c>
      <c r="G72" s="309"/>
      <c r="H72" s="309"/>
      <c r="I72" s="309"/>
      <c r="J72" s="309"/>
      <c r="K72" s="309"/>
      <c r="L72" s="309"/>
      <c r="M72" s="309"/>
      <c r="N72" s="309"/>
      <c r="O72" s="309"/>
      <c r="P72" s="309"/>
      <c r="Q72" s="309"/>
      <c r="R72" s="309"/>
      <c r="S72" s="309"/>
      <c r="T72" s="309"/>
      <c r="U72" s="309"/>
      <c r="V72" s="309"/>
      <c r="AB72" s="309"/>
      <c r="AC72" s="309"/>
      <c r="AD72" s="309"/>
      <c r="AE72" s="309"/>
      <c r="AF72" s="309"/>
      <c r="AG72" s="309"/>
      <c r="AH72" s="309"/>
      <c r="AI72" s="309"/>
      <c r="AJ72" s="309"/>
      <c r="AK72" s="309"/>
      <c r="AL72" s="309"/>
      <c r="AM72" s="309"/>
      <c r="AN72" s="309"/>
      <c r="AO72" s="193"/>
      <c r="AP72" s="1319"/>
      <c r="AQ72" s="1319"/>
      <c r="AR72" s="1273"/>
      <c r="AS72" s="1274"/>
      <c r="AT72" s="1274"/>
      <c r="AU72" s="1274"/>
      <c r="AV72" s="1274"/>
      <c r="AW72" s="1274"/>
      <c r="AX72" s="1274"/>
      <c r="AY72" s="1274"/>
      <c r="AZ72" s="1274"/>
      <c r="BA72" s="1274"/>
      <c r="BB72" s="1274"/>
      <c r="BC72" s="1274"/>
      <c r="BD72" s="1274"/>
      <c r="BE72" s="1274"/>
      <c r="BF72" s="1274"/>
      <c r="BG72" s="1274"/>
      <c r="BH72" s="1274"/>
      <c r="BI72" s="1274"/>
      <c r="BJ72" s="1274"/>
      <c r="BK72" s="1274"/>
      <c r="BL72" s="1274"/>
      <c r="BM72" s="1274"/>
      <c r="BN72" s="1274"/>
      <c r="BO72" s="1274"/>
      <c r="BP72" s="1274"/>
      <c r="BQ72" s="1274"/>
      <c r="BR72" s="1274"/>
      <c r="BS72" s="1274"/>
      <c r="BT72" s="1274"/>
      <c r="BU72" s="1274"/>
      <c r="BV72" s="1274"/>
      <c r="BW72" s="1274"/>
      <c r="BX72" s="1274"/>
      <c r="BY72" s="1274"/>
      <c r="BZ72" s="1274"/>
      <c r="CA72" s="1275"/>
      <c r="CB72"/>
      <c r="CC72"/>
      <c r="CD72" s="164"/>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row>
    <row r="73" spans="1:167" ht="27.75" customHeight="1">
      <c r="B73" s="81"/>
      <c r="C73"/>
      <c r="D73"/>
      <c r="E73"/>
      <c r="F73"/>
      <c r="G73"/>
      <c r="H73"/>
      <c r="I73"/>
      <c r="J73"/>
      <c r="K73"/>
      <c r="L73"/>
      <c r="M73"/>
      <c r="N73"/>
      <c r="O73"/>
      <c r="P73"/>
      <c r="Q73"/>
      <c r="R73"/>
      <c r="S73"/>
      <c r="T73"/>
      <c r="U73"/>
      <c r="V73"/>
      <c r="W73" s="309"/>
      <c r="X73" s="309"/>
      <c r="Y73" s="309"/>
      <c r="Z73" s="309"/>
      <c r="AA73" s="309"/>
      <c r="AB73" s="193"/>
      <c r="AC73" s="193"/>
      <c r="AD73" s="105"/>
      <c r="AE73" s="105"/>
      <c r="AF73" s="105"/>
      <c r="AG73" s="105"/>
      <c r="AH73" s="105"/>
      <c r="AI73" s="105"/>
      <c r="AJ73" s="105"/>
      <c r="AK73" s="61"/>
      <c r="AL73" s="61"/>
      <c r="AM73" s="61"/>
      <c r="AN73" s="193"/>
      <c r="AO73" s="193"/>
      <c r="AP73"/>
      <c r="AQ73"/>
      <c r="AR73"/>
      <c r="AS73"/>
      <c r="AT73"/>
      <c r="AU73"/>
      <c r="AV73"/>
      <c r="AW73"/>
      <c r="AX73"/>
      <c r="AY73"/>
      <c r="AZ73"/>
      <c r="BA73"/>
      <c r="BB73"/>
      <c r="BC73"/>
      <c r="BD73"/>
      <c r="BE73"/>
      <c r="BF73"/>
      <c r="BG73"/>
      <c r="BH73"/>
      <c r="BI73"/>
      <c r="BJ73"/>
      <c r="BX73" s="74"/>
      <c r="CB73"/>
      <c r="CC73"/>
      <c r="CD73" s="164"/>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row>
    <row r="74" spans="1:167" ht="29.1" customHeight="1">
      <c r="B74" s="81"/>
      <c r="C74"/>
      <c r="D74" s="309" t="s">
        <v>302</v>
      </c>
      <c r="E74" s="309"/>
      <c r="F74" s="309" t="s">
        <v>673</v>
      </c>
      <c r="G74" s="309"/>
      <c r="H74" s="309"/>
      <c r="I74" s="309"/>
      <c r="J74" s="309"/>
      <c r="K74" s="309"/>
      <c r="L74" s="309"/>
      <c r="M74" s="309"/>
      <c r="N74" s="309"/>
      <c r="O74" s="309"/>
      <c r="P74" s="309"/>
      <c r="Q74" s="309"/>
      <c r="R74" s="309"/>
      <c r="S74" s="309"/>
      <c r="T74" s="309"/>
      <c r="U74" s="309"/>
      <c r="V74" s="309"/>
      <c r="W74" s="309"/>
      <c r="X74" s="309"/>
      <c r="Y74" s="309"/>
      <c r="Z74" s="309"/>
      <c r="AA74" s="309"/>
      <c r="AB74" s="193"/>
      <c r="AC74" s="193"/>
      <c r="AD74" s="105"/>
      <c r="AE74" s="105"/>
      <c r="AF74" s="105"/>
      <c r="AG74" s="105"/>
      <c r="AH74" s="105"/>
      <c r="AI74" s="105"/>
      <c r="AJ74" s="105"/>
      <c r="AK74" s="61"/>
      <c r="AL74" s="61"/>
      <c r="AM74" s="61"/>
      <c r="AN74" s="193"/>
      <c r="AO74" s="309"/>
      <c r="AP74" s="1319">
        <v>39</v>
      </c>
      <c r="AQ74" s="1319"/>
      <c r="AR74" s="1270"/>
      <c r="AS74" s="1271"/>
      <c r="AT74" s="1271"/>
      <c r="AU74" s="1271"/>
      <c r="AV74" s="1271"/>
      <c r="AW74" s="1271"/>
      <c r="AX74" s="1271"/>
      <c r="AY74" s="1271"/>
      <c r="AZ74" s="1271"/>
      <c r="BA74" s="1271"/>
      <c r="BB74" s="1271"/>
      <c r="BC74" s="1271"/>
      <c r="BD74" s="1271"/>
      <c r="BE74" s="1271"/>
      <c r="BF74" s="1271"/>
      <c r="BG74" s="1271"/>
      <c r="BH74" s="1271"/>
      <c r="BI74" s="1271"/>
      <c r="BJ74" s="1271"/>
      <c r="BK74" s="1271"/>
      <c r="BL74" s="1271"/>
      <c r="BM74" s="1271"/>
      <c r="BN74" s="1271"/>
      <c r="BO74" s="1271"/>
      <c r="BP74" s="1271"/>
      <c r="BQ74" s="1271"/>
      <c r="BR74" s="1271"/>
      <c r="BS74" s="1271"/>
      <c r="BT74" s="1271"/>
      <c r="BU74" s="1271"/>
      <c r="BV74" s="1271"/>
      <c r="BW74" s="1271"/>
      <c r="BX74" s="1271"/>
      <c r="BY74" s="1271"/>
      <c r="BZ74" s="1271"/>
      <c r="CA74" s="1272"/>
      <c r="CB74"/>
      <c r="CC74"/>
      <c r="CD74" s="16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27.9" customHeight="1">
      <c r="B75" s="81"/>
      <c r="C75"/>
      <c r="D75" s="309"/>
      <c r="E75" s="309"/>
      <c r="F75" s="271" t="s">
        <v>674</v>
      </c>
      <c r="G75" s="309"/>
      <c r="H75" s="309"/>
      <c r="I75" s="309"/>
      <c r="J75" s="309"/>
      <c r="K75" s="309"/>
      <c r="L75" s="309"/>
      <c r="M75" s="309"/>
      <c r="N75" s="309"/>
      <c r="O75" s="309"/>
      <c r="P75" s="309"/>
      <c r="Q75" s="309"/>
      <c r="R75" s="309"/>
      <c r="S75" s="309"/>
      <c r="T75" s="309"/>
      <c r="U75" s="309"/>
      <c r="V75" s="309"/>
      <c r="W75" s="193"/>
      <c r="X75" s="193"/>
      <c r="Y75" s="193"/>
      <c r="Z75" s="193"/>
      <c r="AA75" s="193"/>
      <c r="AB75" s="309"/>
      <c r="AC75" s="309"/>
      <c r="AD75" s="309"/>
      <c r="AE75" s="309"/>
      <c r="AF75" s="309"/>
      <c r="AG75" s="309"/>
      <c r="AH75" s="309"/>
      <c r="AI75" s="309"/>
      <c r="AJ75" s="309"/>
      <c r="AK75" s="309"/>
      <c r="AL75" s="309"/>
      <c r="AM75" s="309"/>
      <c r="AN75" s="309"/>
      <c r="AP75" s="1319"/>
      <c r="AQ75" s="1319"/>
      <c r="AR75" s="1273"/>
      <c r="AS75" s="1274"/>
      <c r="AT75" s="1274"/>
      <c r="AU75" s="1274"/>
      <c r="AV75" s="1274"/>
      <c r="AW75" s="1274"/>
      <c r="AX75" s="1274"/>
      <c r="AY75" s="1274"/>
      <c r="AZ75" s="1274"/>
      <c r="BA75" s="1274"/>
      <c r="BB75" s="1274"/>
      <c r="BC75" s="1274"/>
      <c r="BD75" s="1274"/>
      <c r="BE75" s="1274"/>
      <c r="BF75" s="1274"/>
      <c r="BG75" s="1274"/>
      <c r="BH75" s="1274"/>
      <c r="BI75" s="1274"/>
      <c r="BJ75" s="1274"/>
      <c r="BK75" s="1274"/>
      <c r="BL75" s="1274"/>
      <c r="BM75" s="1274"/>
      <c r="BN75" s="1274"/>
      <c r="BO75" s="1274"/>
      <c r="BP75" s="1274"/>
      <c r="BQ75" s="1274"/>
      <c r="BR75" s="1274"/>
      <c r="BS75" s="1274"/>
      <c r="BT75" s="1274"/>
      <c r="BU75" s="1274"/>
      <c r="BV75" s="1274"/>
      <c r="BW75" s="1274"/>
      <c r="BX75" s="1274"/>
      <c r="BY75" s="1274"/>
      <c r="BZ75" s="1274"/>
      <c r="CA75" s="1275"/>
      <c r="CB75"/>
      <c r="CC75"/>
      <c r="CD75" s="164"/>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7.9" customHeight="1">
      <c r="B76" s="81"/>
      <c r="C76"/>
      <c r="D76"/>
      <c r="E76"/>
      <c r="F76"/>
      <c r="G76"/>
      <c r="H76"/>
      <c r="I76"/>
      <c r="J76"/>
      <c r="K76"/>
      <c r="L76"/>
      <c r="M76"/>
      <c r="N76"/>
      <c r="O76"/>
      <c r="P76"/>
      <c r="Q76"/>
      <c r="R76"/>
      <c r="S76"/>
      <c r="T76"/>
      <c r="U76"/>
      <c r="V76"/>
      <c r="W76" s="193"/>
      <c r="X76" s="193"/>
      <c r="Y76" s="193"/>
      <c r="Z76" s="193"/>
      <c r="AA76" s="193"/>
      <c r="AO76" s="309"/>
      <c r="AP76"/>
      <c r="AQ76"/>
      <c r="AR76"/>
      <c r="AS76"/>
      <c r="AT76"/>
      <c r="AU76"/>
      <c r="AV76"/>
      <c r="AW76"/>
      <c r="AX76"/>
      <c r="AY76"/>
      <c r="AZ76"/>
      <c r="BA76"/>
      <c r="BB76"/>
      <c r="BC76"/>
      <c r="BD76"/>
      <c r="BE76"/>
      <c r="BF76"/>
      <c r="BG76"/>
      <c r="BH76"/>
      <c r="BI76"/>
      <c r="BJ76"/>
      <c r="BK76" s="193"/>
      <c r="BL76" s="193"/>
      <c r="BM76" s="193"/>
      <c r="BN76" s="193"/>
      <c r="BO76" s="105"/>
      <c r="BP76" s="105"/>
      <c r="BQ76"/>
      <c r="BR76"/>
      <c r="BS76"/>
      <c r="BT76"/>
      <c r="BU76"/>
      <c r="BV76"/>
      <c r="BW76"/>
      <c r="BX76"/>
      <c r="BY76"/>
      <c r="BZ76"/>
      <c r="CA76"/>
      <c r="CB76"/>
      <c r="CC76"/>
      <c r="CD76" s="164"/>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4" customHeight="1">
      <c r="B77" s="81"/>
      <c r="C77"/>
      <c r="D77" s="309" t="s">
        <v>305</v>
      </c>
      <c r="E77" s="309"/>
      <c r="F77" s="309" t="s">
        <v>477</v>
      </c>
      <c r="G77" s="309"/>
      <c r="H77" s="309"/>
      <c r="I77" s="309"/>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1319">
        <v>61</v>
      </c>
      <c r="AQ77" s="1319"/>
      <c r="AR77" s="1270"/>
      <c r="AS77" s="1271"/>
      <c r="AT77" s="1271"/>
      <c r="AU77" s="1271"/>
      <c r="AV77" s="1271"/>
      <c r="AW77" s="1271"/>
      <c r="AX77" s="1271"/>
      <c r="AY77" s="1271"/>
      <c r="AZ77" s="1271"/>
      <c r="BA77" s="1271"/>
      <c r="BB77" s="1271"/>
      <c r="BC77" s="1271"/>
      <c r="BD77" s="1271"/>
      <c r="BE77" s="1271"/>
      <c r="BF77" s="1271"/>
      <c r="BG77" s="1271"/>
      <c r="BH77" s="1271"/>
      <c r="BI77" s="1271"/>
      <c r="BJ77" s="1271"/>
      <c r="BK77" s="1271"/>
      <c r="BL77" s="1271"/>
      <c r="BM77" s="1271"/>
      <c r="BN77" s="1271"/>
      <c r="BO77" s="1271"/>
      <c r="BP77" s="1271"/>
      <c r="BQ77" s="1271"/>
      <c r="BR77" s="1271"/>
      <c r="BS77" s="1271"/>
      <c r="BT77" s="1271"/>
      <c r="BU77" s="1271"/>
      <c r="BV77" s="1271"/>
      <c r="BW77" s="1271"/>
      <c r="BX77" s="1271"/>
      <c r="BY77" s="1271"/>
      <c r="BZ77" s="1271"/>
      <c r="CA77" s="1272"/>
      <c r="CB77"/>
      <c r="CC77"/>
      <c r="CD77" s="164"/>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81"/>
      <c r="C78"/>
      <c r="D78" s="309"/>
      <c r="E78" s="309"/>
      <c r="F78" s="271" t="s">
        <v>483</v>
      </c>
      <c r="G78" s="309"/>
      <c r="H78" s="309"/>
      <c r="I78" s="309"/>
      <c r="J78" s="309"/>
      <c r="K78" s="309"/>
      <c r="L78" s="309"/>
      <c r="M78" s="309"/>
      <c r="N78" s="309"/>
      <c r="O78" s="309"/>
      <c r="P78" s="309"/>
      <c r="Q78" s="309"/>
      <c r="R78" s="309"/>
      <c r="S78" s="309"/>
      <c r="T78" s="309"/>
      <c r="U78" s="309"/>
      <c r="V78" s="309"/>
      <c r="AB78" s="309"/>
      <c r="AC78" s="309"/>
      <c r="AD78" s="309"/>
      <c r="AE78" s="309"/>
      <c r="AF78" s="309"/>
      <c r="AG78" s="309"/>
      <c r="AH78" s="309"/>
      <c r="AI78" s="309"/>
      <c r="AJ78" s="309"/>
      <c r="AK78" s="309"/>
      <c r="AL78" s="309"/>
      <c r="AM78" s="309"/>
      <c r="AN78" s="309"/>
      <c r="AO78" s="193"/>
      <c r="AP78" s="1319"/>
      <c r="AQ78" s="1319"/>
      <c r="AR78" s="1273"/>
      <c r="AS78" s="1274"/>
      <c r="AT78" s="1274"/>
      <c r="AU78" s="1274"/>
      <c r="AV78" s="1274"/>
      <c r="AW78" s="1274"/>
      <c r="AX78" s="1274"/>
      <c r="AY78" s="1274"/>
      <c r="AZ78" s="1274"/>
      <c r="BA78" s="1274"/>
      <c r="BB78" s="1274"/>
      <c r="BC78" s="1274"/>
      <c r="BD78" s="1274"/>
      <c r="BE78" s="1274"/>
      <c r="BF78" s="1274"/>
      <c r="BG78" s="1274"/>
      <c r="BH78" s="1274"/>
      <c r="BI78" s="1274"/>
      <c r="BJ78" s="1274"/>
      <c r="BK78" s="1274"/>
      <c r="BL78" s="1274"/>
      <c r="BM78" s="1274"/>
      <c r="BN78" s="1274"/>
      <c r="BO78" s="1274"/>
      <c r="BP78" s="1274"/>
      <c r="BQ78" s="1274"/>
      <c r="BR78" s="1274"/>
      <c r="BS78" s="1274"/>
      <c r="BT78" s="1274"/>
      <c r="BU78" s="1274"/>
      <c r="BV78" s="1274"/>
      <c r="BW78" s="1274"/>
      <c r="BX78" s="1274"/>
      <c r="BY78" s="1274"/>
      <c r="BZ78" s="1274"/>
      <c r="CA78" s="1275"/>
      <c r="CB78"/>
      <c r="CC78"/>
      <c r="CD78" s="164"/>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23.1" customHeight="1">
      <c r="B79" s="81"/>
      <c r="C79" s="84"/>
      <c r="D79" s="84"/>
      <c r="E79" s="84"/>
      <c r="F79" s="84"/>
      <c r="G79" s="84"/>
      <c r="H79" s="84"/>
      <c r="I79" s="84"/>
      <c r="J79" s="84"/>
      <c r="K79" s="84"/>
      <c r="L79" s="84"/>
      <c r="M79" s="84"/>
      <c r="N79" s="84"/>
      <c r="O79" s="84"/>
      <c r="P79" s="84"/>
      <c r="Q79" s="84"/>
      <c r="R79" s="84"/>
      <c r="S79" s="84"/>
      <c r="T79" s="84"/>
      <c r="U79" s="84"/>
      <c r="V79" s="84"/>
      <c r="W79" s="309"/>
      <c r="X79" s="309"/>
      <c r="Y79" s="309"/>
      <c r="Z79" s="309"/>
      <c r="AA79" s="309"/>
      <c r="AB79" s="193"/>
      <c r="AC79" s="193"/>
      <c r="AD79" s="105"/>
      <c r="AE79" s="105"/>
      <c r="AF79" s="105"/>
      <c r="AG79" s="105"/>
      <c r="AH79" s="105"/>
      <c r="AI79" s="105"/>
      <c r="AJ79" s="105"/>
      <c r="AK79" s="61"/>
      <c r="AL79" s="61"/>
      <c r="AM79" s="61"/>
      <c r="AN79" s="193"/>
      <c r="AO79" s="193"/>
      <c r="AP79"/>
      <c r="AQ79"/>
      <c r="AR79"/>
      <c r="AS79"/>
      <c r="AT79"/>
      <c r="AU79"/>
      <c r="AV79"/>
      <c r="AW79"/>
      <c r="AX79"/>
      <c r="AY79"/>
      <c r="AZ79"/>
      <c r="BA79"/>
      <c r="BB79"/>
      <c r="BC79"/>
      <c r="BD79"/>
      <c r="BE79"/>
      <c r="BF79"/>
      <c r="BG79"/>
      <c r="BH79"/>
      <c r="BI79"/>
      <c r="BJ79"/>
      <c r="BX79" s="74"/>
      <c r="BY79" s="74"/>
      <c r="CB79"/>
      <c r="CC79"/>
      <c r="CD79" s="164"/>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30" customHeight="1">
      <c r="B80" s="81"/>
      <c r="C80" s="84"/>
      <c r="D80" s="309" t="s">
        <v>308</v>
      </c>
      <c r="E80" s="309"/>
      <c r="F80" s="309" t="s">
        <v>675</v>
      </c>
      <c r="G80" s="309"/>
      <c r="H80" s="309"/>
      <c r="I80" s="309"/>
      <c r="J80" s="309"/>
      <c r="K80" s="309"/>
      <c r="L80" s="309"/>
      <c r="M80" s="309"/>
      <c r="N80" s="309"/>
      <c r="O80" s="309"/>
      <c r="P80" s="309"/>
      <c r="Q80" s="309"/>
      <c r="R80" s="309"/>
      <c r="S80" s="309"/>
      <c r="T80" s="309"/>
      <c r="U80" s="309"/>
      <c r="V80" s="309"/>
      <c r="W80" s="309"/>
      <c r="X80" s="309"/>
      <c r="Y80" s="309"/>
      <c r="Z80" s="309"/>
      <c r="AA80" s="309"/>
      <c r="AB80" s="193"/>
      <c r="AC80" s="193"/>
      <c r="AD80" s="105"/>
      <c r="AE80" s="105"/>
      <c r="AF80" s="105"/>
      <c r="AG80" s="105"/>
      <c r="AH80" s="105"/>
      <c r="AI80" s="105"/>
      <c r="AJ80" s="105"/>
      <c r="AK80" s="61"/>
      <c r="AL80" s="61"/>
      <c r="AM80" s="61"/>
      <c r="AN80" s="193"/>
      <c r="AO80" s="309"/>
      <c r="AP80" s="1319">
        <v>62</v>
      </c>
      <c r="AQ80" s="1319"/>
      <c r="AR80" s="1270"/>
      <c r="AS80" s="1271"/>
      <c r="AT80" s="1271"/>
      <c r="AU80" s="1271"/>
      <c r="AV80" s="1271"/>
      <c r="AW80" s="1271"/>
      <c r="AX80" s="1271"/>
      <c r="AY80" s="1271"/>
      <c r="AZ80" s="1271"/>
      <c r="BA80" s="1271"/>
      <c r="BB80" s="1271"/>
      <c r="BC80" s="1271"/>
      <c r="BD80" s="1271"/>
      <c r="BE80" s="1271"/>
      <c r="BF80" s="1271"/>
      <c r="BG80" s="1271"/>
      <c r="BH80" s="1271"/>
      <c r="BI80" s="1271"/>
      <c r="BJ80" s="1271"/>
      <c r="BK80" s="1271"/>
      <c r="BL80" s="1271"/>
      <c r="BM80" s="1271"/>
      <c r="BN80" s="1271"/>
      <c r="BO80" s="1271"/>
      <c r="BP80" s="1271"/>
      <c r="BQ80" s="1271"/>
      <c r="BR80" s="1271"/>
      <c r="BS80" s="1271"/>
      <c r="BT80" s="1271"/>
      <c r="BU80" s="1271"/>
      <c r="BV80" s="1271"/>
      <c r="BW80" s="1271"/>
      <c r="BX80" s="1271"/>
      <c r="BY80" s="1271"/>
      <c r="BZ80" s="1271"/>
      <c r="CA80" s="1272"/>
      <c r="CB80"/>
      <c r="CC80"/>
      <c r="CD80" s="164"/>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81"/>
      <c r="D81" s="309"/>
      <c r="E81" s="309"/>
      <c r="F81" s="271" t="s">
        <v>676</v>
      </c>
      <c r="G81" s="309"/>
      <c r="H81" s="309"/>
      <c r="I81" s="309"/>
      <c r="J81" s="309"/>
      <c r="K81" s="309"/>
      <c r="L81" s="309"/>
      <c r="M81" s="309"/>
      <c r="N81" s="309"/>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P81" s="1319"/>
      <c r="AQ81" s="1319"/>
      <c r="AR81" s="1273"/>
      <c r="AS81" s="1274"/>
      <c r="AT81" s="1274"/>
      <c r="AU81" s="1274"/>
      <c r="AV81" s="1274"/>
      <c r="AW81" s="1274"/>
      <c r="AX81" s="1274"/>
      <c r="AY81" s="1274"/>
      <c r="AZ81" s="1274"/>
      <c r="BA81" s="1274"/>
      <c r="BB81" s="1274"/>
      <c r="BC81" s="1274"/>
      <c r="BD81" s="1274"/>
      <c r="BE81" s="1274"/>
      <c r="BF81" s="1274"/>
      <c r="BG81" s="1274"/>
      <c r="BH81" s="1274"/>
      <c r="BI81" s="1274"/>
      <c r="BJ81" s="1274"/>
      <c r="BK81" s="1274"/>
      <c r="BL81" s="1274"/>
      <c r="BM81" s="1274"/>
      <c r="BN81" s="1274"/>
      <c r="BO81" s="1274"/>
      <c r="BP81" s="1274"/>
      <c r="BQ81" s="1274"/>
      <c r="BR81" s="1274"/>
      <c r="BS81" s="1274"/>
      <c r="BT81" s="1274"/>
      <c r="BU81" s="1274"/>
      <c r="BV81" s="1274"/>
      <c r="BW81" s="1274"/>
      <c r="BX81" s="1274"/>
      <c r="BY81" s="1274"/>
      <c r="BZ81" s="1274"/>
      <c r="CA81" s="1275"/>
      <c r="CB81"/>
      <c r="CC81"/>
      <c r="CD81" s="164"/>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3.1" customHeight="1">
      <c r="B82" s="141"/>
      <c r="W82" s="193"/>
      <c r="X82" s="193"/>
      <c r="Y82" s="193"/>
      <c r="Z82" s="193"/>
      <c r="AA82" s="193"/>
      <c r="AO82" s="309"/>
      <c r="CB82"/>
      <c r="CC82"/>
      <c r="CD82" s="164"/>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row>
    <row r="83" spans="2:167" ht="30" customHeight="1">
      <c r="B83" s="141"/>
      <c r="D83" s="309" t="s">
        <v>311</v>
      </c>
      <c r="E83" s="309"/>
      <c r="F83" s="309" t="s">
        <v>677</v>
      </c>
      <c r="G83" s="309"/>
      <c r="H83" s="309"/>
      <c r="I83" s="309"/>
      <c r="J83" s="309"/>
      <c r="K83" s="309"/>
      <c r="L83" s="309"/>
      <c r="M83" s="309"/>
      <c r="N83" s="309"/>
      <c r="O83" s="309"/>
      <c r="P83" s="309"/>
      <c r="Q83" s="309"/>
      <c r="R83" s="309"/>
      <c r="S83" s="309"/>
      <c r="T83" s="309"/>
      <c r="U83" s="309"/>
      <c r="V83" s="309"/>
      <c r="W83" s="193"/>
      <c r="X83" s="193"/>
      <c r="Y83" s="193"/>
      <c r="Z83" s="193"/>
      <c r="AA83" s="193"/>
      <c r="AB83" s="309"/>
      <c r="AC83" s="309"/>
      <c r="AD83" s="309"/>
      <c r="AE83" s="309"/>
      <c r="AF83" s="309"/>
      <c r="AG83" s="309"/>
      <c r="AH83" s="309"/>
      <c r="AI83" s="309"/>
      <c r="AJ83" s="309"/>
      <c r="AK83" s="309"/>
      <c r="AL83" s="309"/>
      <c r="AM83" s="309"/>
      <c r="AN83" s="309"/>
      <c r="AO83" s="309"/>
      <c r="AP83" s="1319">
        <v>13</v>
      </c>
      <c r="AQ83" s="1319"/>
      <c r="AR83" s="1270"/>
      <c r="AS83" s="1271"/>
      <c r="AT83" s="1271"/>
      <c r="AU83" s="1271"/>
      <c r="AV83" s="1271"/>
      <c r="AW83" s="1271"/>
      <c r="AX83" s="1271"/>
      <c r="AY83" s="1271"/>
      <c r="AZ83" s="1271"/>
      <c r="BA83" s="1271"/>
      <c r="BB83" s="1271"/>
      <c r="BC83" s="1271"/>
      <c r="BD83" s="1271"/>
      <c r="BE83" s="1271"/>
      <c r="BF83" s="1271"/>
      <c r="BG83" s="1271"/>
      <c r="BH83" s="1271"/>
      <c r="BI83" s="1271"/>
      <c r="BJ83" s="1271"/>
      <c r="BK83" s="1271"/>
      <c r="BL83" s="1271"/>
      <c r="BM83" s="1271"/>
      <c r="BN83" s="1271"/>
      <c r="BO83" s="1271"/>
      <c r="BP83" s="1271"/>
      <c r="BQ83" s="1271"/>
      <c r="BR83" s="1271"/>
      <c r="BS83" s="1271"/>
      <c r="BT83" s="1271"/>
      <c r="BU83" s="1271"/>
      <c r="BV83" s="1271"/>
      <c r="BW83" s="1271"/>
      <c r="BX83" s="1271"/>
      <c r="BY83" s="1271"/>
      <c r="BZ83" s="1271"/>
      <c r="CA83" s="1272"/>
      <c r="CB83"/>
      <c r="CC83"/>
      <c r="CD83" s="164"/>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row>
    <row r="84" spans="2:167" ht="26.1" customHeight="1">
      <c r="B84" s="141"/>
      <c r="D84" s="309"/>
      <c r="E84" s="309"/>
      <c r="F84" s="271" t="s">
        <v>678</v>
      </c>
      <c r="G84" s="309"/>
      <c r="H84" s="309"/>
      <c r="I84" s="309"/>
      <c r="J84" s="309"/>
      <c r="K84" s="309"/>
      <c r="L84" s="309"/>
      <c r="M84" s="309"/>
      <c r="N84" s="309"/>
      <c r="O84" s="309"/>
      <c r="P84" s="309"/>
      <c r="Q84" s="309"/>
      <c r="R84" s="309"/>
      <c r="S84" s="309"/>
      <c r="T84" s="309"/>
      <c r="U84" s="309"/>
      <c r="V84" s="309"/>
      <c r="W84" s="309"/>
      <c r="X84" s="309"/>
      <c r="Y84" s="309"/>
      <c r="Z84" s="306"/>
      <c r="AA84"/>
      <c r="AB84" s="309"/>
      <c r="AC84" s="309"/>
      <c r="AD84" s="309"/>
      <c r="AE84" s="309"/>
      <c r="AF84" s="309"/>
      <c r="AG84" s="309"/>
      <c r="AH84" s="309"/>
      <c r="AI84" s="309"/>
      <c r="AJ84" s="309"/>
      <c r="AK84" s="309"/>
      <c r="AL84" s="309"/>
      <c r="AM84" s="309"/>
      <c r="AN84" s="309"/>
      <c r="AO84" s="309"/>
      <c r="AP84" s="1319"/>
      <c r="AQ84" s="1319"/>
      <c r="AR84" s="1273"/>
      <c r="AS84" s="1274"/>
      <c r="AT84" s="1274"/>
      <c r="AU84" s="1274"/>
      <c r="AV84" s="1274"/>
      <c r="AW84" s="1274"/>
      <c r="AX84" s="1274"/>
      <c r="AY84" s="1274"/>
      <c r="AZ84" s="1274"/>
      <c r="BA84" s="1274"/>
      <c r="BB84" s="1274"/>
      <c r="BC84" s="1274"/>
      <c r="BD84" s="1274"/>
      <c r="BE84" s="1274"/>
      <c r="BF84" s="1274"/>
      <c r="BG84" s="1274"/>
      <c r="BH84" s="1274"/>
      <c r="BI84" s="1274"/>
      <c r="BJ84" s="1274"/>
      <c r="BK84" s="1274"/>
      <c r="BL84" s="1274"/>
      <c r="BM84" s="1274"/>
      <c r="BN84" s="1274"/>
      <c r="BO84" s="1274"/>
      <c r="BP84" s="1274"/>
      <c r="BQ84" s="1274"/>
      <c r="BR84" s="1274"/>
      <c r="BS84" s="1274"/>
      <c r="BT84" s="1274"/>
      <c r="BU84" s="1274"/>
      <c r="BV84" s="1274"/>
      <c r="BW84" s="1274"/>
      <c r="BX84" s="1274"/>
      <c r="BY84" s="1274"/>
      <c r="BZ84" s="1274"/>
      <c r="CA84" s="1275"/>
      <c r="CB84"/>
      <c r="CC84"/>
      <c r="CD84" s="16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141"/>
      <c r="AB85" s="309"/>
      <c r="AC85" s="309"/>
      <c r="AD85" s="309"/>
      <c r="AE85" s="309"/>
      <c r="AF85" s="309"/>
      <c r="AG85" s="309"/>
      <c r="AH85" s="309"/>
      <c r="AI85" s="309"/>
      <c r="AJ85" s="309"/>
      <c r="AK85" s="309"/>
      <c r="AL85" s="309"/>
      <c r="AM85" s="309"/>
      <c r="AN85" s="309"/>
      <c r="AO85" s="193"/>
      <c r="CB85"/>
      <c r="CC85"/>
      <c r="CD85" s="164"/>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row>
    <row r="86" spans="2:167" ht="30" customHeight="1">
      <c r="B86" s="485"/>
      <c r="C86" s="285"/>
      <c r="D86" s="285"/>
      <c r="E86" s="285"/>
      <c r="F86" s="285"/>
      <c r="G86" s="285"/>
      <c r="H86" s="285"/>
      <c r="I86" s="285"/>
      <c r="J86" s="285"/>
      <c r="K86" s="285"/>
      <c r="L86" s="285"/>
      <c r="M86" s="285"/>
      <c r="N86" s="285"/>
      <c r="O86" s="285"/>
      <c r="P86" s="285"/>
      <c r="Q86" s="285"/>
      <c r="R86" s="285"/>
      <c r="S86" s="285"/>
      <c r="T86" s="285"/>
      <c r="U86" s="285"/>
      <c r="V86" s="285"/>
      <c r="W86" s="285"/>
      <c r="X86" s="285"/>
      <c r="Y86" s="285"/>
      <c r="Z86" s="285"/>
      <c r="AA86" s="285"/>
      <c r="AB86" s="535"/>
      <c r="AC86" s="535"/>
      <c r="AD86" s="562"/>
      <c r="AE86" s="562"/>
      <c r="AF86" s="562"/>
      <c r="AG86" s="562"/>
      <c r="AH86" s="562"/>
      <c r="AI86" s="562"/>
      <c r="AJ86" s="562"/>
      <c r="AK86" s="368"/>
      <c r="AL86" s="368"/>
      <c r="AM86" s="368"/>
      <c r="AN86" s="535"/>
      <c r="AO86" s="285"/>
      <c r="AP86" s="285"/>
      <c r="AQ86" s="285"/>
      <c r="AR86" s="285"/>
      <c r="AS86" s="285"/>
      <c r="AT86" s="285"/>
      <c r="AU86" s="285"/>
      <c r="AV86" s="285"/>
      <c r="AW86" s="285"/>
      <c r="AX86" s="285"/>
      <c r="AY86" s="285"/>
      <c r="AZ86" s="285"/>
      <c r="BA86" s="285"/>
      <c r="BB86" s="285"/>
      <c r="BC86" s="285"/>
      <c r="BD86" s="285"/>
      <c r="BE86" s="285"/>
      <c r="BF86" s="285"/>
      <c r="BG86" s="285"/>
      <c r="BH86" s="285"/>
      <c r="BI86" s="285"/>
      <c r="BJ86" s="285"/>
      <c r="BK86" s="285"/>
      <c r="BL86" s="285"/>
      <c r="BM86" s="285"/>
      <c r="BN86" s="285"/>
      <c r="BO86" s="285"/>
      <c r="BP86" s="285"/>
      <c r="BQ86" s="285"/>
      <c r="BR86" s="285"/>
      <c r="BS86" s="285"/>
      <c r="BT86" s="285"/>
      <c r="BU86" s="285"/>
      <c r="BV86" s="285"/>
      <c r="BW86" s="285"/>
      <c r="BX86" s="285"/>
      <c r="BY86" s="285"/>
      <c r="BZ86" s="285"/>
      <c r="CA86" s="285"/>
      <c r="CB86" s="147"/>
      <c r="CC86" s="147"/>
      <c r="CD86" s="291"/>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row>
    <row r="87" spans="2:167" ht="20.100000000000001" customHeight="1">
      <c r="B87" s="141"/>
      <c r="AB87" s="193"/>
      <c r="AC87" s="193"/>
      <c r="AD87" s="105"/>
      <c r="AE87" s="105"/>
      <c r="AF87" s="105"/>
      <c r="AG87" s="105"/>
      <c r="AH87" s="105"/>
      <c r="AI87" s="105"/>
      <c r="AJ87" s="105"/>
      <c r="AK87" s="61"/>
      <c r="AL87" s="61"/>
      <c r="AM87" s="61"/>
      <c r="AN87" s="193"/>
      <c r="AO87" s="193"/>
      <c r="CB87"/>
      <c r="CC87"/>
      <c r="CD87" s="164"/>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row>
    <row r="88" spans="2:167" ht="29.1" customHeight="1">
      <c r="B88" s="141"/>
      <c r="AB88"/>
      <c r="AC88"/>
      <c r="AD88"/>
      <c r="AE88"/>
      <c r="AF88"/>
      <c r="AG88"/>
      <c r="AH88"/>
      <c r="AI88"/>
      <c r="AJ88"/>
      <c r="AK88"/>
      <c r="AL88"/>
      <c r="AM88"/>
      <c r="AN88"/>
      <c r="AO88"/>
      <c r="CD88" s="51"/>
    </row>
    <row r="89" spans="2:167" ht="24.9" customHeight="1">
      <c r="B89" s="141"/>
      <c r="C89" s="277">
        <v>8.6999999999999993</v>
      </c>
      <c r="D89" s="73" t="s">
        <v>679</v>
      </c>
      <c r="W89" s="309"/>
      <c r="X89" s="309"/>
      <c r="Y89" s="309"/>
      <c r="Z89" s="306"/>
      <c r="AA89"/>
      <c r="AB89"/>
      <c r="AC89"/>
      <c r="AD89"/>
      <c r="AE89"/>
      <c r="AF89"/>
      <c r="AG89"/>
      <c r="AH89"/>
      <c r="AI89"/>
      <c r="AJ89"/>
      <c r="AK89"/>
      <c r="AL89"/>
      <c r="AM89"/>
      <c r="AN89"/>
      <c r="AO89"/>
      <c r="AP89" s="1319">
        <v>14</v>
      </c>
      <c r="AQ89" s="1319"/>
      <c r="AR89" s="1270"/>
      <c r="AS89" s="1271"/>
      <c r="AT89" s="1271"/>
      <c r="AU89" s="1271"/>
      <c r="AV89" s="1271"/>
      <c r="AW89" s="1271"/>
      <c r="AX89" s="1271"/>
      <c r="AY89" s="1271"/>
      <c r="AZ89" s="1271"/>
      <c r="BA89" s="1271"/>
      <c r="BB89" s="1271"/>
      <c r="BC89" s="1271"/>
      <c r="BD89" s="1271"/>
      <c r="BE89" s="1271"/>
      <c r="BF89" s="1271"/>
      <c r="BG89" s="1271"/>
      <c r="BH89" s="1271"/>
      <c r="BI89" s="1271"/>
      <c r="BJ89" s="1271"/>
      <c r="BK89" s="1271"/>
      <c r="BL89" s="1271"/>
      <c r="BM89" s="1271"/>
      <c r="BN89" s="1271"/>
      <c r="BO89" s="1271"/>
      <c r="BP89" s="1271"/>
      <c r="BQ89" s="1271"/>
      <c r="BR89" s="1271"/>
      <c r="BS89" s="1271"/>
      <c r="BT89" s="1271"/>
      <c r="BU89" s="1271"/>
      <c r="BV89" s="1271"/>
      <c r="BW89" s="1271"/>
      <c r="BX89" s="1271"/>
      <c r="BY89" s="1271"/>
      <c r="BZ89" s="1271"/>
      <c r="CA89" s="1272"/>
      <c r="CD89" s="51"/>
    </row>
    <row r="90" spans="2:167" ht="30" customHeight="1">
      <c r="B90" s="141"/>
      <c r="D90" s="151" t="s">
        <v>680</v>
      </c>
      <c r="W90" s="309"/>
      <c r="X90" s="309"/>
      <c r="Y90" s="309"/>
      <c r="Z90" s="306"/>
      <c r="AA90"/>
      <c r="AB90"/>
      <c r="AC90"/>
      <c r="AD90"/>
      <c r="AE90"/>
      <c r="AF90"/>
      <c r="AG90"/>
      <c r="AH90"/>
      <c r="AI90"/>
      <c r="AJ90"/>
      <c r="AK90"/>
      <c r="AL90"/>
      <c r="AM90"/>
      <c r="AN90"/>
      <c r="AO90"/>
      <c r="AP90" s="1319"/>
      <c r="AQ90" s="1319"/>
      <c r="AR90" s="1273"/>
      <c r="AS90" s="1274"/>
      <c r="AT90" s="1274"/>
      <c r="AU90" s="1274"/>
      <c r="AV90" s="1274"/>
      <c r="AW90" s="1274"/>
      <c r="AX90" s="1274"/>
      <c r="AY90" s="1274"/>
      <c r="AZ90" s="1274"/>
      <c r="BA90" s="1274"/>
      <c r="BB90" s="1274"/>
      <c r="BC90" s="1274"/>
      <c r="BD90" s="1274"/>
      <c r="BE90" s="1274"/>
      <c r="BF90" s="1274"/>
      <c r="BG90" s="1274"/>
      <c r="BH90" s="1274"/>
      <c r="BI90" s="1274"/>
      <c r="BJ90" s="1274"/>
      <c r="BK90" s="1274"/>
      <c r="BL90" s="1274"/>
      <c r="BM90" s="1274"/>
      <c r="BN90" s="1274"/>
      <c r="BO90" s="1274"/>
      <c r="BP90" s="1274"/>
      <c r="BQ90" s="1274"/>
      <c r="BR90" s="1274"/>
      <c r="BS90" s="1274"/>
      <c r="BT90" s="1274"/>
      <c r="BU90" s="1274"/>
      <c r="BV90" s="1274"/>
      <c r="BW90" s="1274"/>
      <c r="BX90" s="1274"/>
      <c r="BY90" s="1274"/>
      <c r="BZ90" s="1274"/>
      <c r="CA90" s="1275"/>
      <c r="CD90" s="51"/>
    </row>
    <row r="91" spans="2:167" ht="30" customHeight="1">
      <c r="B91" s="485"/>
      <c r="C91" s="285"/>
      <c r="D91" s="285"/>
      <c r="E91" s="285"/>
      <c r="F91" s="285"/>
      <c r="G91" s="285"/>
      <c r="H91" s="285"/>
      <c r="I91" s="285"/>
      <c r="J91" s="285"/>
      <c r="K91" s="285"/>
      <c r="L91" s="285"/>
      <c r="M91" s="285"/>
      <c r="N91" s="285"/>
      <c r="O91" s="285"/>
      <c r="P91" s="285"/>
      <c r="Q91" s="285"/>
      <c r="R91" s="285"/>
      <c r="S91" s="285"/>
      <c r="T91" s="285"/>
      <c r="U91" s="285"/>
      <c r="V91" s="285"/>
      <c r="W91" s="147"/>
      <c r="X91" s="147"/>
      <c r="Y91" s="147"/>
      <c r="Z91" s="147"/>
      <c r="AA91" s="147"/>
      <c r="AB91" s="147"/>
      <c r="AC91" s="147"/>
      <c r="AD91" s="147"/>
      <c r="AE91" s="147"/>
      <c r="AF91" s="147"/>
      <c r="AG91" s="147"/>
      <c r="AH91" s="147"/>
      <c r="AI91" s="147"/>
      <c r="AJ91" s="147"/>
      <c r="AK91" s="147"/>
      <c r="AL91" s="147"/>
      <c r="AM91" s="147"/>
      <c r="AN91" s="147"/>
      <c r="AO91" s="147"/>
      <c r="AP91" s="131"/>
      <c r="AQ91" s="131"/>
      <c r="AR91" s="147"/>
      <c r="AS91" s="147"/>
      <c r="AT91" s="131"/>
      <c r="AU91" s="285"/>
      <c r="AV91" s="285"/>
      <c r="AW91" s="285"/>
      <c r="AX91" s="285"/>
      <c r="AY91" s="285"/>
      <c r="AZ91" s="285"/>
      <c r="BA91" s="285"/>
      <c r="BB91" s="285"/>
      <c r="BC91" s="285"/>
      <c r="BD91" s="285"/>
      <c r="BE91" s="285"/>
      <c r="BF91" s="285"/>
      <c r="BG91" s="285"/>
      <c r="BH91" s="285"/>
      <c r="BI91" s="285"/>
      <c r="BJ91" s="285"/>
      <c r="BK91" s="285"/>
      <c r="BL91" s="285"/>
      <c r="BM91" s="285"/>
      <c r="BN91" s="285"/>
      <c r="BO91" s="285"/>
      <c r="BP91" s="285"/>
      <c r="BQ91" s="285"/>
      <c r="BR91" s="285"/>
      <c r="BS91" s="285"/>
      <c r="BT91" s="285"/>
      <c r="BU91" s="285"/>
      <c r="BV91" s="285"/>
      <c r="BW91" s="285"/>
      <c r="BX91" s="285"/>
      <c r="BY91" s="285"/>
      <c r="BZ91" s="285"/>
      <c r="CA91" s="285"/>
      <c r="CB91" s="285"/>
      <c r="CC91" s="285"/>
      <c r="CD91" s="296"/>
    </row>
    <row r="92" spans="2:167" ht="30" customHeight="1">
      <c r="B92" s="141"/>
      <c r="CD92" s="51"/>
    </row>
    <row r="93" spans="2:167" ht="20.100000000000001" customHeight="1">
      <c r="B93" s="141"/>
      <c r="W93"/>
      <c r="X93"/>
      <c r="Y93"/>
      <c r="Z93"/>
      <c r="AA93"/>
      <c r="AB93"/>
      <c r="AC93"/>
      <c r="AD93"/>
      <c r="AE93"/>
      <c r="AF93"/>
      <c r="AG93"/>
      <c r="AH93"/>
      <c r="AI93"/>
      <c r="AJ93"/>
      <c r="AK93"/>
      <c r="AL93"/>
      <c r="AM93"/>
      <c r="AN93"/>
      <c r="AO93"/>
      <c r="AP93"/>
      <c r="AQ93"/>
      <c r="AR93"/>
      <c r="AS93"/>
      <c r="AT93" s="84"/>
      <c r="CD93" s="51"/>
    </row>
    <row r="94" spans="2:167" ht="30" customHeight="1">
      <c r="B94" s="141"/>
      <c r="C94" s="277">
        <v>8.8000000000000007</v>
      </c>
      <c r="D94" s="73" t="s">
        <v>681</v>
      </c>
      <c r="W94" s="309"/>
      <c r="X94" s="309"/>
      <c r="Y94" s="309"/>
      <c r="Z94" s="306"/>
      <c r="AA94"/>
      <c r="AB94"/>
      <c r="AC94"/>
      <c r="AD94"/>
      <c r="AE94"/>
      <c r="AF94"/>
      <c r="AG94"/>
      <c r="AH94"/>
      <c r="AI94"/>
      <c r="AJ94"/>
      <c r="AK94"/>
      <c r="AL94"/>
      <c r="AM94"/>
      <c r="AN94"/>
      <c r="AO94"/>
      <c r="AP94" s="1319">
        <v>22</v>
      </c>
      <c r="AQ94" s="1319"/>
      <c r="AR94" s="1270"/>
      <c r="AS94" s="1271"/>
      <c r="AT94" s="1271"/>
      <c r="AU94" s="1271"/>
      <c r="AV94" s="1271"/>
      <c r="AW94" s="1271"/>
      <c r="AX94" s="1271"/>
      <c r="AY94" s="1271"/>
      <c r="AZ94" s="1271"/>
      <c r="BA94" s="1271"/>
      <c r="BB94" s="1271"/>
      <c r="BC94" s="1271"/>
      <c r="BD94" s="1271"/>
      <c r="BE94" s="1271"/>
      <c r="BF94" s="1271"/>
      <c r="BG94" s="1271"/>
      <c r="BH94" s="1271"/>
      <c r="BI94" s="1271"/>
      <c r="BJ94" s="1271"/>
      <c r="BK94" s="1271"/>
      <c r="BL94" s="1271"/>
      <c r="BM94" s="1271"/>
      <c r="BN94" s="1271"/>
      <c r="BO94" s="1271"/>
      <c r="BP94" s="1271"/>
      <c r="BQ94" s="1271"/>
      <c r="BR94" s="1271"/>
      <c r="BS94" s="1271"/>
      <c r="BT94" s="1271"/>
      <c r="BU94" s="1271"/>
      <c r="BV94" s="1271"/>
      <c r="BW94" s="1271"/>
      <c r="BX94" s="1271"/>
      <c r="BY94" s="1271"/>
      <c r="BZ94" s="1271"/>
      <c r="CA94" s="1272"/>
      <c r="CD94" s="51"/>
    </row>
    <row r="95" spans="2:167" ht="30" customHeight="1">
      <c r="B95" s="141"/>
      <c r="D95" s="151" t="s">
        <v>682</v>
      </c>
      <c r="W95" s="309"/>
      <c r="X95" s="309"/>
      <c r="Y95" s="309"/>
      <c r="Z95" s="306"/>
      <c r="AA95"/>
      <c r="AB95"/>
      <c r="AC95"/>
      <c r="AD95"/>
      <c r="AE95"/>
      <c r="AF95"/>
      <c r="AG95"/>
      <c r="AH95"/>
      <c r="AI95"/>
      <c r="AJ95"/>
      <c r="AK95"/>
      <c r="AL95"/>
      <c r="AM95"/>
      <c r="AN95"/>
      <c r="AO95"/>
      <c r="AP95" s="1319"/>
      <c r="AQ95" s="1319"/>
      <c r="AR95" s="1273"/>
      <c r="AS95" s="1274"/>
      <c r="AT95" s="1274"/>
      <c r="AU95" s="1274"/>
      <c r="AV95" s="1274"/>
      <c r="AW95" s="1274"/>
      <c r="AX95" s="1274"/>
      <c r="AY95" s="1274"/>
      <c r="AZ95" s="1274"/>
      <c r="BA95" s="1274"/>
      <c r="BB95" s="1274"/>
      <c r="BC95" s="1274"/>
      <c r="BD95" s="1274"/>
      <c r="BE95" s="1274"/>
      <c r="BF95" s="1274"/>
      <c r="BG95" s="1274"/>
      <c r="BH95" s="1274"/>
      <c r="BI95" s="1274"/>
      <c r="BJ95" s="1274"/>
      <c r="BK95" s="1274"/>
      <c r="BL95" s="1274"/>
      <c r="BM95" s="1274"/>
      <c r="BN95" s="1274"/>
      <c r="BO95" s="1274"/>
      <c r="BP95" s="1274"/>
      <c r="BQ95" s="1274"/>
      <c r="BR95" s="1274"/>
      <c r="BS95" s="1274"/>
      <c r="BT95" s="1274"/>
      <c r="BU95" s="1274"/>
      <c r="BV95" s="1274"/>
      <c r="BW95" s="1274"/>
      <c r="BX95" s="1274"/>
      <c r="BY95" s="1274"/>
      <c r="BZ95" s="1274"/>
      <c r="CA95" s="1275"/>
      <c r="CD95" s="51"/>
    </row>
    <row r="96" spans="2:167" ht="20.100000000000001" customHeight="1">
      <c r="B96" s="81"/>
      <c r="W96" s="309"/>
      <c r="X96" s="309"/>
      <c r="Y96" s="309"/>
      <c r="Z96" s="306"/>
      <c r="AA96"/>
      <c r="AB96"/>
      <c r="AC96"/>
      <c r="AD96"/>
      <c r="AE96"/>
      <c r="AF96"/>
      <c r="AG96"/>
      <c r="AH96"/>
      <c r="AI96"/>
      <c r="AJ96"/>
      <c r="AK96"/>
      <c r="AL96"/>
      <c r="AM96"/>
      <c r="AN96"/>
      <c r="AO96"/>
      <c r="AP96" s="1044"/>
      <c r="AQ96" s="1044"/>
      <c r="AR96" s="84"/>
      <c r="AS96" s="84"/>
      <c r="AT96" s="84"/>
      <c r="CD96" s="51"/>
    </row>
    <row r="97" spans="2:82" ht="30" customHeight="1">
      <c r="B97" s="81"/>
      <c r="AG97"/>
      <c r="AH97"/>
      <c r="AI97"/>
      <c r="AJ97"/>
      <c r="AK97"/>
      <c r="AL97"/>
      <c r="AM97"/>
      <c r="AN97"/>
      <c r="AO97"/>
      <c r="AP97" s="1044"/>
      <c r="AQ97" s="1044"/>
      <c r="CD97" s="51"/>
    </row>
    <row r="98" spans="2:82" ht="30" customHeight="1">
      <c r="B98" s="18"/>
      <c r="W98" s="309"/>
      <c r="X98" s="309"/>
      <c r="Y98" s="309"/>
      <c r="Z98" s="306"/>
      <c r="AA98"/>
      <c r="AB98"/>
      <c r="AC98"/>
      <c r="AD98"/>
      <c r="AE98"/>
      <c r="AF98"/>
      <c r="AG98"/>
      <c r="AH98"/>
      <c r="AI98"/>
      <c r="AJ98"/>
      <c r="AK98"/>
      <c r="AL98"/>
      <c r="AM98"/>
      <c r="CD98" s="51"/>
    </row>
    <row r="99" spans="2:82" ht="20.100000000000001" customHeight="1">
      <c r="B99" s="18"/>
      <c r="CD99" s="51"/>
    </row>
    <row r="100" spans="2:82" ht="30" customHeight="1">
      <c r="B100" s="18"/>
      <c r="W100" s="309"/>
      <c r="X100" s="309"/>
      <c r="Y100" s="309"/>
      <c r="Z100" s="306"/>
      <c r="AA100"/>
      <c r="AB100"/>
      <c r="AC100"/>
      <c r="AD100"/>
      <c r="AE100"/>
      <c r="AF100"/>
      <c r="AG100"/>
      <c r="AH100"/>
      <c r="AI100"/>
      <c r="AJ100"/>
      <c r="AK100"/>
      <c r="AL100"/>
      <c r="AM100"/>
      <c r="AN100"/>
      <c r="AO100"/>
      <c r="AP100" s="1044"/>
      <c r="AQ100" s="1044"/>
      <c r="CD100" s="51"/>
    </row>
    <row r="101" spans="2:82" ht="30" customHeight="1">
      <c r="B101" s="18"/>
      <c r="W101" s="309"/>
      <c r="X101" s="309"/>
      <c r="Y101" s="309"/>
      <c r="Z101" s="306"/>
      <c r="AA101"/>
      <c r="AB101"/>
      <c r="AC101"/>
      <c r="AD101"/>
      <c r="AE101"/>
      <c r="AF101"/>
      <c r="AG101"/>
      <c r="AH101"/>
      <c r="AI101"/>
      <c r="AJ101"/>
      <c r="AK101"/>
      <c r="AL101"/>
      <c r="AM101"/>
      <c r="AN101"/>
      <c r="AO101"/>
      <c r="AP101" s="1044"/>
      <c r="AQ101" s="1044"/>
      <c r="CD101" s="51"/>
    </row>
    <row r="102" spans="2:82" ht="20.100000000000001" customHeight="1">
      <c r="B102" s="18"/>
      <c r="CD102" s="51"/>
    </row>
    <row r="103" spans="2:82" ht="20.100000000000001" customHeight="1">
      <c r="B103" s="18"/>
      <c r="CD103" s="51"/>
    </row>
    <row r="104" spans="2:82" ht="20.100000000000001" customHeight="1">
      <c r="B104" s="18"/>
      <c r="CD104" s="51"/>
    </row>
    <row r="105" spans="2:82" ht="20.100000000000001" customHeight="1">
      <c r="B105" s="18"/>
      <c r="CD105" s="51"/>
    </row>
    <row r="106" spans="2:82" ht="20.100000000000001" customHeight="1">
      <c r="B106" s="18"/>
      <c r="CD106" s="51"/>
    </row>
    <row r="107" spans="2:82" ht="20.100000000000001" customHeight="1">
      <c r="B107" s="18"/>
      <c r="CD107" s="51"/>
    </row>
    <row r="108" spans="2:82" ht="20.100000000000001" customHeight="1">
      <c r="B108" s="18"/>
      <c r="CD108" s="51"/>
    </row>
    <row r="109" spans="2:82" ht="20.100000000000001" customHeight="1">
      <c r="B109" s="18"/>
      <c r="CD109" s="51"/>
    </row>
    <row r="110" spans="2:82" ht="20.100000000000001" customHeight="1">
      <c r="B110" s="18"/>
      <c r="CD110" s="51"/>
    </row>
    <row r="111" spans="2:82" ht="20.100000000000001" customHeight="1">
      <c r="B111" s="18"/>
      <c r="CD111" s="51"/>
    </row>
    <row r="112" spans="2:82" ht="20.100000000000001" customHeight="1">
      <c r="B112" s="130"/>
      <c r="C112" s="131"/>
      <c r="D112" s="131"/>
      <c r="E112" s="131"/>
      <c r="F112" s="131"/>
      <c r="G112" s="131"/>
      <c r="H112" s="131"/>
      <c r="I112" s="131"/>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31"/>
      <c r="AX112" s="131"/>
      <c r="AY112" s="131"/>
      <c r="AZ112" s="131"/>
      <c r="BA112" s="131"/>
      <c r="BB112" s="131"/>
      <c r="BC112" s="131"/>
      <c r="BD112" s="131"/>
      <c r="BE112" s="131"/>
      <c r="BF112" s="131"/>
      <c r="BG112" s="131"/>
      <c r="BH112" s="131"/>
      <c r="BI112" s="131"/>
      <c r="BJ112" s="131"/>
      <c r="BK112" s="131"/>
      <c r="BL112" s="131"/>
      <c r="BM112" s="131"/>
      <c r="BN112" s="131"/>
      <c r="BO112" s="131"/>
      <c r="BP112" s="131"/>
      <c r="BQ112" s="131"/>
      <c r="BR112" s="131"/>
      <c r="BS112" s="131"/>
      <c r="BT112" s="131"/>
      <c r="BU112" s="131"/>
      <c r="BV112" s="131"/>
      <c r="BW112" s="131"/>
      <c r="BX112" s="131"/>
      <c r="BY112" s="131"/>
      <c r="BZ112" s="131"/>
      <c r="CA112" s="131"/>
      <c r="CB112" s="131"/>
      <c r="CC112" s="131"/>
      <c r="CD112" s="136"/>
    </row>
    <row r="115" spans="2:82" ht="28.2">
      <c r="B115" s="1199">
        <v>16</v>
      </c>
      <c r="C115" s="1199"/>
      <c r="D115" s="1199"/>
      <c r="E115" s="1199"/>
      <c r="F115" s="1199"/>
      <c r="G115" s="1199"/>
      <c r="H115" s="1199"/>
      <c r="I115" s="1199"/>
      <c r="J115" s="1199"/>
      <c r="K115" s="1199"/>
      <c r="L115" s="1199"/>
      <c r="M115" s="1199"/>
      <c r="N115" s="1199"/>
      <c r="O115" s="1199"/>
      <c r="P115" s="1199"/>
      <c r="Q115" s="1199"/>
      <c r="R115" s="1199"/>
      <c r="S115" s="1199"/>
      <c r="T115" s="1199"/>
      <c r="U115" s="1199"/>
      <c r="V115" s="1199"/>
      <c r="W115" s="1199"/>
      <c r="X115" s="1199"/>
      <c r="Y115" s="1199"/>
      <c r="Z115" s="1199"/>
      <c r="AA115" s="1199"/>
      <c r="AB115" s="1199"/>
      <c r="AC115" s="1199"/>
      <c r="AD115" s="1199"/>
      <c r="AE115" s="1199"/>
      <c r="AF115" s="1199"/>
      <c r="AG115" s="1199"/>
      <c r="AH115" s="1199"/>
      <c r="AI115" s="1199"/>
      <c r="AJ115" s="1199"/>
      <c r="AK115" s="1199"/>
      <c r="AL115" s="1199"/>
      <c r="AM115" s="1199"/>
      <c r="AN115" s="1199"/>
      <c r="AO115" s="1199"/>
      <c r="AP115" s="1199"/>
      <c r="AQ115" s="1199"/>
      <c r="AR115" s="1199"/>
      <c r="AS115" s="1199"/>
      <c r="AT115" s="1199"/>
      <c r="AU115" s="1199"/>
      <c r="AV115" s="1199"/>
      <c r="AW115" s="1199"/>
      <c r="AX115" s="1199"/>
      <c r="AY115" s="1199"/>
      <c r="AZ115" s="1199"/>
      <c r="BA115" s="1199"/>
      <c r="BB115" s="1199"/>
      <c r="BC115" s="1199"/>
      <c r="BD115" s="1199"/>
      <c r="BE115" s="1199"/>
      <c r="BF115" s="1199"/>
      <c r="BG115" s="1199"/>
      <c r="BH115" s="1199"/>
      <c r="BI115" s="1199"/>
      <c r="BJ115" s="1199"/>
      <c r="BK115" s="1199"/>
      <c r="BL115" s="1199"/>
      <c r="BM115" s="1199"/>
      <c r="BN115" s="1199"/>
      <c r="BO115" s="1199"/>
      <c r="BP115" s="1199"/>
      <c r="BQ115" s="1199"/>
      <c r="BR115" s="1199"/>
      <c r="BS115" s="1199"/>
      <c r="BT115" s="1199"/>
      <c r="BU115" s="1199"/>
      <c r="BV115" s="1199"/>
      <c r="BW115" s="1199"/>
      <c r="BX115" s="1199"/>
      <c r="BY115" s="1199"/>
      <c r="BZ115" s="1199"/>
      <c r="CA115" s="1199"/>
      <c r="CB115" s="1199"/>
      <c r="CC115" s="1199"/>
      <c r="CD115" s="1199"/>
    </row>
  </sheetData>
  <mergeCells count="42">
    <mergeCell ref="BY23:BZ24"/>
    <mergeCell ref="AP28:AQ29"/>
    <mergeCell ref="AR28:CA29"/>
    <mergeCell ref="AP36:AQ37"/>
    <mergeCell ref="AR36:CA37"/>
    <mergeCell ref="BP23:BX24"/>
    <mergeCell ref="AR77:CA78"/>
    <mergeCell ref="C27:E27"/>
    <mergeCell ref="AP65:AQ66"/>
    <mergeCell ref="AR65:CA66"/>
    <mergeCell ref="AP68:AQ69"/>
    <mergeCell ref="AR68:CA69"/>
    <mergeCell ref="AR71:CA72"/>
    <mergeCell ref="AP43:AQ44"/>
    <mergeCell ref="AR43:CA44"/>
    <mergeCell ref="AP50:AQ51"/>
    <mergeCell ref="AR50:CA51"/>
    <mergeCell ref="AP56:AQ57"/>
    <mergeCell ref="AR56:CA57"/>
    <mergeCell ref="B115:CD115"/>
    <mergeCell ref="DO16:DO17"/>
    <mergeCell ref="DP16:DP17"/>
    <mergeCell ref="AP94:AQ95"/>
    <mergeCell ref="AR94:CA95"/>
    <mergeCell ref="BN23:BO24"/>
    <mergeCell ref="AP80:AQ81"/>
    <mergeCell ref="AR80:CA81"/>
    <mergeCell ref="AP83:AQ84"/>
    <mergeCell ref="AR83:CA84"/>
    <mergeCell ref="AP89:AQ90"/>
    <mergeCell ref="AR89:CA90"/>
    <mergeCell ref="AP71:AQ72"/>
    <mergeCell ref="AP74:AQ75"/>
    <mergeCell ref="AR74:CA75"/>
    <mergeCell ref="AP77:AQ78"/>
    <mergeCell ref="AT15:CB15"/>
    <mergeCell ref="AT16:CA16"/>
    <mergeCell ref="C18:E18"/>
    <mergeCell ref="CY18:CZ18"/>
    <mergeCell ref="CY20:CZ20"/>
    <mergeCell ref="AP18:AQ19"/>
    <mergeCell ref="AR18:CA19"/>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4206F"/>
  </sheetPr>
  <dimension ref="A1:FK105"/>
  <sheetViews>
    <sheetView showGridLines="0" view="pageBreakPreview" zoomScale="40" zoomScaleNormal="25" zoomScaleSheetLayoutView="40" workbookViewId="0">
      <selection activeCell="AR88" sqref="AR88:CA89"/>
    </sheetView>
  </sheetViews>
  <sheetFormatPr defaultColWidth="2.33203125" defaultRowHeight="15"/>
  <cols>
    <col min="1" max="1" width="2.33203125" style="1"/>
    <col min="2" max="2" width="3.88671875" style="1" customWidth="1"/>
    <col min="3" max="3" width="11.6640625" style="1" customWidth="1"/>
    <col min="4"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1:164" ht="15.9" customHeight="1"/>
    <row r="2" spans="1:164" ht="15.9" customHeight="1"/>
    <row r="3" spans="1:164" ht="15.9" customHeight="1"/>
    <row r="4" spans="1: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1: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1:164" ht="15.9" customHeight="1">
      <c r="B6" s="260"/>
      <c r="C6" s="260"/>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1:164" ht="30" customHeight="1">
      <c r="A7" s="51"/>
      <c r="B7" s="261"/>
      <c r="C7" s="261"/>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140"/>
      <c r="BN7" s="140"/>
      <c r="BO7" s="140"/>
      <c r="BP7" s="140"/>
      <c r="BQ7" s="140"/>
      <c r="BR7" s="140"/>
      <c r="BS7" s="140"/>
      <c r="BT7" s="140"/>
      <c r="BU7" s="140"/>
      <c r="BV7" s="140"/>
      <c r="BW7" s="140"/>
      <c r="BX7" s="140"/>
      <c r="BY7" s="140"/>
      <c r="BZ7" s="140"/>
      <c r="CA7" s="140"/>
      <c r="CB7" s="140"/>
      <c r="CC7" s="140"/>
      <c r="CD7" s="264"/>
    </row>
    <row r="8" spans="1:164" ht="24.9" customHeight="1">
      <c r="A8" s="51"/>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c r="BN8"/>
      <c r="BO8"/>
      <c r="BP8"/>
      <c r="BQ8"/>
      <c r="BR8"/>
      <c r="BS8"/>
      <c r="BT8"/>
      <c r="BU8"/>
      <c r="BV8"/>
      <c r="BW8"/>
      <c r="BX8"/>
      <c r="BY8"/>
      <c r="BZ8"/>
      <c r="CA8"/>
      <c r="CB8"/>
      <c r="CC8"/>
      <c r="CD8" s="164"/>
    </row>
    <row r="9" spans="1:164" ht="12" customHeight="1">
      <c r="A9" s="51"/>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c r="BN9"/>
      <c r="BO9"/>
      <c r="BP9"/>
      <c r="BQ9"/>
      <c r="BR9"/>
      <c r="BS9"/>
      <c r="BT9"/>
      <c r="BU9"/>
      <c r="BV9"/>
      <c r="BW9"/>
      <c r="BX9"/>
      <c r="BY9"/>
      <c r="BZ9"/>
      <c r="CA9"/>
      <c r="CB9"/>
      <c r="CC9"/>
      <c r="CD9" s="164"/>
    </row>
    <row r="10" spans="1:164" ht="23.1" customHeight="1">
      <c r="A10" s="51"/>
      <c r="B10" s="261"/>
      <c r="C10" s="261"/>
      <c r="D10" s="261"/>
      <c r="E10" s="261"/>
      <c r="F10" s="261"/>
      <c r="G10" s="261"/>
      <c r="H10" s="261"/>
      <c r="I10" s="1303" t="s">
        <v>683</v>
      </c>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03"/>
      <c r="AV10" s="1303"/>
      <c r="AW10" s="1303"/>
      <c r="AX10" s="1303"/>
      <c r="AY10" s="1303"/>
      <c r="AZ10" s="1303"/>
      <c r="BA10" s="1303"/>
      <c r="BB10" s="1303"/>
      <c r="BC10" s="1303"/>
      <c r="BD10" s="1303"/>
      <c r="BE10" s="1303"/>
      <c r="BF10" s="1303"/>
      <c r="BG10" s="1303"/>
      <c r="BH10" s="261"/>
      <c r="BI10" s="261"/>
      <c r="BJ10" s="261"/>
      <c r="BK10" s="261"/>
      <c r="BL10" s="261"/>
      <c r="BM10"/>
      <c r="BN10"/>
      <c r="BO10"/>
      <c r="BP10"/>
      <c r="BQ10"/>
      <c r="BR10"/>
      <c r="BS10"/>
      <c r="BT10"/>
      <c r="BU10"/>
      <c r="BV10"/>
      <c r="BW10"/>
      <c r="BX10"/>
      <c r="BY10"/>
      <c r="BZ10"/>
      <c r="CA10"/>
      <c r="CB10"/>
      <c r="CC10"/>
      <c r="CD10" s="164"/>
    </row>
    <row r="11" spans="1:164" ht="23.1" customHeight="1">
      <c r="A11" s="51"/>
      <c r="B11" s="261"/>
      <c r="C11" s="261"/>
      <c r="D11" s="261"/>
      <c r="E11" s="261"/>
      <c r="F11" s="261"/>
      <c r="G11" s="261"/>
      <c r="H11" s="261"/>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03"/>
      <c r="AV11" s="1303"/>
      <c r="AW11" s="1303"/>
      <c r="AX11" s="1303"/>
      <c r="AY11" s="1303"/>
      <c r="AZ11" s="1303"/>
      <c r="BA11" s="1303"/>
      <c r="BB11" s="1303"/>
      <c r="BC11" s="1303"/>
      <c r="BD11" s="1303"/>
      <c r="BE11" s="1303"/>
      <c r="BF11" s="1303"/>
      <c r="BG11" s="1303"/>
      <c r="BH11" s="261"/>
      <c r="BI11" s="261"/>
      <c r="BJ11" s="261"/>
      <c r="BK11" s="261"/>
      <c r="BL11" s="261"/>
      <c r="BM11"/>
      <c r="BN11"/>
      <c r="BO11"/>
      <c r="BP11"/>
      <c r="BQ11"/>
      <c r="BR11"/>
      <c r="BS11"/>
      <c r="BT11"/>
      <c r="BU11"/>
      <c r="BV11"/>
      <c r="BW11"/>
      <c r="BX11"/>
      <c r="BY11"/>
      <c r="BZ11"/>
      <c r="CA11"/>
      <c r="CB11"/>
      <c r="CC11"/>
      <c r="CD11" s="164"/>
    </row>
    <row r="12" spans="1:164" ht="39.9" customHeight="1">
      <c r="A12" s="51"/>
      <c r="B12" s="261"/>
      <c r="C12" s="261"/>
      <c r="D12" s="261"/>
      <c r="E12" s="261"/>
      <c r="F12" s="261"/>
      <c r="G12" s="261"/>
      <c r="H12" s="261"/>
      <c r="I12" s="316" t="s">
        <v>684</v>
      </c>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61"/>
      <c r="CD12" s="282"/>
    </row>
    <row r="13" spans="1:164" ht="30">
      <c r="A13" s="51"/>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83"/>
    </row>
    <row r="14" spans="1:164" ht="30" customHeight="1">
      <c r="A14" s="51"/>
      <c r="B14" s="22"/>
      <c r="C14" s="1026" t="s">
        <v>685</v>
      </c>
      <c r="D14" s="242" t="s">
        <v>686</v>
      </c>
      <c r="E14" s="305"/>
      <c r="F14" s="305"/>
      <c r="G14" s="305"/>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K14" s="305"/>
      <c r="AL14" s="305"/>
      <c r="AM14" s="305"/>
      <c r="AN14" s="305"/>
      <c r="AO14" s="305"/>
      <c r="AP14" s="305"/>
      <c r="AQ14" s="305"/>
      <c r="AR14" s="305"/>
      <c r="AS14" s="305"/>
      <c r="AT14" s="1604" t="s">
        <v>635</v>
      </c>
      <c r="AU14" s="1604"/>
      <c r="AV14" s="1604"/>
      <c r="AW14" s="1604"/>
      <c r="AX14" s="1604"/>
      <c r="AY14" s="1604"/>
      <c r="AZ14" s="1604"/>
      <c r="BA14" s="1604"/>
      <c r="BB14" s="1604"/>
      <c r="BC14" s="1604"/>
      <c r="BD14" s="1604"/>
      <c r="BE14" s="1604"/>
      <c r="BF14" s="1604"/>
      <c r="BG14" s="1604"/>
      <c r="BH14" s="1604"/>
      <c r="BI14" s="1604"/>
      <c r="BJ14" s="1604"/>
      <c r="BK14" s="1604"/>
      <c r="BL14" s="1604"/>
      <c r="BM14" s="1604"/>
      <c r="BN14" s="1604"/>
      <c r="BO14" s="1604"/>
      <c r="BP14" s="1604"/>
      <c r="BQ14" s="1604"/>
      <c r="BR14" s="1604"/>
      <c r="BS14" s="1604"/>
      <c r="BT14" s="1604"/>
      <c r="BU14" s="1604"/>
      <c r="BV14" s="1604"/>
      <c r="BW14" s="1604"/>
      <c r="BX14" s="1604"/>
      <c r="BY14" s="1604"/>
      <c r="BZ14" s="1604"/>
      <c r="CA14" s="1604"/>
      <c r="CB14" s="1604"/>
      <c r="CC14"/>
      <c r="CD14" s="283"/>
    </row>
    <row r="15" spans="1:164" ht="30" customHeight="1">
      <c r="A15" s="51"/>
      <c r="B15" s="22"/>
      <c r="C15" s="266"/>
      <c r="D15" s="244" t="s">
        <v>687</v>
      </c>
      <c r="E15" s="176"/>
      <c r="F15" s="176"/>
      <c r="G15" s="176"/>
      <c r="H15" s="176"/>
      <c r="I15" s="176"/>
      <c r="J15" s="176"/>
      <c r="K15" s="176"/>
      <c r="L15" s="176"/>
      <c r="M15" s="176"/>
      <c r="N15" s="176"/>
      <c r="O15" s="176"/>
      <c r="P15" s="176"/>
      <c r="Q15" s="176"/>
      <c r="R15" s="176"/>
      <c r="S15" s="176"/>
      <c r="T15" s="176"/>
      <c r="U15" s="176"/>
      <c r="V15" s="176"/>
      <c r="W15" s="176"/>
      <c r="X15" s="176"/>
      <c r="Y15" s="176"/>
      <c r="Z15" s="176"/>
      <c r="AA15" s="176"/>
      <c r="AB15" s="176"/>
      <c r="AC15" s="176"/>
      <c r="AD15" s="176"/>
      <c r="AE15" s="176"/>
      <c r="AF15" s="176"/>
      <c r="AG15" s="176"/>
      <c r="AH15" s="176"/>
      <c r="AI15" s="176"/>
      <c r="AJ15" s="176"/>
      <c r="AK15" s="176"/>
      <c r="AL15" s="176"/>
      <c r="AM15" s="176"/>
      <c r="AN15" s="176"/>
      <c r="AO15" s="176"/>
      <c r="AP15" s="176"/>
      <c r="AQ15" s="176"/>
      <c r="AR15" s="176"/>
      <c r="AS15" s="176"/>
      <c r="AT15" s="1604" t="s">
        <v>327</v>
      </c>
      <c r="AU15" s="1604"/>
      <c r="AV15" s="1604"/>
      <c r="AW15" s="1604"/>
      <c r="AX15" s="1604"/>
      <c r="AY15" s="1604"/>
      <c r="AZ15" s="1604"/>
      <c r="BA15" s="1604"/>
      <c r="BB15" s="1604"/>
      <c r="BC15" s="1604"/>
      <c r="BD15" s="1604"/>
      <c r="BE15" s="1604"/>
      <c r="BF15" s="1604"/>
      <c r="BG15" s="1604"/>
      <c r="BH15" s="1604"/>
      <c r="BI15" s="1604"/>
      <c r="BJ15" s="1604"/>
      <c r="BK15" s="1604"/>
      <c r="BL15" s="1604"/>
      <c r="BM15" s="1604"/>
      <c r="BN15" s="1604"/>
      <c r="BO15" s="1604"/>
      <c r="BP15" s="1604"/>
      <c r="BQ15" s="1604"/>
      <c r="BR15" s="1604"/>
      <c r="BS15" s="1604"/>
      <c r="BT15" s="1604"/>
      <c r="BU15" s="1604"/>
      <c r="BV15" s="1604"/>
      <c r="BW15" s="1604"/>
      <c r="BX15" s="1604"/>
      <c r="BY15" s="1604"/>
      <c r="BZ15" s="1604"/>
      <c r="CA15" s="1604"/>
      <c r="CB15" s="281"/>
      <c r="CC15"/>
      <c r="CD15" s="283"/>
    </row>
    <row r="16" spans="1:164" ht="28.2">
      <c r="A16" s="51"/>
      <c r="B16" s="84"/>
      <c r="D16" s="306"/>
      <c r="E16" s="306"/>
      <c r="F16" s="307"/>
      <c r="G16" s="306"/>
      <c r="H16" s="306"/>
      <c r="I16" s="306"/>
      <c r="J16" s="306"/>
      <c r="K16" s="306"/>
      <c r="L16" s="105"/>
      <c r="M16" s="306"/>
      <c r="N16" s="306"/>
      <c r="O16" s="306"/>
      <c r="P16" s="306"/>
      <c r="Q16" s="306"/>
      <c r="R16" s="306"/>
      <c r="S16" s="105"/>
      <c r="T16" s="105"/>
      <c r="U16" s="105"/>
      <c r="V16" s="105"/>
      <c r="W16" s="105"/>
      <c r="X16" s="105"/>
      <c r="Y16" s="105"/>
      <c r="Z16" s="105"/>
      <c r="AA16" s="105"/>
      <c r="AB16" s="105"/>
      <c r="AC16" s="105"/>
      <c r="AD16" s="105"/>
      <c r="AE16" s="105"/>
      <c r="AF16" s="105"/>
      <c r="AG16" s="105"/>
      <c r="AH16" s="105"/>
      <c r="AI16" s="105"/>
      <c r="AJ16" s="61"/>
      <c r="AK16" s="61"/>
      <c r="AL16" s="61"/>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X16" s="115"/>
      <c r="BY16" s="1009" t="s">
        <v>688</v>
      </c>
      <c r="CC16"/>
      <c r="CD16" s="103"/>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326"/>
      <c r="ER16" s="326"/>
      <c r="ES16" s="326"/>
      <c r="ET16" s="326"/>
      <c r="EU16" s="326"/>
      <c r="EV16" s="326"/>
      <c r="EW16" s="326"/>
      <c r="EX16" s="326"/>
      <c r="EY16" s="326"/>
      <c r="EZ16" s="326"/>
      <c r="FA16" s="326"/>
      <c r="FB16" s="326"/>
      <c r="FC16" s="326"/>
      <c r="FD16" s="326"/>
      <c r="FE16" s="326"/>
      <c r="FF16" s="326"/>
      <c r="FG16" s="326"/>
      <c r="FH16" s="326"/>
    </row>
    <row r="17" spans="1:164" ht="30" customHeight="1">
      <c r="A17" s="51"/>
      <c r="B17" s="84"/>
      <c r="C17" s="200"/>
      <c r="D17" s="309" t="s">
        <v>253</v>
      </c>
      <c r="E17" s="309"/>
      <c r="F17" s="242" t="s">
        <v>689</v>
      </c>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1319">
        <v>64</v>
      </c>
      <c r="AQ17" s="1319"/>
      <c r="AR17" s="1270"/>
      <c r="AS17" s="1271"/>
      <c r="AT17" s="1271"/>
      <c r="AU17" s="1271"/>
      <c r="AV17" s="1271"/>
      <c r="AW17" s="1271"/>
      <c r="AX17" s="1271"/>
      <c r="AY17" s="1271"/>
      <c r="AZ17" s="1271"/>
      <c r="BA17" s="1271"/>
      <c r="BB17" s="1271"/>
      <c r="BC17" s="1271"/>
      <c r="BD17" s="1271"/>
      <c r="BE17" s="1271"/>
      <c r="BF17" s="1271"/>
      <c r="BG17" s="1271"/>
      <c r="BH17" s="1271"/>
      <c r="BI17" s="1271"/>
      <c r="BJ17" s="1271"/>
      <c r="BK17" s="1271"/>
      <c r="BL17" s="1271"/>
      <c r="BM17" s="1271"/>
      <c r="BN17" s="1271"/>
      <c r="BO17" s="1271"/>
      <c r="BP17" s="1271"/>
      <c r="BQ17" s="1271"/>
      <c r="BR17" s="1271"/>
      <c r="BS17" s="1271"/>
      <c r="BT17" s="1271"/>
      <c r="BU17" s="1271"/>
      <c r="BV17" s="1271"/>
      <c r="BW17" s="1271"/>
      <c r="BX17" s="1271"/>
      <c r="BY17" s="1271"/>
      <c r="BZ17" s="1271"/>
      <c r="CA17" s="1272"/>
      <c r="CB17"/>
      <c r="CC17"/>
      <c r="CD17" s="103"/>
      <c r="CM17" s="3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217"/>
      <c r="FD17" s="326"/>
      <c r="FE17" s="326"/>
      <c r="FF17" s="326"/>
      <c r="FG17" s="326"/>
      <c r="FH17" s="326"/>
    </row>
    <row r="18" spans="1:164" ht="30" customHeight="1">
      <c r="A18" s="51"/>
      <c r="B18" s="176"/>
      <c r="C18" s="258"/>
      <c r="D18" s="309"/>
      <c r="E18" s="309"/>
      <c r="F18" s="244" t="s">
        <v>690</v>
      </c>
      <c r="G18" s="309"/>
      <c r="H18" s="309"/>
      <c r="I18" s="309"/>
      <c r="J18" s="309"/>
      <c r="K18" s="309"/>
      <c r="L18" s="309"/>
      <c r="M18" s="309"/>
      <c r="N18" s="309"/>
      <c r="O18" s="309"/>
      <c r="P18" s="309"/>
      <c r="Q18" s="309"/>
      <c r="R18" s="309"/>
      <c r="S18" s="309"/>
      <c r="T18" s="309"/>
      <c r="U18" s="309"/>
      <c r="V18" s="309"/>
      <c r="W18" s="309"/>
      <c r="X18" s="309"/>
      <c r="Y18" s="309"/>
      <c r="Z18" s="309"/>
      <c r="AA18" s="309"/>
      <c r="AB18" s="309"/>
      <c r="AC18" s="309"/>
      <c r="AD18" s="309"/>
      <c r="AE18" s="309"/>
      <c r="AF18" s="309"/>
      <c r="AG18" s="309"/>
      <c r="AH18" s="309"/>
      <c r="AI18" s="309"/>
      <c r="AJ18" s="309"/>
      <c r="AK18" s="309"/>
      <c r="AL18" s="309"/>
      <c r="AM18" s="309"/>
      <c r="AN18" s="309"/>
      <c r="AO18" s="309"/>
      <c r="AP18" s="1319"/>
      <c r="AQ18" s="1319"/>
      <c r="AR18" s="1273"/>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5"/>
      <c r="CB18"/>
      <c r="CC18"/>
      <c r="CD18" s="284"/>
      <c r="CE18" s="23"/>
      <c r="CF18" s="23"/>
      <c r="CG18" s="23"/>
      <c r="CM18" s="317"/>
      <c r="CO18" s="217"/>
      <c r="CP18" s="217"/>
      <c r="CQ18" s="217"/>
      <c r="CR18" s="217"/>
      <c r="CS18" s="217"/>
      <c r="CT18" s="217"/>
      <c r="CU18" s="217"/>
      <c r="CV18" s="217"/>
      <c r="CW18" s="217"/>
      <c r="CX18" s="217"/>
      <c r="CY18" s="217"/>
      <c r="CZ18" s="217"/>
      <c r="DA18" s="217"/>
      <c r="DB18" s="217"/>
      <c r="DC18" s="217"/>
      <c r="DD18" s="217"/>
      <c r="DE18" s="217"/>
      <c r="DF18" s="217"/>
      <c r="DG18" s="217"/>
      <c r="DH18" s="217"/>
      <c r="DI18" s="217"/>
      <c r="DJ18" s="217"/>
      <c r="DK18" s="217"/>
      <c r="DL18" s="217"/>
      <c r="DM18" s="217"/>
      <c r="DN18" s="217"/>
      <c r="DO18" s="217"/>
      <c r="DP18" s="217"/>
      <c r="DQ18" s="217"/>
      <c r="DR18" s="217"/>
      <c r="DS18" s="217"/>
      <c r="DT18" s="217"/>
      <c r="DU18" s="217"/>
      <c r="DV18" s="217"/>
      <c r="DW18" s="217"/>
      <c r="DX18" s="217"/>
      <c r="DY18" s="217"/>
      <c r="DZ18" s="217"/>
      <c r="EA18" s="217"/>
      <c r="EB18" s="217"/>
      <c r="EC18" s="217"/>
      <c r="ED18" s="217"/>
      <c r="EE18" s="217"/>
      <c r="EF18" s="217"/>
      <c r="EG18" s="217"/>
      <c r="EH18" s="217"/>
      <c r="EI18" s="217"/>
      <c r="EJ18" s="217"/>
      <c r="EK18" s="217"/>
      <c r="EL18" s="217"/>
      <c r="EM18" s="217"/>
      <c r="EN18" s="217"/>
      <c r="EO18" s="217"/>
      <c r="EP18" s="217"/>
      <c r="EQ18" s="217"/>
      <c r="ER18" s="217"/>
      <c r="ES18" s="217"/>
      <c r="ET18" s="217"/>
      <c r="EU18" s="217"/>
      <c r="EV18" s="217"/>
      <c r="EW18" s="217"/>
      <c r="EX18" s="217"/>
      <c r="EY18" s="217"/>
      <c r="EZ18" s="217"/>
      <c r="FA18" s="217"/>
      <c r="FB18" s="217"/>
      <c r="FC18" s="217"/>
      <c r="FD18" s="326"/>
      <c r="FE18" s="326"/>
      <c r="FF18" s="326"/>
      <c r="FG18" s="326"/>
      <c r="FH18" s="326"/>
    </row>
    <row r="19" spans="1:164" ht="30" customHeight="1">
      <c r="A19" s="51"/>
      <c r="B19" s="263"/>
      <c r="C19"/>
      <c r="D19"/>
      <c r="E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51"/>
      <c r="CM19" s="317"/>
      <c r="CN19" s="318"/>
      <c r="CO19" s="319"/>
      <c r="CP19" s="319"/>
      <c r="CQ19" s="319"/>
      <c r="CR19" s="319"/>
      <c r="CS19" s="319"/>
      <c r="CT19" s="319"/>
      <c r="CU19" s="319"/>
      <c r="CV19" s="319"/>
      <c r="CW19" s="321"/>
      <c r="CX19" s="322"/>
      <c r="CY19" s="322"/>
      <c r="CZ19" s="323"/>
      <c r="DA19" s="323"/>
      <c r="DB19" s="324"/>
      <c r="DC19" s="324"/>
      <c r="DD19" s="317"/>
      <c r="DE19" s="317"/>
      <c r="DF19" s="317"/>
      <c r="DG19" s="317"/>
      <c r="DH19" s="317"/>
      <c r="DI19" s="317"/>
      <c r="DJ19" s="317"/>
      <c r="DK19" s="317"/>
      <c r="DL19" s="317"/>
      <c r="DM19" s="317"/>
      <c r="DN19" s="317"/>
      <c r="DO19" s="317"/>
      <c r="DP19" s="317"/>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1:164" ht="30" customHeight="1">
      <c r="A20" s="51"/>
      <c r="B20" s="263"/>
      <c r="C20"/>
      <c r="D20" s="309" t="s">
        <v>256</v>
      </c>
      <c r="E20"/>
      <c r="F20" s="242" t="s">
        <v>691</v>
      </c>
      <c r="G20"/>
      <c r="H20"/>
      <c r="I20"/>
      <c r="J20"/>
      <c r="K20"/>
      <c r="L20"/>
      <c r="M20"/>
      <c r="N20"/>
      <c r="O20"/>
      <c r="P20"/>
      <c r="Q20"/>
      <c r="R20"/>
      <c r="S20"/>
      <c r="T20"/>
      <c r="U20"/>
      <c r="V20"/>
      <c r="W20"/>
      <c r="X20"/>
      <c r="Y20"/>
      <c r="Z20"/>
      <c r="AA20"/>
      <c r="AB20"/>
      <c r="AC20"/>
      <c r="AD20"/>
      <c r="AE20"/>
      <c r="AF20"/>
      <c r="AG20"/>
      <c r="AH20"/>
      <c r="AI20"/>
      <c r="AJ20"/>
      <c r="AK20"/>
      <c r="AL20"/>
      <c r="AM20"/>
      <c r="AN20"/>
      <c r="AO20"/>
      <c r="AP20" s="1319">
        <v>65</v>
      </c>
      <c r="AQ20" s="1319"/>
      <c r="AR20" s="1270"/>
      <c r="AS20" s="1271"/>
      <c r="AT20" s="1271"/>
      <c r="AU20" s="1271"/>
      <c r="AV20" s="1271"/>
      <c r="AW20" s="1271"/>
      <c r="AX20" s="1271"/>
      <c r="AY20" s="1271"/>
      <c r="AZ20" s="1271"/>
      <c r="BA20" s="1271"/>
      <c r="BB20" s="1271"/>
      <c r="BC20" s="1271"/>
      <c r="BD20" s="1271"/>
      <c r="BE20" s="1271"/>
      <c r="BF20" s="1271"/>
      <c r="BG20" s="1271"/>
      <c r="BH20" s="1271"/>
      <c r="BI20" s="1271"/>
      <c r="BJ20" s="1271"/>
      <c r="BK20" s="1271"/>
      <c r="BL20" s="1271"/>
      <c r="BM20" s="1271"/>
      <c r="BN20" s="1271"/>
      <c r="BO20" s="1271"/>
      <c r="BP20" s="1271"/>
      <c r="BQ20" s="1271"/>
      <c r="BR20" s="1271"/>
      <c r="BS20" s="1271"/>
      <c r="BT20" s="1271"/>
      <c r="BU20" s="1271"/>
      <c r="BV20" s="1271"/>
      <c r="BW20" s="1271"/>
      <c r="BX20" s="1271"/>
      <c r="BY20" s="1271"/>
      <c r="BZ20" s="1271"/>
      <c r="CA20" s="1272"/>
      <c r="CB20"/>
      <c r="CC20"/>
      <c r="CD20" s="51"/>
      <c r="CM20" s="317"/>
      <c r="CO20" s="217"/>
      <c r="CP20" s="217"/>
      <c r="CQ20" s="217"/>
      <c r="CR20" s="217"/>
      <c r="CS20" s="217"/>
      <c r="CT20" s="217"/>
      <c r="CU20" s="217"/>
      <c r="CV20" s="217"/>
      <c r="CW20" s="217"/>
      <c r="CX20" s="217"/>
      <c r="CY20" s="322"/>
      <c r="CZ20" s="323"/>
      <c r="DA20" s="323"/>
      <c r="DB20" s="324"/>
      <c r="DC20" s="324"/>
      <c r="DD20" s="317"/>
      <c r="DE20" s="317"/>
      <c r="DF20" s="317"/>
      <c r="DG20" s="317"/>
      <c r="DH20" s="317"/>
      <c r="DI20" s="317"/>
      <c r="DJ20" s="317"/>
      <c r="DK20" s="317"/>
      <c r="DL20" s="317"/>
      <c r="DM20" s="317"/>
      <c r="DN20" s="317"/>
      <c r="DO20" s="1252"/>
      <c r="DP20" s="1253"/>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1:164" ht="30" customHeight="1">
      <c r="A21" s="51"/>
      <c r="B21" s="263"/>
      <c r="C21"/>
      <c r="D21"/>
      <c r="E21"/>
      <c r="F21" s="243" t="s">
        <v>692</v>
      </c>
      <c r="G21"/>
      <c r="H21"/>
      <c r="I21"/>
      <c r="J21"/>
      <c r="K21"/>
      <c r="L21"/>
      <c r="M21"/>
      <c r="N21"/>
      <c r="O21"/>
      <c r="P21"/>
      <c r="Q21"/>
      <c r="R21"/>
      <c r="S21"/>
      <c r="T21"/>
      <c r="U21"/>
      <c r="V21"/>
      <c r="W21"/>
      <c r="X21"/>
      <c r="Y21"/>
      <c r="Z21"/>
      <c r="AA21"/>
      <c r="AB21"/>
      <c r="AC21"/>
      <c r="AD21"/>
      <c r="AE21"/>
      <c r="AF21"/>
      <c r="AG21"/>
      <c r="AH21"/>
      <c r="AI21"/>
      <c r="AJ21"/>
      <c r="AK21"/>
      <c r="AL21"/>
      <c r="AM21"/>
      <c r="AN21"/>
      <c r="AO21"/>
      <c r="AP21" s="1319"/>
      <c r="AQ21" s="1319"/>
      <c r="AR21" s="1273"/>
      <c r="AS21" s="1274"/>
      <c r="AT21" s="1274"/>
      <c r="AU21" s="1274"/>
      <c r="AV21" s="1274"/>
      <c r="AW21" s="1274"/>
      <c r="AX21" s="1274"/>
      <c r="AY21" s="1274"/>
      <c r="AZ21" s="1274"/>
      <c r="BA21" s="1274"/>
      <c r="BB21" s="1274"/>
      <c r="BC21" s="1274"/>
      <c r="BD21" s="1274"/>
      <c r="BE21" s="1274"/>
      <c r="BF21" s="1274"/>
      <c r="BG21" s="1274"/>
      <c r="BH21" s="1274"/>
      <c r="BI21" s="1274"/>
      <c r="BJ21" s="1274"/>
      <c r="BK21" s="1274"/>
      <c r="BL21" s="1274"/>
      <c r="BM21" s="1274"/>
      <c r="BN21" s="1274"/>
      <c r="BO21" s="1274"/>
      <c r="BP21" s="1274"/>
      <c r="BQ21" s="1274"/>
      <c r="BR21" s="1274"/>
      <c r="BS21" s="1274"/>
      <c r="BT21" s="1274"/>
      <c r="BU21" s="1274"/>
      <c r="BV21" s="1274"/>
      <c r="BW21" s="1274"/>
      <c r="BX21" s="1274"/>
      <c r="BY21" s="1274"/>
      <c r="BZ21" s="1274"/>
      <c r="CA21" s="1275"/>
      <c r="CB21"/>
      <c r="CC21"/>
      <c r="CD21" s="51"/>
      <c r="CM21" s="317"/>
      <c r="CO21" s="217"/>
      <c r="CP21" s="217"/>
      <c r="CQ21" s="217"/>
      <c r="CR21" s="217"/>
      <c r="CS21" s="217"/>
      <c r="CT21" s="217"/>
      <c r="CU21" s="217"/>
      <c r="CV21" s="217"/>
      <c r="CW21" s="217"/>
      <c r="CX21" s="217"/>
      <c r="CY21" s="322"/>
      <c r="CZ21" s="323"/>
      <c r="DA21" s="323"/>
      <c r="DB21" s="324"/>
      <c r="DC21" s="324"/>
      <c r="DD21" s="317"/>
      <c r="DE21" s="317"/>
      <c r="DF21" s="317"/>
      <c r="DG21" s="317"/>
      <c r="DH21" s="317"/>
      <c r="DI21" s="317"/>
      <c r="DJ21" s="317"/>
      <c r="DK21" s="317"/>
      <c r="DL21" s="317"/>
      <c r="DM21" s="317"/>
      <c r="DN21" s="317"/>
      <c r="DO21" s="1252"/>
      <c r="DP21" s="1253"/>
      <c r="DQ21" s="322"/>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c r="FH21" s="326"/>
    </row>
    <row r="22" spans="1:164" ht="30" customHeight="1">
      <c r="A22" s="51"/>
      <c r="B22" s="263"/>
      <c r="C22"/>
      <c r="D22"/>
      <c r="E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51"/>
      <c r="CM22" s="317"/>
      <c r="CN22" s="217"/>
      <c r="CO22" s="217"/>
      <c r="CP22" s="217"/>
      <c r="CQ22" s="217"/>
      <c r="CR22" s="217"/>
      <c r="CS22" s="217"/>
      <c r="CT22" s="217"/>
      <c r="CU22" s="217"/>
      <c r="CV22" s="217"/>
      <c r="CW22" s="217"/>
      <c r="CX22" s="217"/>
      <c r="CY22" s="1247"/>
      <c r="CZ22" s="1247"/>
      <c r="DA22" s="323"/>
      <c r="DB22" s="324"/>
      <c r="DC22" s="324"/>
      <c r="DD22" s="317"/>
      <c r="DE22" s="317"/>
      <c r="DF22" s="317"/>
      <c r="DG22" s="317"/>
      <c r="DH22" s="317"/>
      <c r="DI22" s="317"/>
      <c r="DJ22" s="317"/>
      <c r="DK22" s="317"/>
      <c r="DL22" s="317"/>
      <c r="DM22" s="317"/>
      <c r="DN22" s="317"/>
      <c r="DO22" s="317"/>
      <c r="DP22" s="317"/>
      <c r="DQ22" s="322"/>
      <c r="DR22" s="326"/>
      <c r="DS22" s="326"/>
      <c r="DT22" s="326"/>
      <c r="DU22" s="326"/>
      <c r="DV22" s="326"/>
      <c r="DW22" s="326"/>
      <c r="DX22" s="326"/>
      <c r="DY22" s="326"/>
      <c r="DZ22" s="326"/>
      <c r="EA22" s="326"/>
      <c r="EB22" s="326"/>
      <c r="EC22" s="326"/>
      <c r="ED22" s="326"/>
      <c r="EE22" s="326"/>
      <c r="EF22" s="326"/>
      <c r="EG22" s="326"/>
      <c r="EH22" s="326"/>
      <c r="EI22" s="326"/>
      <c r="EJ22" s="326"/>
      <c r="EK22" s="326"/>
      <c r="EL22" s="326"/>
      <c r="EM22" s="326"/>
      <c r="EN22" s="326"/>
      <c r="EO22" s="326"/>
      <c r="EP22" s="326"/>
      <c r="EQ22" s="326"/>
      <c r="ER22" s="326"/>
      <c r="ES22" s="326"/>
      <c r="ET22" s="326"/>
      <c r="EU22" s="326"/>
      <c r="EV22" s="326"/>
      <c r="EW22" s="326"/>
      <c r="EX22" s="326"/>
      <c r="EY22" s="326"/>
      <c r="EZ22" s="326"/>
      <c r="FA22" s="326"/>
      <c r="FB22" s="326"/>
      <c r="FC22" s="326"/>
      <c r="FD22" s="326"/>
      <c r="FE22" s="326"/>
      <c r="FF22" s="326"/>
      <c r="FG22" s="326"/>
      <c r="FH22" s="326"/>
    </row>
    <row r="23" spans="1:164" s="38" customFormat="1" ht="30" customHeight="1">
      <c r="A23" s="97"/>
      <c r="B23" s="110"/>
      <c r="C23"/>
      <c r="D23" s="309" t="s">
        <v>259</v>
      </c>
      <c r="E23"/>
      <c r="F23" s="240" t="s">
        <v>693</v>
      </c>
      <c r="G23"/>
      <c r="H23"/>
      <c r="I23"/>
      <c r="J23"/>
      <c r="K23"/>
      <c r="L23"/>
      <c r="M23"/>
      <c r="N23"/>
      <c r="O23"/>
      <c r="P23"/>
      <c r="Q23"/>
      <c r="R23"/>
      <c r="S23"/>
      <c r="T23"/>
      <c r="U23"/>
      <c r="V23"/>
      <c r="W23"/>
      <c r="X23"/>
      <c r="Y23"/>
      <c r="Z23"/>
      <c r="AA23"/>
      <c r="AB23"/>
      <c r="AC23"/>
      <c r="AD23"/>
      <c r="AE23"/>
      <c r="AF23"/>
      <c r="AG23"/>
      <c r="AH23"/>
      <c r="AI23"/>
      <c r="AJ23"/>
      <c r="AK23"/>
      <c r="AL23"/>
      <c r="AM23"/>
      <c r="AN23"/>
      <c r="AO23"/>
      <c r="AP23" s="1319">
        <v>66</v>
      </c>
      <c r="AQ23" s="1319"/>
      <c r="AR23" s="1270"/>
      <c r="AS23" s="1271"/>
      <c r="AT23" s="1271"/>
      <c r="AU23" s="1271"/>
      <c r="AV23" s="1271"/>
      <c r="AW23" s="1271"/>
      <c r="AX23" s="1271"/>
      <c r="AY23" s="1271"/>
      <c r="AZ23" s="1271"/>
      <c r="BA23" s="1271"/>
      <c r="BB23" s="1271"/>
      <c r="BC23" s="1271"/>
      <c r="BD23" s="1271"/>
      <c r="BE23" s="1271"/>
      <c r="BF23" s="1271"/>
      <c r="BG23" s="1271"/>
      <c r="BH23" s="1271"/>
      <c r="BI23" s="1271"/>
      <c r="BJ23" s="1271"/>
      <c r="BK23" s="1271"/>
      <c r="BL23" s="1271"/>
      <c r="BM23" s="1271"/>
      <c r="BN23" s="1271"/>
      <c r="BO23" s="1271"/>
      <c r="BP23" s="1271"/>
      <c r="BQ23" s="1271"/>
      <c r="BR23" s="1271"/>
      <c r="BS23" s="1271"/>
      <c r="BT23" s="1271"/>
      <c r="BU23" s="1271"/>
      <c r="BV23" s="1271"/>
      <c r="BW23" s="1271"/>
      <c r="BX23" s="1271"/>
      <c r="BY23" s="1271"/>
      <c r="BZ23" s="1271"/>
      <c r="CA23" s="1272"/>
      <c r="CB23"/>
      <c r="CC23"/>
      <c r="CD23" s="97"/>
      <c r="CM23" s="317"/>
      <c r="DL23" s="317"/>
      <c r="DM23" s="317"/>
      <c r="DN23" s="317"/>
      <c r="DO23" s="317"/>
      <c r="DP23" s="317"/>
      <c r="DQ23" s="322"/>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c r="EU23" s="326"/>
      <c r="EV23" s="326"/>
      <c r="EW23" s="326"/>
      <c r="EX23" s="326"/>
      <c r="EY23" s="326"/>
      <c r="EZ23" s="326"/>
      <c r="FA23" s="326"/>
      <c r="FB23" s="326"/>
      <c r="FC23" s="326"/>
      <c r="FD23" s="326"/>
      <c r="FE23" s="326"/>
      <c r="FF23" s="326"/>
      <c r="FG23" s="326"/>
      <c r="FH23" s="326"/>
    </row>
    <row r="24" spans="1:164" ht="30" customHeight="1">
      <c r="A24" s="51"/>
      <c r="B24" s="263"/>
      <c r="C24"/>
      <c r="D24"/>
      <c r="E24"/>
      <c r="F24" s="243" t="s">
        <v>694</v>
      </c>
      <c r="G24"/>
      <c r="H24"/>
      <c r="I24"/>
      <c r="J24"/>
      <c r="K24"/>
      <c r="L24"/>
      <c r="M24"/>
      <c r="N24"/>
      <c r="O24"/>
      <c r="P24"/>
      <c r="Q24"/>
      <c r="R24"/>
      <c r="S24"/>
      <c r="T24"/>
      <c r="U24"/>
      <c r="V24"/>
      <c r="W24"/>
      <c r="X24"/>
      <c r="Y24"/>
      <c r="Z24"/>
      <c r="AA24"/>
      <c r="AB24"/>
      <c r="AC24"/>
      <c r="AD24"/>
      <c r="AE24"/>
      <c r="AF24"/>
      <c r="AG24"/>
      <c r="AH24"/>
      <c r="AI24"/>
      <c r="AJ24"/>
      <c r="AK24"/>
      <c r="AL24"/>
      <c r="AM24"/>
      <c r="AN24"/>
      <c r="AO24"/>
      <c r="AP24" s="1319"/>
      <c r="AQ24" s="1319"/>
      <c r="AR24" s="1273"/>
      <c r="AS24" s="1274"/>
      <c r="AT24" s="1274"/>
      <c r="AU24" s="1274"/>
      <c r="AV24" s="1274"/>
      <c r="AW24" s="1274"/>
      <c r="AX24" s="1274"/>
      <c r="AY24" s="1274"/>
      <c r="AZ24" s="1274"/>
      <c r="BA24" s="1274"/>
      <c r="BB24" s="1274"/>
      <c r="BC24" s="1274"/>
      <c r="BD24" s="1274"/>
      <c r="BE24" s="1274"/>
      <c r="BF24" s="1274"/>
      <c r="BG24" s="1274"/>
      <c r="BH24" s="1274"/>
      <c r="BI24" s="1274"/>
      <c r="BJ24" s="1274"/>
      <c r="BK24" s="1274"/>
      <c r="BL24" s="1274"/>
      <c r="BM24" s="1274"/>
      <c r="BN24" s="1274"/>
      <c r="BO24" s="1274"/>
      <c r="BP24" s="1274"/>
      <c r="BQ24" s="1274"/>
      <c r="BR24" s="1274"/>
      <c r="BS24" s="1274"/>
      <c r="BT24" s="1274"/>
      <c r="BU24" s="1274"/>
      <c r="BV24" s="1274"/>
      <c r="BW24" s="1274"/>
      <c r="BX24" s="1274"/>
      <c r="BY24" s="1274"/>
      <c r="BZ24" s="1274"/>
      <c r="CA24" s="1275"/>
      <c r="CB24"/>
      <c r="CC24"/>
      <c r="CD24" s="97"/>
      <c r="CM24" s="317"/>
      <c r="DL24" s="317"/>
      <c r="DM24" s="317"/>
      <c r="DN24" s="317"/>
      <c r="DO24" s="317"/>
      <c r="DP24" s="317"/>
      <c r="DQ24" s="322"/>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c r="EU24" s="326"/>
      <c r="EV24" s="326"/>
      <c r="EW24" s="326"/>
      <c r="EX24" s="326"/>
      <c r="EY24" s="326"/>
      <c r="EZ24" s="326"/>
      <c r="FA24" s="326"/>
      <c r="FB24" s="326"/>
      <c r="FC24" s="326"/>
      <c r="FD24" s="326"/>
      <c r="FE24" s="326"/>
      <c r="FF24" s="326"/>
      <c r="FG24" s="326"/>
      <c r="FH24" s="326"/>
    </row>
    <row r="25" spans="1:164" ht="30" customHeight="1">
      <c r="A25" s="51"/>
      <c r="B25" s="263"/>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51"/>
      <c r="CM25" s="317"/>
      <c r="DL25" s="317"/>
      <c r="DM25" s="317"/>
      <c r="DN25" s="317"/>
      <c r="DO25" s="317"/>
      <c r="DP25" s="317"/>
      <c r="DQ25" s="322"/>
      <c r="DR25" s="326"/>
      <c r="DS25" s="326"/>
      <c r="DT25" s="326"/>
      <c r="DU25" s="326"/>
      <c r="DV25" s="326"/>
      <c r="DW25" s="326"/>
      <c r="DX25" s="326"/>
      <c r="DY25" s="326"/>
      <c r="DZ25" s="326"/>
      <c r="EA25" s="326"/>
      <c r="EB25" s="326"/>
      <c r="EC25" s="326"/>
      <c r="ED25" s="326"/>
      <c r="EE25" s="326"/>
      <c r="EF25" s="326"/>
      <c r="EG25" s="326"/>
      <c r="EH25" s="326"/>
      <c r="EI25" s="326"/>
      <c r="EJ25" s="326"/>
      <c r="EK25" s="326"/>
      <c r="EL25" s="326"/>
      <c r="EM25" s="326"/>
      <c r="EN25" s="326"/>
      <c r="EO25" s="326"/>
      <c r="EP25" s="326"/>
      <c r="EQ25" s="326"/>
      <c r="ER25" s="326"/>
      <c r="ES25" s="326"/>
      <c r="ET25" s="326"/>
      <c r="EU25" s="326"/>
      <c r="EV25" s="326"/>
      <c r="EW25" s="326"/>
      <c r="EX25" s="326"/>
      <c r="EY25" s="326"/>
      <c r="EZ25" s="326"/>
      <c r="FA25" s="326"/>
      <c r="FB25" s="326"/>
      <c r="FC25" s="326"/>
      <c r="FD25" s="326"/>
      <c r="FE25" s="326"/>
      <c r="FF25" s="326"/>
      <c r="FG25" s="326"/>
      <c r="FH25" s="326"/>
    </row>
    <row r="26" spans="1:164" ht="30" customHeight="1">
      <c r="A26" s="51"/>
      <c r="B26" s="110"/>
      <c r="C26"/>
      <c r="D26" s="309" t="s">
        <v>302</v>
      </c>
      <c r="E26" s="309"/>
      <c r="F26" s="242" t="s">
        <v>695</v>
      </c>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1319">
        <v>67</v>
      </c>
      <c r="AQ26" s="1319"/>
      <c r="AR26" s="1270"/>
      <c r="AS26" s="1271"/>
      <c r="AT26" s="1271"/>
      <c r="AU26" s="1271"/>
      <c r="AV26" s="1271"/>
      <c r="AW26" s="1271"/>
      <c r="AX26" s="1271"/>
      <c r="AY26" s="1271"/>
      <c r="AZ26" s="1271"/>
      <c r="BA26" s="1271"/>
      <c r="BB26" s="1271"/>
      <c r="BC26" s="1271"/>
      <c r="BD26" s="1271"/>
      <c r="BE26" s="1271"/>
      <c r="BF26" s="1271"/>
      <c r="BG26" s="1271"/>
      <c r="BH26" s="1271"/>
      <c r="BI26" s="1271"/>
      <c r="BJ26" s="1271"/>
      <c r="BK26" s="1271"/>
      <c r="BL26" s="1271"/>
      <c r="BM26" s="1271"/>
      <c r="BN26" s="1271"/>
      <c r="BO26" s="1271"/>
      <c r="BP26" s="1271"/>
      <c r="BQ26" s="1271"/>
      <c r="BR26" s="1271"/>
      <c r="BS26" s="1271"/>
      <c r="BT26" s="1271"/>
      <c r="BU26" s="1271"/>
      <c r="BV26" s="1271"/>
      <c r="BW26" s="1271"/>
      <c r="BX26" s="1271"/>
      <c r="BY26" s="1271"/>
      <c r="BZ26" s="1271"/>
      <c r="CA26" s="1272"/>
      <c r="CB26"/>
      <c r="CC26"/>
      <c r="CD26" s="51"/>
      <c r="CK26" s="298"/>
    </row>
    <row r="27" spans="1:164" ht="30" customHeight="1">
      <c r="A27" s="51"/>
      <c r="B27" s="263"/>
      <c r="C27"/>
      <c r="D27" s="309"/>
      <c r="E27" s="309"/>
      <c r="F27" s="243" t="s">
        <v>696</v>
      </c>
      <c r="G27" s="309"/>
      <c r="H27" s="309"/>
      <c r="I27" s="309"/>
      <c r="J27" s="309"/>
      <c r="K27" s="309"/>
      <c r="L27" s="309"/>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09"/>
      <c r="AM27" s="309"/>
      <c r="AN27" s="309"/>
      <c r="AO27" s="309"/>
      <c r="AP27" s="1319"/>
      <c r="AQ27" s="1319"/>
      <c r="AR27" s="1273"/>
      <c r="AS27" s="1274"/>
      <c r="AT27" s="1274"/>
      <c r="AU27" s="1274"/>
      <c r="AV27" s="1274"/>
      <c r="AW27" s="1274"/>
      <c r="AX27" s="1274"/>
      <c r="AY27" s="1274"/>
      <c r="AZ27" s="1274"/>
      <c r="BA27" s="1274"/>
      <c r="BB27" s="1274"/>
      <c r="BC27" s="1274"/>
      <c r="BD27" s="1274"/>
      <c r="BE27" s="1274"/>
      <c r="BF27" s="1274"/>
      <c r="BG27" s="1274"/>
      <c r="BH27" s="1274"/>
      <c r="BI27" s="1274"/>
      <c r="BJ27" s="1274"/>
      <c r="BK27" s="1274"/>
      <c r="BL27" s="1274"/>
      <c r="BM27" s="1274"/>
      <c r="BN27" s="1274"/>
      <c r="BO27" s="1274"/>
      <c r="BP27" s="1274"/>
      <c r="BQ27" s="1274"/>
      <c r="BR27" s="1274"/>
      <c r="BS27" s="1274"/>
      <c r="BT27" s="1274"/>
      <c r="BU27" s="1274"/>
      <c r="BV27" s="1274"/>
      <c r="BW27" s="1274"/>
      <c r="BX27" s="1274"/>
      <c r="BY27" s="1274"/>
      <c r="BZ27" s="1274"/>
      <c r="CA27" s="1275"/>
      <c r="CB27"/>
      <c r="CC27"/>
      <c r="CD27" s="97"/>
      <c r="CK27" s="299"/>
    </row>
    <row r="28" spans="1:164" ht="30" customHeight="1">
      <c r="A28" s="51"/>
      <c r="B28" s="263"/>
      <c r="C28"/>
      <c r="D28"/>
      <c r="E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51"/>
    </row>
    <row r="29" spans="1:164" ht="30" customHeight="1">
      <c r="A29" s="51"/>
      <c r="B29" s="110"/>
      <c r="C29"/>
      <c r="D29" s="309" t="s">
        <v>305</v>
      </c>
      <c r="E29"/>
      <c r="F29" s="240" t="s">
        <v>697</v>
      </c>
      <c r="G29"/>
      <c r="H29"/>
      <c r="I29"/>
      <c r="J29"/>
      <c r="K29"/>
      <c r="L29"/>
      <c r="M29"/>
      <c r="N29"/>
      <c r="O29"/>
      <c r="P29"/>
      <c r="Q29"/>
      <c r="R29"/>
      <c r="S29"/>
      <c r="T29"/>
      <c r="U29"/>
      <c r="V29"/>
      <c r="W29"/>
      <c r="X29"/>
      <c r="Y29"/>
      <c r="Z29"/>
      <c r="AA29"/>
      <c r="AB29"/>
      <c r="AC29"/>
      <c r="AD29"/>
      <c r="AE29"/>
      <c r="AF29"/>
      <c r="AG29"/>
      <c r="AH29"/>
      <c r="AI29"/>
      <c r="AJ29"/>
      <c r="AK29"/>
      <c r="AL29"/>
      <c r="AM29"/>
      <c r="AN29"/>
      <c r="AO29"/>
      <c r="AP29" s="1319">
        <v>68</v>
      </c>
      <c r="AQ29" s="1319"/>
      <c r="AR29" s="1270"/>
      <c r="AS29" s="1271"/>
      <c r="AT29" s="1271"/>
      <c r="AU29" s="1271"/>
      <c r="AV29" s="1271"/>
      <c r="AW29" s="1271"/>
      <c r="AX29" s="1271"/>
      <c r="AY29" s="1271"/>
      <c r="AZ29" s="1271"/>
      <c r="BA29" s="1271"/>
      <c r="BB29" s="1271"/>
      <c r="BC29" s="1271"/>
      <c r="BD29" s="1271"/>
      <c r="BE29" s="1271"/>
      <c r="BF29" s="1271"/>
      <c r="BG29" s="1271"/>
      <c r="BH29" s="1271"/>
      <c r="BI29" s="1271"/>
      <c r="BJ29" s="1271"/>
      <c r="BK29" s="1271"/>
      <c r="BL29" s="1271"/>
      <c r="BM29" s="1271"/>
      <c r="BN29" s="1271"/>
      <c r="BO29" s="1271"/>
      <c r="BP29" s="1271"/>
      <c r="BQ29" s="1271"/>
      <c r="BR29" s="1271"/>
      <c r="BS29" s="1271"/>
      <c r="BT29" s="1271"/>
      <c r="BU29" s="1271"/>
      <c r="BV29" s="1271"/>
      <c r="BW29" s="1271"/>
      <c r="BX29" s="1271"/>
      <c r="BY29" s="1271"/>
      <c r="BZ29" s="1271"/>
      <c r="CA29" s="1272"/>
      <c r="CB29"/>
      <c r="CC29"/>
      <c r="CD29" s="51"/>
      <c r="CL29" s="320"/>
    </row>
    <row r="30" spans="1:164" ht="30" customHeight="1">
      <c r="A30" s="51"/>
      <c r="B30" s="84"/>
      <c r="C30"/>
      <c r="D30"/>
      <c r="E30"/>
      <c r="F30" s="243" t="s">
        <v>698</v>
      </c>
      <c r="G30"/>
      <c r="H30"/>
      <c r="I30"/>
      <c r="J30"/>
      <c r="K30"/>
      <c r="L30"/>
      <c r="M30"/>
      <c r="N30"/>
      <c r="O30"/>
      <c r="P30"/>
      <c r="Q30"/>
      <c r="R30"/>
      <c r="S30"/>
      <c r="T30"/>
      <c r="U30"/>
      <c r="V30"/>
      <c r="W30"/>
      <c r="X30"/>
      <c r="Y30"/>
      <c r="Z30"/>
      <c r="AA30"/>
      <c r="AB30"/>
      <c r="AC30"/>
      <c r="AD30"/>
      <c r="AE30"/>
      <c r="AF30"/>
      <c r="AG30"/>
      <c r="AH30"/>
      <c r="AI30"/>
      <c r="AJ30"/>
      <c r="AK30"/>
      <c r="AL30"/>
      <c r="AM30"/>
      <c r="AN30"/>
      <c r="AO30"/>
      <c r="AP30" s="1319"/>
      <c r="AQ30" s="1319"/>
      <c r="AR30" s="1273"/>
      <c r="AS30" s="1274"/>
      <c r="AT30" s="1274"/>
      <c r="AU30" s="1274"/>
      <c r="AV30" s="1274"/>
      <c r="AW30" s="1274"/>
      <c r="AX30" s="1274"/>
      <c r="AY30" s="1274"/>
      <c r="AZ30" s="1274"/>
      <c r="BA30" s="1274"/>
      <c r="BB30" s="1274"/>
      <c r="BC30" s="1274"/>
      <c r="BD30" s="1274"/>
      <c r="BE30" s="1274"/>
      <c r="BF30" s="1274"/>
      <c r="BG30" s="1274"/>
      <c r="BH30" s="1274"/>
      <c r="BI30" s="1274"/>
      <c r="BJ30" s="1274"/>
      <c r="BK30" s="1274"/>
      <c r="BL30" s="1274"/>
      <c r="BM30" s="1274"/>
      <c r="BN30" s="1274"/>
      <c r="BO30" s="1274"/>
      <c r="BP30" s="1274"/>
      <c r="BQ30" s="1274"/>
      <c r="BR30" s="1274"/>
      <c r="BS30" s="1274"/>
      <c r="BT30" s="1274"/>
      <c r="BU30" s="1274"/>
      <c r="BV30" s="1274"/>
      <c r="BW30" s="1274"/>
      <c r="BX30" s="1274"/>
      <c r="BY30" s="1274"/>
      <c r="BZ30" s="1274"/>
      <c r="CA30" s="1275"/>
      <c r="CB30"/>
      <c r="CC30"/>
      <c r="CD30" s="103"/>
    </row>
    <row r="31" spans="1:164" ht="30" customHeight="1">
      <c r="A31" s="51"/>
      <c r="B31" s="84"/>
      <c r="C31"/>
      <c r="D31"/>
      <c r="E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03"/>
      <c r="CK31" s="38"/>
      <c r="CL31" s="38"/>
      <c r="CM31" s="38"/>
    </row>
    <row r="32" spans="1:164" ht="30" customHeight="1">
      <c r="A32" s="51"/>
      <c r="B32" s="84"/>
      <c r="C32"/>
      <c r="D32" s="309" t="s">
        <v>308</v>
      </c>
      <c r="E32"/>
      <c r="F32" s="242" t="s">
        <v>699</v>
      </c>
      <c r="G32"/>
      <c r="H32"/>
      <c r="I32"/>
      <c r="J32"/>
      <c r="K32"/>
      <c r="L32"/>
      <c r="M32"/>
      <c r="N32"/>
      <c r="O32"/>
      <c r="P32"/>
      <c r="Q32"/>
      <c r="R32"/>
      <c r="S32"/>
      <c r="T32"/>
      <c r="U32"/>
      <c r="V32"/>
      <c r="W32"/>
      <c r="X32"/>
      <c r="Y32"/>
      <c r="Z32"/>
      <c r="AA32"/>
      <c r="AB32"/>
      <c r="AC32"/>
      <c r="AD32"/>
      <c r="AE32"/>
      <c r="AF32"/>
      <c r="AG32"/>
      <c r="AH32"/>
      <c r="AI32"/>
      <c r="AJ32"/>
      <c r="AK32"/>
      <c r="AL32"/>
      <c r="AM32"/>
      <c r="AN32"/>
      <c r="AO32"/>
      <c r="AP32" s="1319">
        <v>69</v>
      </c>
      <c r="AQ32" s="1319"/>
      <c r="AR32" s="1270"/>
      <c r="AS32" s="1271"/>
      <c r="AT32" s="1271"/>
      <c r="AU32" s="1271"/>
      <c r="AV32" s="1271"/>
      <c r="AW32" s="1271"/>
      <c r="AX32" s="1271"/>
      <c r="AY32" s="1271"/>
      <c r="AZ32" s="1271"/>
      <c r="BA32" s="1271"/>
      <c r="BB32" s="1271"/>
      <c r="BC32" s="1271"/>
      <c r="BD32" s="1271"/>
      <c r="BE32" s="1271"/>
      <c r="BF32" s="1271"/>
      <c r="BG32" s="1271"/>
      <c r="BH32" s="1271"/>
      <c r="BI32" s="1271"/>
      <c r="BJ32" s="1271"/>
      <c r="BK32" s="1271"/>
      <c r="BL32" s="1271"/>
      <c r="BM32" s="1271"/>
      <c r="BN32" s="1271"/>
      <c r="BO32" s="1271"/>
      <c r="BP32" s="1271"/>
      <c r="BQ32" s="1271"/>
      <c r="BR32" s="1271"/>
      <c r="BS32" s="1271"/>
      <c r="BT32" s="1271"/>
      <c r="BU32" s="1271"/>
      <c r="BV32" s="1271"/>
      <c r="BW32" s="1271"/>
      <c r="BX32" s="1271"/>
      <c r="BY32" s="1271"/>
      <c r="BZ32" s="1271"/>
      <c r="CA32" s="1272"/>
      <c r="CB32"/>
      <c r="CC32"/>
      <c r="CD32" s="103"/>
    </row>
    <row r="33" spans="1:82" ht="30" customHeight="1">
      <c r="A33" s="51"/>
      <c r="B33" s="84"/>
      <c r="C33"/>
      <c r="D33"/>
      <c r="E33"/>
      <c r="F33" s="244" t="s">
        <v>700</v>
      </c>
      <c r="G33"/>
      <c r="H33"/>
      <c r="I33"/>
      <c r="J33"/>
      <c r="K33"/>
      <c r="L33"/>
      <c r="M33"/>
      <c r="N33"/>
      <c r="O33"/>
      <c r="P33"/>
      <c r="Q33"/>
      <c r="R33"/>
      <c r="S33"/>
      <c r="T33"/>
      <c r="U33"/>
      <c r="V33"/>
      <c r="W33"/>
      <c r="X33"/>
      <c r="Y33"/>
      <c r="Z33"/>
      <c r="AA33"/>
      <c r="AB33"/>
      <c r="AC33"/>
      <c r="AD33"/>
      <c r="AE33"/>
      <c r="AF33"/>
      <c r="AG33"/>
      <c r="AH33"/>
      <c r="AI33"/>
      <c r="AJ33"/>
      <c r="AK33"/>
      <c r="AL33"/>
      <c r="AM33"/>
      <c r="AN33"/>
      <c r="AO33"/>
      <c r="AP33" s="1319"/>
      <c r="AQ33" s="1319"/>
      <c r="AR33" s="1273"/>
      <c r="AS33" s="1274"/>
      <c r="AT33" s="1274"/>
      <c r="AU33" s="1274"/>
      <c r="AV33" s="1274"/>
      <c r="AW33" s="1274"/>
      <c r="AX33" s="1274"/>
      <c r="AY33" s="1274"/>
      <c r="AZ33" s="1274"/>
      <c r="BA33" s="1274"/>
      <c r="BB33" s="1274"/>
      <c r="BC33" s="1274"/>
      <c r="BD33" s="1274"/>
      <c r="BE33" s="1274"/>
      <c r="BF33" s="1274"/>
      <c r="BG33" s="1274"/>
      <c r="BH33" s="1274"/>
      <c r="BI33" s="1274"/>
      <c r="BJ33" s="1274"/>
      <c r="BK33" s="1274"/>
      <c r="BL33" s="1274"/>
      <c r="BM33" s="1274"/>
      <c r="BN33" s="1274"/>
      <c r="BO33" s="1274"/>
      <c r="BP33" s="1274"/>
      <c r="BQ33" s="1274"/>
      <c r="BR33" s="1274"/>
      <c r="BS33" s="1274"/>
      <c r="BT33" s="1274"/>
      <c r="BU33" s="1274"/>
      <c r="BV33" s="1274"/>
      <c r="BW33" s="1274"/>
      <c r="BX33" s="1274"/>
      <c r="BY33" s="1274"/>
      <c r="BZ33" s="1274"/>
      <c r="CA33" s="1275"/>
      <c r="CB33"/>
      <c r="CC33"/>
      <c r="CD33" s="103"/>
    </row>
    <row r="34" spans="1:82" ht="30" customHeight="1">
      <c r="A34" s="51"/>
      <c r="B34" s="8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03"/>
    </row>
    <row r="35" spans="1:82" ht="30" customHeight="1">
      <c r="A35" s="51"/>
      <c r="B35"/>
      <c r="C35"/>
      <c r="D35" s="309" t="s">
        <v>311</v>
      </c>
      <c r="E35" s="309"/>
      <c r="F35" s="242" t="s">
        <v>701</v>
      </c>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1319">
        <v>70</v>
      </c>
      <c r="AQ35" s="1319"/>
      <c r="AR35" s="1270"/>
      <c r="AS35" s="1271"/>
      <c r="AT35" s="1271"/>
      <c r="AU35" s="1271"/>
      <c r="AV35" s="1271"/>
      <c r="AW35" s="1271"/>
      <c r="AX35" s="1271"/>
      <c r="AY35" s="1271"/>
      <c r="AZ35" s="1271"/>
      <c r="BA35" s="1271"/>
      <c r="BB35" s="1271"/>
      <c r="BC35" s="1271"/>
      <c r="BD35" s="1271"/>
      <c r="BE35" s="1271"/>
      <c r="BF35" s="1271"/>
      <c r="BG35" s="1271"/>
      <c r="BH35" s="1271"/>
      <c r="BI35" s="1271"/>
      <c r="BJ35" s="1271"/>
      <c r="BK35" s="1271"/>
      <c r="BL35" s="1271"/>
      <c r="BM35" s="1271"/>
      <c r="BN35" s="1271"/>
      <c r="BO35" s="1271"/>
      <c r="BP35" s="1271"/>
      <c r="BQ35" s="1271"/>
      <c r="BR35" s="1271"/>
      <c r="BS35" s="1271"/>
      <c r="BT35" s="1271"/>
      <c r="BU35" s="1271"/>
      <c r="BV35" s="1271"/>
      <c r="BW35" s="1271"/>
      <c r="BX35" s="1271"/>
      <c r="BY35" s="1271"/>
      <c r="BZ35" s="1271"/>
      <c r="CA35" s="1272"/>
      <c r="CB35"/>
      <c r="CC35"/>
      <c r="CD35" s="164"/>
    </row>
    <row r="36" spans="1:82" ht="30" customHeight="1">
      <c r="A36" s="51"/>
      <c r="B36" s="84"/>
      <c r="C36"/>
      <c r="D36" s="309"/>
      <c r="E36" s="309"/>
      <c r="F36" s="243" t="s">
        <v>702</v>
      </c>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09"/>
      <c r="AN36" s="309"/>
      <c r="AO36" s="309"/>
      <c r="AP36" s="1319"/>
      <c r="AQ36" s="1319"/>
      <c r="AR36" s="1273"/>
      <c r="AS36" s="1274"/>
      <c r="AT36" s="1274"/>
      <c r="AU36" s="1274"/>
      <c r="AV36" s="1274"/>
      <c r="AW36" s="1274"/>
      <c r="AX36" s="1274"/>
      <c r="AY36" s="1274"/>
      <c r="AZ36" s="1274"/>
      <c r="BA36" s="1274"/>
      <c r="BB36" s="1274"/>
      <c r="BC36" s="1274"/>
      <c r="BD36" s="1274"/>
      <c r="BE36" s="1274"/>
      <c r="BF36" s="1274"/>
      <c r="BG36" s="1274"/>
      <c r="BH36" s="1274"/>
      <c r="BI36" s="1274"/>
      <c r="BJ36" s="1274"/>
      <c r="BK36" s="1274"/>
      <c r="BL36" s="1274"/>
      <c r="BM36" s="1274"/>
      <c r="BN36" s="1274"/>
      <c r="BO36" s="1274"/>
      <c r="BP36" s="1274"/>
      <c r="BQ36" s="1274"/>
      <c r="BR36" s="1274"/>
      <c r="BS36" s="1274"/>
      <c r="BT36" s="1274"/>
      <c r="BU36" s="1274"/>
      <c r="BV36" s="1274"/>
      <c r="BW36" s="1274"/>
      <c r="BX36" s="1274"/>
      <c r="BY36" s="1274"/>
      <c r="BZ36" s="1274"/>
      <c r="CA36" s="1275"/>
      <c r="CB36"/>
      <c r="CC36"/>
      <c r="CD36" s="103"/>
    </row>
    <row r="37" spans="1:82" ht="30" customHeight="1">
      <c r="A37" s="51"/>
      <c r="B37" s="84"/>
      <c r="C37"/>
      <c r="D37"/>
      <c r="E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64"/>
    </row>
    <row r="38" spans="1:82" ht="30" customHeight="1">
      <c r="A38" s="51"/>
      <c r="B38" s="84"/>
      <c r="C38"/>
      <c r="D38" s="309" t="s">
        <v>314</v>
      </c>
      <c r="E38"/>
      <c r="F38" s="240" t="s">
        <v>703</v>
      </c>
      <c r="G38"/>
      <c r="H38"/>
      <c r="I38"/>
      <c r="J38"/>
      <c r="K38"/>
      <c r="L38"/>
      <c r="M38"/>
      <c r="N38"/>
      <c r="O38"/>
      <c r="P38"/>
      <c r="Q38"/>
      <c r="R38"/>
      <c r="S38"/>
      <c r="T38"/>
      <c r="U38"/>
      <c r="V38"/>
      <c r="W38"/>
      <c r="X38"/>
      <c r="Y38"/>
      <c r="Z38"/>
      <c r="AA38"/>
      <c r="AB38"/>
      <c r="AC38"/>
      <c r="AD38"/>
      <c r="AE38"/>
      <c r="AF38"/>
      <c r="AG38"/>
      <c r="AH38"/>
      <c r="AI38"/>
      <c r="AJ38"/>
      <c r="AK38"/>
      <c r="AL38"/>
      <c r="AM38"/>
      <c r="AN38"/>
      <c r="AO38"/>
      <c r="AP38" s="1319">
        <v>71</v>
      </c>
      <c r="AQ38" s="1319"/>
      <c r="AR38" s="1270"/>
      <c r="AS38" s="1271"/>
      <c r="AT38" s="1271"/>
      <c r="AU38" s="1271"/>
      <c r="AV38" s="1271"/>
      <c r="AW38" s="1271"/>
      <c r="AX38" s="1271"/>
      <c r="AY38" s="1271"/>
      <c r="AZ38" s="1271"/>
      <c r="BA38" s="1271"/>
      <c r="BB38" s="1271"/>
      <c r="BC38" s="1271"/>
      <c r="BD38" s="1271"/>
      <c r="BE38" s="1271"/>
      <c r="BF38" s="1271"/>
      <c r="BG38" s="1271"/>
      <c r="BH38" s="1271"/>
      <c r="BI38" s="1271"/>
      <c r="BJ38" s="1271"/>
      <c r="BK38" s="1271"/>
      <c r="BL38" s="1271"/>
      <c r="BM38" s="1271"/>
      <c r="BN38" s="1271"/>
      <c r="BO38" s="1271"/>
      <c r="BP38" s="1271"/>
      <c r="BQ38" s="1271"/>
      <c r="BR38" s="1271"/>
      <c r="BS38" s="1271"/>
      <c r="BT38" s="1271"/>
      <c r="BU38" s="1271"/>
      <c r="BV38" s="1271"/>
      <c r="BW38" s="1271"/>
      <c r="BX38" s="1271"/>
      <c r="BY38" s="1271"/>
      <c r="BZ38" s="1271"/>
      <c r="CA38" s="1272"/>
      <c r="CB38"/>
      <c r="CC38"/>
      <c r="CD38" s="164"/>
    </row>
    <row r="39" spans="1:82" ht="30" customHeight="1">
      <c r="A39" s="51"/>
      <c r="B39" s="84"/>
      <c r="C39"/>
      <c r="D39"/>
      <c r="E39"/>
      <c r="F39" s="243" t="s">
        <v>704</v>
      </c>
      <c r="G39"/>
      <c r="H39"/>
      <c r="I39"/>
      <c r="J39"/>
      <c r="K39"/>
      <c r="L39"/>
      <c r="M39"/>
      <c r="N39"/>
      <c r="O39"/>
      <c r="P39"/>
      <c r="Q39"/>
      <c r="R39"/>
      <c r="S39"/>
      <c r="T39"/>
      <c r="U39"/>
      <c r="V39"/>
      <c r="W39"/>
      <c r="X39"/>
      <c r="Y39"/>
      <c r="Z39"/>
      <c r="AA39"/>
      <c r="AB39"/>
      <c r="AC39"/>
      <c r="AD39"/>
      <c r="AE39"/>
      <c r="AF39"/>
      <c r="AG39"/>
      <c r="AH39"/>
      <c r="AI39"/>
      <c r="AJ39"/>
      <c r="AK39"/>
      <c r="AL39"/>
      <c r="AM39"/>
      <c r="AN39"/>
      <c r="AO39"/>
      <c r="AP39" s="1319"/>
      <c r="AQ39" s="1319"/>
      <c r="AR39" s="1273"/>
      <c r="AS39" s="1274"/>
      <c r="AT39" s="1274"/>
      <c r="AU39" s="1274"/>
      <c r="AV39" s="1274"/>
      <c r="AW39" s="1274"/>
      <c r="AX39" s="1274"/>
      <c r="AY39" s="1274"/>
      <c r="AZ39" s="1274"/>
      <c r="BA39" s="1274"/>
      <c r="BB39" s="1274"/>
      <c r="BC39" s="1274"/>
      <c r="BD39" s="1274"/>
      <c r="BE39" s="1274"/>
      <c r="BF39" s="1274"/>
      <c r="BG39" s="1274"/>
      <c r="BH39" s="1274"/>
      <c r="BI39" s="1274"/>
      <c r="BJ39" s="1274"/>
      <c r="BK39" s="1274"/>
      <c r="BL39" s="1274"/>
      <c r="BM39" s="1274"/>
      <c r="BN39" s="1274"/>
      <c r="BO39" s="1274"/>
      <c r="BP39" s="1274"/>
      <c r="BQ39" s="1274"/>
      <c r="BR39" s="1274"/>
      <c r="BS39" s="1274"/>
      <c r="BT39" s="1274"/>
      <c r="BU39" s="1274"/>
      <c r="BV39" s="1274"/>
      <c r="BW39" s="1274"/>
      <c r="BX39" s="1274"/>
      <c r="BY39" s="1274"/>
      <c r="BZ39" s="1274"/>
      <c r="CA39" s="1275"/>
      <c r="CB39"/>
      <c r="CC39"/>
      <c r="CD39" s="103"/>
    </row>
    <row r="40" spans="1:82" ht="30" customHeight="1">
      <c r="A40" s="51"/>
      <c r="B40" s="84"/>
      <c r="C40"/>
      <c r="D40"/>
      <c r="E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03"/>
    </row>
    <row r="41" spans="1:82" ht="30" customHeight="1">
      <c r="A41" s="51"/>
      <c r="B41"/>
      <c r="C41"/>
      <c r="D41" s="309" t="s">
        <v>276</v>
      </c>
      <c r="E41"/>
      <c r="F41" s="242" t="s">
        <v>705</v>
      </c>
      <c r="G41"/>
      <c r="H41"/>
      <c r="I41"/>
      <c r="J41"/>
      <c r="K41"/>
      <c r="L41"/>
      <c r="M41"/>
      <c r="N41"/>
      <c r="O41"/>
      <c r="P41"/>
      <c r="Q41"/>
      <c r="R41"/>
      <c r="S41"/>
      <c r="T41"/>
      <c r="U41"/>
      <c r="V41"/>
      <c r="W41"/>
      <c r="X41"/>
      <c r="Y41"/>
      <c r="Z41"/>
      <c r="AA41"/>
      <c r="AB41"/>
      <c r="AC41"/>
      <c r="AD41"/>
      <c r="AE41"/>
      <c r="AF41"/>
      <c r="AG41"/>
      <c r="AH41"/>
      <c r="AI41"/>
      <c r="AJ41"/>
      <c r="AK41"/>
      <c r="AL41"/>
      <c r="AM41"/>
      <c r="AN41"/>
      <c r="AO41"/>
      <c r="AP41" s="1319">
        <v>72</v>
      </c>
      <c r="AQ41" s="1319"/>
      <c r="AR41" s="1270"/>
      <c r="AS41" s="1271"/>
      <c r="AT41" s="1271"/>
      <c r="AU41" s="1271"/>
      <c r="AV41" s="1271"/>
      <c r="AW41" s="1271"/>
      <c r="AX41" s="1271"/>
      <c r="AY41" s="1271"/>
      <c r="AZ41" s="1271"/>
      <c r="BA41" s="1271"/>
      <c r="BB41" s="1271"/>
      <c r="BC41" s="1271"/>
      <c r="BD41" s="1271"/>
      <c r="BE41" s="1271"/>
      <c r="BF41" s="1271"/>
      <c r="BG41" s="1271"/>
      <c r="BH41" s="1271"/>
      <c r="BI41" s="1271"/>
      <c r="BJ41" s="1271"/>
      <c r="BK41" s="1271"/>
      <c r="BL41" s="1271"/>
      <c r="BM41" s="1271"/>
      <c r="BN41" s="1271"/>
      <c r="BO41" s="1271"/>
      <c r="BP41" s="1271"/>
      <c r="BQ41" s="1271"/>
      <c r="BR41" s="1271"/>
      <c r="BS41" s="1271"/>
      <c r="BT41" s="1271"/>
      <c r="BU41" s="1271"/>
      <c r="BV41" s="1271"/>
      <c r="BW41" s="1271"/>
      <c r="BX41" s="1271"/>
      <c r="BY41" s="1271"/>
      <c r="BZ41" s="1271"/>
      <c r="CA41" s="1272"/>
      <c r="CB41"/>
      <c r="CC41"/>
      <c r="CD41" s="164"/>
    </row>
    <row r="42" spans="1:82" s="256" customFormat="1" ht="30" customHeight="1">
      <c r="A42" s="290"/>
      <c r="B42" s="84"/>
      <c r="C42"/>
      <c r="D42"/>
      <c r="E42"/>
      <c r="F42" s="74" t="s">
        <v>706</v>
      </c>
      <c r="G42"/>
      <c r="H42"/>
      <c r="I42"/>
      <c r="J42"/>
      <c r="K42"/>
      <c r="L42"/>
      <c r="M42"/>
      <c r="N42"/>
      <c r="O42"/>
      <c r="P42"/>
      <c r="Q42"/>
      <c r="R42"/>
      <c r="S42"/>
      <c r="T42"/>
      <c r="U42"/>
      <c r="V42"/>
      <c r="W42"/>
      <c r="X42"/>
      <c r="Y42"/>
      <c r="Z42"/>
      <c r="AA42"/>
      <c r="AB42"/>
      <c r="AC42"/>
      <c r="AD42"/>
      <c r="AE42"/>
      <c r="AF42"/>
      <c r="AG42"/>
      <c r="AH42"/>
      <c r="AI42"/>
      <c r="AJ42"/>
      <c r="AK42"/>
      <c r="AL42"/>
      <c r="AM42"/>
      <c r="AN42"/>
      <c r="AO42"/>
      <c r="AP42" s="1319"/>
      <c r="AQ42" s="1319"/>
      <c r="AR42" s="1273"/>
      <c r="AS42" s="1274"/>
      <c r="AT42" s="1274"/>
      <c r="AU42" s="1274"/>
      <c r="AV42" s="1274"/>
      <c r="AW42" s="1274"/>
      <c r="AX42" s="1274"/>
      <c r="AY42" s="1274"/>
      <c r="AZ42" s="1274"/>
      <c r="BA42" s="1274"/>
      <c r="BB42" s="1274"/>
      <c r="BC42" s="1274"/>
      <c r="BD42" s="1274"/>
      <c r="BE42" s="1274"/>
      <c r="BF42" s="1274"/>
      <c r="BG42" s="1274"/>
      <c r="BH42" s="1274"/>
      <c r="BI42" s="1274"/>
      <c r="BJ42" s="1274"/>
      <c r="BK42" s="1274"/>
      <c r="BL42" s="1274"/>
      <c r="BM42" s="1274"/>
      <c r="BN42" s="1274"/>
      <c r="BO42" s="1274"/>
      <c r="BP42" s="1274"/>
      <c r="BQ42" s="1274"/>
      <c r="BR42" s="1274"/>
      <c r="BS42" s="1274"/>
      <c r="BT42" s="1274"/>
      <c r="BU42" s="1274"/>
      <c r="BV42" s="1274"/>
      <c r="BW42" s="1274"/>
      <c r="BX42" s="1274"/>
      <c r="BY42" s="1274"/>
      <c r="BZ42" s="1274"/>
      <c r="CA42" s="1275"/>
      <c r="CB42"/>
      <c r="CC42"/>
      <c r="CD42" s="103"/>
    </row>
    <row r="43" spans="1:82" ht="30" customHeight="1">
      <c r="A43" s="51"/>
      <c r="B43" s="84"/>
      <c r="C43"/>
      <c r="D43"/>
      <c r="E43"/>
      <c r="F43" s="244" t="s">
        <v>707</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64"/>
    </row>
    <row r="44" spans="1:82" ht="24" customHeight="1">
      <c r="A44" s="51"/>
      <c r="B44" s="84"/>
      <c r="C44"/>
      <c r="AG44" s="309"/>
      <c r="AH44" s="309"/>
      <c r="AI44" s="309"/>
      <c r="AJ44" s="309"/>
      <c r="AK44" s="309"/>
      <c r="AL44" s="309"/>
      <c r="AM44" s="309"/>
      <c r="AN44" s="309"/>
      <c r="AO44" s="309"/>
      <c r="CB44"/>
      <c r="CC44"/>
      <c r="CD44" s="164"/>
    </row>
    <row r="45" spans="1:82" ht="30" customHeight="1">
      <c r="A45" s="51"/>
      <c r="C45"/>
      <c r="D45" s="309" t="s">
        <v>708</v>
      </c>
      <c r="E45" s="309"/>
      <c r="F45" s="242" t="s">
        <v>709</v>
      </c>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1279">
        <v>73</v>
      </c>
      <c r="AQ45" s="1279"/>
      <c r="AR45" s="1270"/>
      <c r="AS45" s="1271"/>
      <c r="AT45" s="1271"/>
      <c r="AU45" s="1271"/>
      <c r="AV45" s="1271"/>
      <c r="AW45" s="1271"/>
      <c r="AX45" s="1271"/>
      <c r="AY45" s="1271"/>
      <c r="AZ45" s="1271"/>
      <c r="BA45" s="1271"/>
      <c r="BB45" s="1271"/>
      <c r="BC45" s="1271"/>
      <c r="BD45" s="1271"/>
      <c r="BE45" s="1271"/>
      <c r="BF45" s="1271"/>
      <c r="BG45" s="1271"/>
      <c r="BH45" s="1271"/>
      <c r="BI45" s="1271"/>
      <c r="BJ45" s="1271"/>
      <c r="BK45" s="1271"/>
      <c r="BL45" s="1271"/>
      <c r="BM45" s="1271"/>
      <c r="BN45" s="1271"/>
      <c r="BO45" s="1271"/>
      <c r="BP45" s="1271"/>
      <c r="BQ45" s="1271"/>
      <c r="BR45" s="1271"/>
      <c r="BS45" s="1271"/>
      <c r="BT45" s="1271"/>
      <c r="BU45" s="1271"/>
      <c r="BV45" s="1271"/>
      <c r="BW45" s="1271"/>
      <c r="BX45" s="1271"/>
      <c r="BY45" s="1271"/>
      <c r="BZ45" s="1271"/>
      <c r="CA45" s="1272"/>
      <c r="CB45"/>
      <c r="CC45"/>
      <c r="CD45" s="164"/>
    </row>
    <row r="46" spans="1:82" ht="30" customHeight="1">
      <c r="A46" s="51"/>
      <c r="C46"/>
      <c r="D46" s="309"/>
      <c r="E46" s="309"/>
      <c r="F46" s="243" t="s">
        <v>710</v>
      </c>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c r="AH46"/>
      <c r="AI46"/>
      <c r="AJ46"/>
      <c r="AK46"/>
      <c r="AL46"/>
      <c r="AM46"/>
      <c r="AN46"/>
      <c r="AO46"/>
      <c r="AP46" s="1279"/>
      <c r="AQ46" s="1279"/>
      <c r="AR46" s="1273"/>
      <c r="AS46" s="1274"/>
      <c r="AT46" s="1274"/>
      <c r="AU46" s="1274"/>
      <c r="AV46" s="1274"/>
      <c r="AW46" s="1274"/>
      <c r="AX46" s="1274"/>
      <c r="AY46" s="1274"/>
      <c r="AZ46" s="1274"/>
      <c r="BA46" s="1274"/>
      <c r="BB46" s="1274"/>
      <c r="BC46" s="1274"/>
      <c r="BD46" s="1274"/>
      <c r="BE46" s="1274"/>
      <c r="BF46" s="1274"/>
      <c r="BG46" s="1274"/>
      <c r="BH46" s="1274"/>
      <c r="BI46" s="1274"/>
      <c r="BJ46" s="1274"/>
      <c r="BK46" s="1274"/>
      <c r="BL46" s="1274"/>
      <c r="BM46" s="1274"/>
      <c r="BN46" s="1274"/>
      <c r="BO46" s="1274"/>
      <c r="BP46" s="1274"/>
      <c r="BQ46" s="1274"/>
      <c r="BR46" s="1274"/>
      <c r="BS46" s="1274"/>
      <c r="BT46" s="1274"/>
      <c r="BU46" s="1274"/>
      <c r="BV46" s="1274"/>
      <c r="BW46" s="1274"/>
      <c r="BX46" s="1274"/>
      <c r="BY46" s="1274"/>
      <c r="BZ46" s="1274"/>
      <c r="CA46" s="1275"/>
      <c r="CB46"/>
      <c r="CC46"/>
      <c r="CD46" s="164"/>
    </row>
    <row r="47" spans="1:82" ht="30" customHeight="1">
      <c r="A47" s="51"/>
      <c r="C47"/>
      <c r="P47"/>
      <c r="Q47"/>
      <c r="R47"/>
      <c r="S47"/>
      <c r="T47"/>
      <c r="U47"/>
      <c r="V47"/>
      <c r="W47"/>
      <c r="X47"/>
      <c r="Y47"/>
      <c r="Z47"/>
      <c r="AA47"/>
      <c r="AB47"/>
      <c r="AC47"/>
      <c r="AD47"/>
      <c r="AE47"/>
      <c r="AF47"/>
      <c r="AG47"/>
      <c r="AH47"/>
      <c r="AI47"/>
      <c r="AJ47"/>
      <c r="AK47"/>
      <c r="AL47"/>
      <c r="AM47"/>
      <c r="AN47"/>
      <c r="AO47"/>
      <c r="BY47" s="1009" t="s">
        <v>711</v>
      </c>
      <c r="CB47"/>
      <c r="CC47"/>
      <c r="CD47" s="164"/>
    </row>
    <row r="48" spans="1:82" ht="30" customHeight="1">
      <c r="A48" s="51"/>
      <c r="C48"/>
      <c r="D48" s="309" t="s">
        <v>712</v>
      </c>
      <c r="E48"/>
      <c r="F48" s="242" t="s">
        <v>713</v>
      </c>
      <c r="G48"/>
      <c r="H48"/>
      <c r="I48"/>
      <c r="J48"/>
      <c r="K48"/>
      <c r="L48"/>
      <c r="M48"/>
      <c r="N48"/>
      <c r="O48"/>
      <c r="P48"/>
      <c r="Q48"/>
      <c r="R48"/>
      <c r="S48"/>
      <c r="T48"/>
      <c r="U48"/>
      <c r="V48"/>
      <c r="W48"/>
      <c r="X48"/>
      <c r="Y48"/>
      <c r="Z48"/>
      <c r="AA48"/>
      <c r="AB48"/>
      <c r="AC48"/>
      <c r="AD48"/>
      <c r="AE48"/>
      <c r="AF48"/>
      <c r="AG48"/>
      <c r="AH48"/>
      <c r="AI48"/>
      <c r="AJ48"/>
      <c r="AK48"/>
      <c r="AL48"/>
      <c r="AM48"/>
      <c r="AN48"/>
      <c r="AO48"/>
      <c r="AP48" s="1278" t="s">
        <v>330</v>
      </c>
      <c r="AQ48" s="1279"/>
      <c r="AR48" s="1270"/>
      <c r="AS48" s="1271"/>
      <c r="AT48" s="1271"/>
      <c r="AU48" s="1271"/>
      <c r="AV48" s="1271"/>
      <c r="AW48" s="1271"/>
      <c r="AX48" s="1271"/>
      <c r="AY48" s="1271"/>
      <c r="AZ48" s="1271"/>
      <c r="BA48" s="1271"/>
      <c r="BB48" s="1271"/>
      <c r="BC48" s="1271"/>
      <c r="BD48" s="1271"/>
      <c r="BE48" s="1271"/>
      <c r="BF48" s="1271"/>
      <c r="BG48" s="1271"/>
      <c r="BH48" s="1271"/>
      <c r="BI48" s="1271"/>
      <c r="BJ48" s="1271"/>
      <c r="BK48" s="1271"/>
      <c r="BL48" s="1271"/>
      <c r="BM48" s="1271"/>
      <c r="BN48" s="1271"/>
      <c r="BO48" s="1271"/>
      <c r="BP48" s="1271"/>
      <c r="BQ48" s="1271"/>
      <c r="BR48" s="1271"/>
      <c r="BS48" s="1271"/>
      <c r="BT48" s="1271"/>
      <c r="BU48" s="1271"/>
      <c r="BV48" s="1271"/>
      <c r="BW48" s="1271"/>
      <c r="BX48" s="1271"/>
      <c r="BY48" s="1271"/>
      <c r="BZ48" s="1271"/>
      <c r="CA48" s="1272"/>
      <c r="CB48"/>
      <c r="CC48"/>
      <c r="CD48" s="164"/>
    </row>
    <row r="49" spans="1:129" ht="30" customHeight="1">
      <c r="A49" s="51"/>
      <c r="B49"/>
      <c r="C49"/>
      <c r="D49"/>
      <c r="E49"/>
      <c r="F49" s="243" t="s">
        <v>714</v>
      </c>
      <c r="G49"/>
      <c r="H49"/>
      <c r="I49"/>
      <c r="J49"/>
      <c r="K49"/>
      <c r="L49"/>
      <c r="M49"/>
      <c r="N49"/>
      <c r="O49"/>
      <c r="P49"/>
      <c r="Q49"/>
      <c r="R49"/>
      <c r="S49"/>
      <c r="T49"/>
      <c r="U49"/>
      <c r="V49"/>
      <c r="W49"/>
      <c r="X49"/>
      <c r="Y49"/>
      <c r="Z49"/>
      <c r="AA49"/>
      <c r="AB49"/>
      <c r="AC49"/>
      <c r="AD49"/>
      <c r="AE49"/>
      <c r="AF49"/>
      <c r="AG49"/>
      <c r="AH49"/>
      <c r="AI49"/>
      <c r="AJ49"/>
      <c r="AK49"/>
      <c r="AL49"/>
      <c r="AM49"/>
      <c r="AN49"/>
      <c r="AO49"/>
      <c r="AP49" s="1279"/>
      <c r="AQ49" s="1279"/>
      <c r="AR49" s="1273"/>
      <c r="AS49" s="1274"/>
      <c r="AT49" s="1274"/>
      <c r="AU49" s="1274"/>
      <c r="AV49" s="1274"/>
      <c r="AW49" s="1274"/>
      <c r="AX49" s="1274"/>
      <c r="AY49" s="1274"/>
      <c r="AZ49" s="1274"/>
      <c r="BA49" s="1274"/>
      <c r="BB49" s="1274"/>
      <c r="BC49" s="1274"/>
      <c r="BD49" s="1274"/>
      <c r="BE49" s="1274"/>
      <c r="BF49" s="1274"/>
      <c r="BG49" s="1274"/>
      <c r="BH49" s="1274"/>
      <c r="BI49" s="1274"/>
      <c r="BJ49" s="1274"/>
      <c r="BK49" s="1274"/>
      <c r="BL49" s="1274"/>
      <c r="BM49" s="1274"/>
      <c r="BN49" s="1274"/>
      <c r="BO49" s="1274"/>
      <c r="BP49" s="1274"/>
      <c r="BQ49" s="1274"/>
      <c r="BR49" s="1274"/>
      <c r="BS49" s="1274"/>
      <c r="BT49" s="1274"/>
      <c r="BU49" s="1274"/>
      <c r="BV49" s="1274"/>
      <c r="BW49" s="1274"/>
      <c r="BX49" s="1274"/>
      <c r="BY49" s="1274"/>
      <c r="BZ49" s="1274"/>
      <c r="CA49" s="1275"/>
      <c r="CB49"/>
      <c r="CC49"/>
      <c r="CD49" s="164"/>
    </row>
    <row r="50" spans="1:129" ht="30" customHeight="1">
      <c r="A50" s="51"/>
      <c r="B50"/>
      <c r="AM50"/>
      <c r="AN50"/>
      <c r="AO50"/>
      <c r="BY50" s="115"/>
      <c r="CB50"/>
      <c r="CC50"/>
      <c r="CD50" s="164"/>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29" ht="30" customHeight="1">
      <c r="A51" s="51"/>
      <c r="B51"/>
      <c r="C51"/>
      <c r="D51" s="309" t="s">
        <v>715</v>
      </c>
      <c r="E51"/>
      <c r="F51" s="240" t="s">
        <v>716</v>
      </c>
      <c r="G51"/>
      <c r="H51"/>
      <c r="I51"/>
      <c r="J51"/>
      <c r="K51"/>
      <c r="L51"/>
      <c r="M51"/>
      <c r="N51"/>
      <c r="O51"/>
      <c r="P51"/>
      <c r="Q51"/>
      <c r="R51"/>
      <c r="S51"/>
      <c r="T51"/>
      <c r="U51"/>
      <c r="V51"/>
      <c r="W51"/>
      <c r="X51"/>
      <c r="Y51"/>
      <c r="Z51"/>
      <c r="AA51"/>
      <c r="AB51"/>
      <c r="AC51"/>
      <c r="AD51"/>
      <c r="AE51"/>
      <c r="AF51"/>
      <c r="AG51"/>
      <c r="AH51"/>
      <c r="AI51"/>
      <c r="AJ51"/>
      <c r="AK51"/>
      <c r="AL51"/>
      <c r="AM51"/>
      <c r="AN51"/>
      <c r="AO51"/>
      <c r="AP51" s="1278" t="s">
        <v>332</v>
      </c>
      <c r="AQ51" s="1279"/>
      <c r="AR51" s="1270"/>
      <c r="AS51" s="1271"/>
      <c r="AT51" s="1271"/>
      <c r="AU51" s="1271"/>
      <c r="AV51" s="1271"/>
      <c r="AW51" s="1271"/>
      <c r="AX51" s="1271"/>
      <c r="AY51" s="1271"/>
      <c r="AZ51" s="1271"/>
      <c r="BA51" s="1271"/>
      <c r="BB51" s="1271"/>
      <c r="BC51" s="1271"/>
      <c r="BD51" s="1271"/>
      <c r="BE51" s="1271"/>
      <c r="BF51" s="1271"/>
      <c r="BG51" s="1271"/>
      <c r="BH51" s="1271"/>
      <c r="BI51" s="1271"/>
      <c r="BJ51" s="1271"/>
      <c r="BK51" s="1271"/>
      <c r="BL51" s="1271"/>
      <c r="BM51" s="1271"/>
      <c r="BN51" s="1271"/>
      <c r="BO51" s="1271"/>
      <c r="BP51" s="1271"/>
      <c r="BQ51" s="1271"/>
      <c r="BR51" s="1271"/>
      <c r="BS51" s="1271"/>
      <c r="BT51" s="1271"/>
      <c r="BU51" s="1271"/>
      <c r="BV51" s="1271"/>
      <c r="BW51" s="1271"/>
      <c r="BX51" s="1271"/>
      <c r="BY51" s="1271"/>
      <c r="BZ51" s="1271"/>
      <c r="CA51" s="1272"/>
      <c r="CB51"/>
      <c r="CC51"/>
      <c r="CD51" s="164"/>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24.9" customHeight="1">
      <c r="A52" s="51"/>
      <c r="B52"/>
      <c r="C52"/>
      <c r="D52"/>
      <c r="E52"/>
      <c r="F52" s="243" t="s">
        <v>717</v>
      </c>
      <c r="G52"/>
      <c r="H52"/>
      <c r="I52"/>
      <c r="J52"/>
      <c r="K52"/>
      <c r="L52"/>
      <c r="M52"/>
      <c r="N52"/>
      <c r="O52"/>
      <c r="P52"/>
      <c r="Q52"/>
      <c r="R52"/>
      <c r="S52"/>
      <c r="T52"/>
      <c r="U52"/>
      <c r="V52"/>
      <c r="W52"/>
      <c r="X52"/>
      <c r="Y52"/>
      <c r="Z52"/>
      <c r="AA52"/>
      <c r="AB52"/>
      <c r="AC52"/>
      <c r="AD52"/>
      <c r="AE52"/>
      <c r="AF52"/>
      <c r="AG52"/>
      <c r="AH52"/>
      <c r="AI52"/>
      <c r="AJ52"/>
      <c r="AK52"/>
      <c r="AL52"/>
      <c r="AM52"/>
      <c r="AN52"/>
      <c r="AO52"/>
      <c r="AP52" s="1279"/>
      <c r="AQ52" s="1279"/>
      <c r="AR52" s="1273"/>
      <c r="AS52" s="1274"/>
      <c r="AT52" s="1274"/>
      <c r="AU52" s="1274"/>
      <c r="AV52" s="1274"/>
      <c r="AW52" s="1274"/>
      <c r="AX52" s="1274"/>
      <c r="AY52" s="1274"/>
      <c r="AZ52" s="1274"/>
      <c r="BA52" s="1274"/>
      <c r="BB52" s="1274"/>
      <c r="BC52" s="1274"/>
      <c r="BD52" s="1274"/>
      <c r="BE52" s="1274"/>
      <c r="BF52" s="1274"/>
      <c r="BG52" s="1274"/>
      <c r="BH52" s="1274"/>
      <c r="BI52" s="1274"/>
      <c r="BJ52" s="1274"/>
      <c r="BK52" s="1274"/>
      <c r="BL52" s="1274"/>
      <c r="BM52" s="1274"/>
      <c r="BN52" s="1274"/>
      <c r="BO52" s="1274"/>
      <c r="BP52" s="1274"/>
      <c r="BQ52" s="1274"/>
      <c r="BR52" s="1274"/>
      <c r="BS52" s="1274"/>
      <c r="BT52" s="1274"/>
      <c r="BU52" s="1274"/>
      <c r="BV52" s="1274"/>
      <c r="BW52" s="1274"/>
      <c r="BX52" s="1274"/>
      <c r="BY52" s="1274"/>
      <c r="BZ52" s="1274"/>
      <c r="CA52" s="1275"/>
      <c r="CB52"/>
      <c r="CC52"/>
      <c r="CD52" s="164"/>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A53" s="51"/>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s="309"/>
      <c r="CB53"/>
      <c r="CC53"/>
      <c r="CD53" s="164"/>
      <c r="DY53"/>
    </row>
    <row r="54" spans="1:129" ht="30" customHeight="1">
      <c r="A54" s="51"/>
      <c r="B54"/>
      <c r="C54"/>
      <c r="D54" s="309"/>
      <c r="E54" s="309"/>
      <c r="F54" s="310" t="s">
        <v>276</v>
      </c>
      <c r="H54" s="311" t="s">
        <v>718</v>
      </c>
      <c r="I54" s="309"/>
      <c r="J54" s="309"/>
      <c r="K54" s="309"/>
      <c r="L54" s="309"/>
      <c r="M54" s="309"/>
      <c r="N54" s="309"/>
      <c r="O54" s="309"/>
      <c r="P54" s="309"/>
      <c r="Q54" s="309"/>
      <c r="R54" s="309"/>
      <c r="S54" s="309"/>
      <c r="T54" s="309"/>
      <c r="U54" s="309"/>
      <c r="V54" s="309"/>
      <c r="W54" s="309"/>
      <c r="X54" s="309"/>
      <c r="Y54" s="309"/>
      <c r="Z54" s="309"/>
      <c r="AA54" s="309"/>
      <c r="AB54" s="309"/>
      <c r="AC54" s="309"/>
      <c r="AD54" s="309"/>
      <c r="AE54" s="309"/>
      <c r="AF54" s="309"/>
      <c r="AG54" s="309"/>
      <c r="AH54" s="309"/>
      <c r="AI54" s="309"/>
      <c r="AJ54" s="309"/>
      <c r="AK54" s="309"/>
      <c r="AL54" s="309"/>
      <c r="AM54" s="309"/>
      <c r="AN54" s="1278" t="s">
        <v>398</v>
      </c>
      <c r="AO54" s="1279"/>
      <c r="AP54" s="1270"/>
      <c r="AQ54" s="1271"/>
      <c r="AR54" s="1271"/>
      <c r="AS54" s="1271"/>
      <c r="AT54" s="1271"/>
      <c r="AU54" s="1271"/>
      <c r="AV54" s="1271"/>
      <c r="AW54" s="1271"/>
      <c r="AX54" s="1271"/>
      <c r="AY54" s="1271"/>
      <c r="AZ54" s="1271"/>
      <c r="BA54" s="1271"/>
      <c r="BB54" s="1271"/>
      <c r="BC54" s="1271"/>
      <c r="BD54" s="1271"/>
      <c r="BE54" s="1271"/>
      <c r="BF54" s="1271"/>
      <c r="BG54" s="1271"/>
      <c r="BH54" s="1271"/>
      <c r="BI54" s="1271"/>
      <c r="BJ54" s="1271"/>
      <c r="BK54" s="1271"/>
      <c r="BL54" s="1271"/>
      <c r="BM54" s="1271"/>
      <c r="BN54" s="1271"/>
      <c r="BO54" s="1271"/>
      <c r="BP54" s="1271"/>
      <c r="BQ54" s="1271"/>
      <c r="BR54" s="1271"/>
      <c r="BS54" s="1271"/>
      <c r="BT54" s="1271"/>
      <c r="BU54" s="1271"/>
      <c r="BV54" s="1271"/>
      <c r="BW54" s="1271"/>
      <c r="BX54" s="1271"/>
      <c r="BY54" s="1272"/>
      <c r="CB54"/>
      <c r="CC54"/>
      <c r="CD54" s="164"/>
      <c r="DY54"/>
    </row>
    <row r="55" spans="1:129" ht="26.1" customHeight="1">
      <c r="A55" s="51"/>
      <c r="B55"/>
      <c r="C55"/>
      <c r="D55" s="309"/>
      <c r="E55" s="309"/>
      <c r="F55" s="312"/>
      <c r="H55" s="313" t="s">
        <v>719</v>
      </c>
      <c r="I55" s="309"/>
      <c r="J55" s="309"/>
      <c r="K55" s="309"/>
      <c r="L55" s="309"/>
      <c r="M55" s="309"/>
      <c r="N55" s="309"/>
      <c r="O55" s="309"/>
      <c r="P55" s="309"/>
      <c r="Q55" s="309"/>
      <c r="R55" s="309"/>
      <c r="S55" s="309"/>
      <c r="T55" s="309"/>
      <c r="U55" s="309"/>
      <c r="V55" s="309"/>
      <c r="W55" s="309"/>
      <c r="X55" s="309"/>
      <c r="Y55" s="309"/>
      <c r="Z55" s="309"/>
      <c r="AA55" s="309"/>
      <c r="AB55" s="309"/>
      <c r="AC55" s="309"/>
      <c r="AD55" s="309"/>
      <c r="AE55" s="309"/>
      <c r="AF55" s="309"/>
      <c r="AG55" s="309"/>
      <c r="AH55" s="309"/>
      <c r="AI55" s="309"/>
      <c r="AJ55" s="309"/>
      <c r="AK55" s="309"/>
      <c r="AL55" s="309"/>
      <c r="AM55"/>
      <c r="AN55" s="1279"/>
      <c r="AO55" s="1279"/>
      <c r="AP55" s="1273"/>
      <c r="AQ55" s="1274"/>
      <c r="AR55" s="1274"/>
      <c r="AS55" s="1274"/>
      <c r="AT55" s="1274"/>
      <c r="AU55" s="1274"/>
      <c r="AV55" s="1274"/>
      <c r="AW55" s="1274"/>
      <c r="AX55" s="1274"/>
      <c r="AY55" s="1274"/>
      <c r="AZ55" s="1274"/>
      <c r="BA55" s="1274"/>
      <c r="BB55" s="1274"/>
      <c r="BC55" s="1274"/>
      <c r="BD55" s="1274"/>
      <c r="BE55" s="1274"/>
      <c r="BF55" s="1274"/>
      <c r="BG55" s="1274"/>
      <c r="BH55" s="1274"/>
      <c r="BI55" s="1274"/>
      <c r="BJ55" s="1274"/>
      <c r="BK55" s="1274"/>
      <c r="BL55" s="1274"/>
      <c r="BM55" s="1274"/>
      <c r="BN55" s="1274"/>
      <c r="BO55" s="1274"/>
      <c r="BP55" s="1274"/>
      <c r="BQ55" s="1274"/>
      <c r="BR55" s="1274"/>
      <c r="BS55" s="1274"/>
      <c r="BT55" s="1274"/>
      <c r="BU55" s="1274"/>
      <c r="BV55" s="1274"/>
      <c r="BW55" s="1274"/>
      <c r="BX55" s="1274"/>
      <c r="BY55" s="1275"/>
      <c r="BZ55"/>
      <c r="CA55"/>
      <c r="CB55"/>
      <c r="CC55"/>
      <c r="CD55" s="164"/>
      <c r="CX55"/>
      <c r="CY55"/>
      <c r="CZ55"/>
      <c r="DA55"/>
      <c r="DB55"/>
      <c r="DC55"/>
      <c r="DD55"/>
      <c r="DE55"/>
      <c r="DF55"/>
      <c r="DG55"/>
      <c r="DH55"/>
      <c r="DI55"/>
      <c r="DJ55"/>
      <c r="DK55"/>
      <c r="DL55"/>
      <c r="DM55"/>
      <c r="DN55"/>
      <c r="DO55"/>
      <c r="DP55"/>
      <c r="DQ55"/>
      <c r="DR55"/>
      <c r="DS55"/>
      <c r="DT55"/>
      <c r="DU55"/>
      <c r="DV55"/>
      <c r="DW55"/>
      <c r="DX55"/>
      <c r="DY55"/>
    </row>
    <row r="56" spans="1:129" ht="30" customHeight="1">
      <c r="A56" s="51"/>
      <c r="B56"/>
      <c r="C56"/>
      <c r="D56"/>
      <c r="E56"/>
      <c r="G56"/>
      <c r="H56"/>
      <c r="I56"/>
      <c r="J56"/>
      <c r="K56"/>
      <c r="L56"/>
      <c r="M56"/>
      <c r="N56"/>
      <c r="O56"/>
      <c r="P56"/>
      <c r="Q56"/>
      <c r="R56"/>
      <c r="S56"/>
      <c r="T56"/>
      <c r="U56"/>
      <c r="V56"/>
      <c r="W56"/>
      <c r="X56"/>
      <c r="Y56"/>
      <c r="Z56"/>
      <c r="AA56"/>
      <c r="AB56"/>
      <c r="AC56"/>
      <c r="AD56"/>
      <c r="AE56"/>
      <c r="AF56"/>
      <c r="AG56"/>
      <c r="AH56"/>
      <c r="AI56"/>
      <c r="AJ56"/>
      <c r="AK56"/>
      <c r="AL56"/>
      <c r="AM56"/>
      <c r="CB56"/>
      <c r="CC56"/>
      <c r="CD56" s="164"/>
      <c r="CX56"/>
      <c r="CY56"/>
      <c r="CZ56"/>
      <c r="DA56"/>
      <c r="DB56"/>
      <c r="DC56"/>
      <c r="DD56"/>
      <c r="DE56"/>
      <c r="DF56"/>
      <c r="DG56"/>
      <c r="DH56"/>
      <c r="DI56"/>
      <c r="DJ56"/>
      <c r="DK56"/>
      <c r="DL56"/>
      <c r="DM56"/>
      <c r="DN56"/>
      <c r="DO56"/>
      <c r="DP56"/>
      <c r="DQ56"/>
      <c r="DR56"/>
      <c r="DS56"/>
      <c r="DT56"/>
      <c r="DU56"/>
      <c r="DV56"/>
      <c r="DW56"/>
      <c r="DX56"/>
      <c r="DY56"/>
    </row>
    <row r="57" spans="1:129" ht="30" customHeight="1">
      <c r="B57" s="141"/>
      <c r="C57"/>
      <c r="D57" s="309"/>
      <c r="E57"/>
      <c r="F57" s="310" t="s">
        <v>278</v>
      </c>
      <c r="H57" s="311" t="s">
        <v>720</v>
      </c>
      <c r="I57" s="309"/>
      <c r="J57" s="309"/>
      <c r="K57" s="309"/>
      <c r="L57" s="309"/>
      <c r="M57"/>
      <c r="N57"/>
      <c r="O57"/>
      <c r="P57"/>
      <c r="Q57"/>
      <c r="R57"/>
      <c r="S57"/>
      <c r="T57"/>
      <c r="U57"/>
      <c r="V57"/>
      <c r="W57"/>
      <c r="X57"/>
      <c r="Y57"/>
      <c r="Z57"/>
      <c r="AA57"/>
      <c r="AB57"/>
      <c r="AC57"/>
      <c r="AD57"/>
      <c r="AE57"/>
      <c r="AF57"/>
      <c r="AG57"/>
      <c r="AH57"/>
      <c r="AI57"/>
      <c r="AJ57"/>
      <c r="AK57"/>
      <c r="AL57"/>
      <c r="AM57"/>
      <c r="AN57" s="1278" t="s">
        <v>403</v>
      </c>
      <c r="AO57" s="1279"/>
      <c r="AP57" s="1270"/>
      <c r="AQ57" s="1271"/>
      <c r="AR57" s="1271"/>
      <c r="AS57" s="1271"/>
      <c r="AT57" s="1271"/>
      <c r="AU57" s="1271"/>
      <c r="AV57" s="1271"/>
      <c r="AW57" s="1271"/>
      <c r="AX57" s="1271"/>
      <c r="AY57" s="1271"/>
      <c r="AZ57" s="1271"/>
      <c r="BA57" s="1271"/>
      <c r="BB57" s="1271"/>
      <c r="BC57" s="1271"/>
      <c r="BD57" s="1271"/>
      <c r="BE57" s="1271"/>
      <c r="BF57" s="1271"/>
      <c r="BG57" s="1271"/>
      <c r="BH57" s="1271"/>
      <c r="BI57" s="1271"/>
      <c r="BJ57" s="1271"/>
      <c r="BK57" s="1271"/>
      <c r="BL57" s="1271"/>
      <c r="BM57" s="1271"/>
      <c r="BN57" s="1271"/>
      <c r="BO57" s="1271"/>
      <c r="BP57" s="1271"/>
      <c r="BQ57" s="1271"/>
      <c r="BR57" s="1271"/>
      <c r="BS57" s="1271"/>
      <c r="BT57" s="1271"/>
      <c r="BU57" s="1271"/>
      <c r="BV57" s="1271"/>
      <c r="BW57" s="1271"/>
      <c r="BX57" s="1271"/>
      <c r="BY57" s="1272"/>
      <c r="CB57"/>
      <c r="CC57"/>
      <c r="CD57" s="164"/>
      <c r="CX57"/>
      <c r="CY57"/>
      <c r="CZ57"/>
      <c r="DA57"/>
      <c r="DB57"/>
      <c r="DC57"/>
      <c r="DD57"/>
      <c r="DE57"/>
      <c r="DF57"/>
      <c r="DG57"/>
      <c r="DH57"/>
      <c r="DI57"/>
      <c r="DJ57"/>
      <c r="DK57"/>
      <c r="DL57"/>
      <c r="DM57"/>
      <c r="DN57"/>
      <c r="DO57"/>
      <c r="DP57"/>
      <c r="DQ57"/>
      <c r="DR57"/>
      <c r="DS57"/>
      <c r="DT57"/>
      <c r="DU57"/>
      <c r="DV57"/>
      <c r="DW57"/>
      <c r="DX57"/>
      <c r="DY57"/>
    </row>
    <row r="58" spans="1:129" ht="23.1" customHeight="1">
      <c r="B58" s="141"/>
      <c r="C58"/>
      <c r="D58"/>
      <c r="E58"/>
      <c r="F58" s="312"/>
      <c r="H58" s="313" t="s">
        <v>721</v>
      </c>
      <c r="I58" s="309"/>
      <c r="J58" s="309"/>
      <c r="K58" s="309"/>
      <c r="L58" s="309"/>
      <c r="M58"/>
      <c r="N58"/>
      <c r="O58"/>
      <c r="P58"/>
      <c r="Q58"/>
      <c r="R58"/>
      <c r="S58"/>
      <c r="T58"/>
      <c r="U58"/>
      <c r="V58"/>
      <c r="W58"/>
      <c r="X58"/>
      <c r="Y58"/>
      <c r="Z58"/>
      <c r="AA58"/>
      <c r="AB58"/>
      <c r="AC58"/>
      <c r="AD58"/>
      <c r="AE58"/>
      <c r="AF58"/>
      <c r="AG58"/>
      <c r="AH58"/>
      <c r="AI58"/>
      <c r="AJ58"/>
      <c r="AK58"/>
      <c r="AL58"/>
      <c r="AM58"/>
      <c r="AN58" s="1279"/>
      <c r="AO58" s="1279"/>
      <c r="AP58" s="1273"/>
      <c r="AQ58" s="1274"/>
      <c r="AR58" s="1274"/>
      <c r="AS58" s="1274"/>
      <c r="AT58" s="1274"/>
      <c r="AU58" s="1274"/>
      <c r="AV58" s="1274"/>
      <c r="AW58" s="1274"/>
      <c r="AX58" s="1274"/>
      <c r="AY58" s="1274"/>
      <c r="AZ58" s="1274"/>
      <c r="BA58" s="1274"/>
      <c r="BB58" s="1274"/>
      <c r="BC58" s="1274"/>
      <c r="BD58" s="1274"/>
      <c r="BE58" s="1274"/>
      <c r="BF58" s="1274"/>
      <c r="BG58" s="1274"/>
      <c r="BH58" s="1274"/>
      <c r="BI58" s="1274"/>
      <c r="BJ58" s="1274"/>
      <c r="BK58" s="1274"/>
      <c r="BL58" s="1274"/>
      <c r="BM58" s="1274"/>
      <c r="BN58" s="1274"/>
      <c r="BO58" s="1274"/>
      <c r="BP58" s="1274"/>
      <c r="BQ58" s="1274"/>
      <c r="BR58" s="1274"/>
      <c r="BS58" s="1274"/>
      <c r="BT58" s="1274"/>
      <c r="BU58" s="1274"/>
      <c r="BV58" s="1274"/>
      <c r="BW58" s="1274"/>
      <c r="BX58" s="1274"/>
      <c r="BY58" s="1275"/>
      <c r="BZ58"/>
      <c r="CA58"/>
      <c r="CB58"/>
      <c r="CC58"/>
      <c r="CD58" s="164"/>
      <c r="CX58"/>
      <c r="CY58"/>
      <c r="CZ58"/>
      <c r="DA58"/>
      <c r="DB58"/>
      <c r="DC58"/>
      <c r="DD58"/>
      <c r="DE58"/>
      <c r="DF58"/>
      <c r="DG58"/>
      <c r="DH58"/>
      <c r="DI58"/>
      <c r="DJ58"/>
      <c r="DK58"/>
      <c r="DL58"/>
      <c r="DM58"/>
      <c r="DN58"/>
      <c r="DO58"/>
      <c r="DP58"/>
      <c r="DQ58"/>
      <c r="DR58"/>
      <c r="DS58"/>
      <c r="DT58"/>
      <c r="DU58"/>
      <c r="DV58"/>
      <c r="DW58"/>
      <c r="DX58"/>
      <c r="DY58"/>
    </row>
    <row r="59" spans="1:129" ht="30" customHeight="1">
      <c r="B59" s="141"/>
      <c r="C59"/>
      <c r="D59"/>
      <c r="E59"/>
      <c r="G59"/>
      <c r="H59"/>
      <c r="I59"/>
      <c r="J59"/>
      <c r="K59"/>
      <c r="L59"/>
      <c r="M59"/>
      <c r="N59"/>
      <c r="O59"/>
      <c r="P59"/>
      <c r="Q59"/>
      <c r="R59"/>
      <c r="S59"/>
      <c r="T59"/>
      <c r="U59"/>
      <c r="V59"/>
      <c r="W59"/>
      <c r="X59"/>
      <c r="Y59"/>
      <c r="Z59"/>
      <c r="AA59"/>
      <c r="AB59"/>
      <c r="AC59"/>
      <c r="AD59"/>
      <c r="AE59"/>
      <c r="AF59"/>
      <c r="AG59"/>
      <c r="AH59"/>
      <c r="AI59"/>
      <c r="AJ59"/>
      <c r="AK59"/>
      <c r="AL59"/>
      <c r="AM59"/>
      <c r="AN59" s="84"/>
      <c r="AO59" s="84"/>
      <c r="CB59"/>
      <c r="CC59"/>
      <c r="CD59" s="164"/>
      <c r="CX59"/>
      <c r="CY59"/>
      <c r="CZ59"/>
      <c r="DA59"/>
      <c r="DB59"/>
      <c r="DC59"/>
      <c r="DD59"/>
      <c r="DE59"/>
      <c r="DF59"/>
      <c r="DG59"/>
      <c r="DH59"/>
      <c r="DI59"/>
      <c r="DJ59"/>
      <c r="DK59"/>
      <c r="DL59"/>
      <c r="DM59"/>
      <c r="DN59"/>
      <c r="DO59"/>
      <c r="DP59"/>
      <c r="DQ59"/>
      <c r="DR59"/>
      <c r="DS59"/>
      <c r="DT59"/>
      <c r="DU59"/>
      <c r="DV59"/>
      <c r="DW59"/>
      <c r="DX59"/>
      <c r="DY59"/>
    </row>
    <row r="60" spans="1:129" ht="30" customHeight="1">
      <c r="B60" s="141"/>
      <c r="C60"/>
      <c r="D60" s="309"/>
      <c r="E60"/>
      <c r="F60" s="310" t="s">
        <v>722</v>
      </c>
      <c r="H60" s="311" t="s">
        <v>723</v>
      </c>
      <c r="I60" s="309"/>
      <c r="J60" s="309"/>
      <c r="K60" s="309"/>
      <c r="L60" s="309"/>
      <c r="M60"/>
      <c r="N60"/>
      <c r="O60"/>
      <c r="P60"/>
      <c r="Q60"/>
      <c r="R60"/>
      <c r="S60"/>
      <c r="T60"/>
      <c r="U60"/>
      <c r="V60"/>
      <c r="W60"/>
      <c r="X60"/>
      <c r="Y60"/>
      <c r="Z60"/>
      <c r="AA60"/>
      <c r="AB60"/>
      <c r="AC60"/>
      <c r="AD60"/>
      <c r="AE60"/>
      <c r="AF60"/>
      <c r="AG60"/>
      <c r="AH60"/>
      <c r="AI60"/>
      <c r="AJ60"/>
      <c r="AK60"/>
      <c r="AL60"/>
      <c r="AM60"/>
      <c r="AN60" s="1278" t="s">
        <v>407</v>
      </c>
      <c r="AO60" s="1279"/>
      <c r="AP60" s="1270"/>
      <c r="AQ60" s="1271"/>
      <c r="AR60" s="1271"/>
      <c r="AS60" s="1271"/>
      <c r="AT60" s="1271"/>
      <c r="AU60" s="1271"/>
      <c r="AV60" s="1271"/>
      <c r="AW60" s="1271"/>
      <c r="AX60" s="1271"/>
      <c r="AY60" s="1271"/>
      <c r="AZ60" s="1271"/>
      <c r="BA60" s="1271"/>
      <c r="BB60" s="1271"/>
      <c r="BC60" s="1271"/>
      <c r="BD60" s="1271"/>
      <c r="BE60" s="1271"/>
      <c r="BF60" s="1271"/>
      <c r="BG60" s="1271"/>
      <c r="BH60" s="1271"/>
      <c r="BI60" s="1271"/>
      <c r="BJ60" s="1271"/>
      <c r="BK60" s="1271"/>
      <c r="BL60" s="1271"/>
      <c r="BM60" s="1271"/>
      <c r="BN60" s="1271"/>
      <c r="BO60" s="1271"/>
      <c r="BP60" s="1271"/>
      <c r="BQ60" s="1271"/>
      <c r="BR60" s="1271"/>
      <c r="BS60" s="1271"/>
      <c r="BT60" s="1271"/>
      <c r="BU60" s="1271"/>
      <c r="BV60" s="1271"/>
      <c r="BW60" s="1271"/>
      <c r="BX60" s="1271"/>
      <c r="BY60" s="1272"/>
      <c r="CB60"/>
      <c r="CC60"/>
      <c r="CD60" s="164"/>
      <c r="CX60"/>
      <c r="CY60"/>
      <c r="CZ60"/>
      <c r="DA60"/>
      <c r="DB60"/>
      <c r="DC60"/>
      <c r="DD60"/>
      <c r="DE60"/>
      <c r="DF60"/>
      <c r="DG60"/>
      <c r="DH60"/>
      <c r="DI60"/>
      <c r="DJ60"/>
      <c r="DK60"/>
      <c r="DL60"/>
      <c r="DM60"/>
      <c r="DN60"/>
      <c r="DO60"/>
      <c r="DP60"/>
      <c r="DQ60"/>
      <c r="DR60"/>
      <c r="DS60"/>
      <c r="DT60"/>
      <c r="DU60"/>
      <c r="DV60"/>
      <c r="DW60"/>
      <c r="DX60"/>
      <c r="DY60"/>
    </row>
    <row r="61" spans="1:129" ht="30.9" customHeight="1">
      <c r="B61" s="141"/>
      <c r="C61"/>
      <c r="D61"/>
      <c r="E61"/>
      <c r="F61" s="312"/>
      <c r="H61" s="313" t="s">
        <v>724</v>
      </c>
      <c r="I61" s="309"/>
      <c r="J61" s="309"/>
      <c r="K61" s="309"/>
      <c r="L61" s="309"/>
      <c r="M61"/>
      <c r="N61"/>
      <c r="O61"/>
      <c r="P61"/>
      <c r="Q61"/>
      <c r="R61"/>
      <c r="S61"/>
      <c r="T61"/>
      <c r="U61"/>
      <c r="V61"/>
      <c r="W61"/>
      <c r="X61"/>
      <c r="Y61"/>
      <c r="Z61"/>
      <c r="AA61"/>
      <c r="AB61"/>
      <c r="AC61"/>
      <c r="AD61"/>
      <c r="AE61"/>
      <c r="AF61"/>
      <c r="AG61"/>
      <c r="AH61"/>
      <c r="AI61"/>
      <c r="AJ61"/>
      <c r="AK61"/>
      <c r="AL61"/>
      <c r="AM61"/>
      <c r="AN61" s="1279"/>
      <c r="AO61" s="1279"/>
      <c r="AP61" s="1273"/>
      <c r="AQ61" s="1274"/>
      <c r="AR61" s="1274"/>
      <c r="AS61" s="1274"/>
      <c r="AT61" s="1274"/>
      <c r="AU61" s="1274"/>
      <c r="AV61" s="1274"/>
      <c r="AW61" s="1274"/>
      <c r="AX61" s="1274"/>
      <c r="AY61" s="1274"/>
      <c r="AZ61" s="1274"/>
      <c r="BA61" s="1274"/>
      <c r="BB61" s="1274"/>
      <c r="BC61" s="1274"/>
      <c r="BD61" s="1274"/>
      <c r="BE61" s="1274"/>
      <c r="BF61" s="1274"/>
      <c r="BG61" s="1274"/>
      <c r="BH61" s="1274"/>
      <c r="BI61" s="1274"/>
      <c r="BJ61" s="1274"/>
      <c r="BK61" s="1274"/>
      <c r="BL61" s="1274"/>
      <c r="BM61" s="1274"/>
      <c r="BN61" s="1274"/>
      <c r="BO61" s="1274"/>
      <c r="BP61" s="1274"/>
      <c r="BQ61" s="1274"/>
      <c r="BR61" s="1274"/>
      <c r="BS61" s="1274"/>
      <c r="BT61" s="1274"/>
      <c r="BU61" s="1274"/>
      <c r="BV61" s="1274"/>
      <c r="BW61" s="1274"/>
      <c r="BX61" s="1274"/>
      <c r="BY61" s="1275"/>
      <c r="BZ61"/>
      <c r="CA61"/>
      <c r="CB61"/>
      <c r="CC61"/>
      <c r="CD61" s="164"/>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29" ht="30" customHeight="1">
      <c r="B62" s="141"/>
      <c r="C62"/>
      <c r="D62"/>
      <c r="E62"/>
      <c r="F62"/>
      <c r="G62"/>
      <c r="H62"/>
      <c r="I62"/>
      <c r="J62"/>
      <c r="K62"/>
      <c r="L62"/>
      <c r="M62"/>
      <c r="N62"/>
      <c r="O62"/>
      <c r="P62"/>
      <c r="Q62"/>
      <c r="R62"/>
      <c r="S62"/>
      <c r="T62"/>
      <c r="U62"/>
      <c r="V62"/>
      <c r="W62"/>
      <c r="X62"/>
      <c r="Y62"/>
      <c r="Z62"/>
      <c r="AA62"/>
      <c r="AB62"/>
      <c r="AC62"/>
      <c r="AD62"/>
      <c r="AE62"/>
      <c r="AF62"/>
      <c r="AG62"/>
      <c r="AH62"/>
      <c r="AI62"/>
      <c r="AJ62"/>
      <c r="AK62"/>
      <c r="AL62"/>
      <c r="AM62" s="309"/>
      <c r="AN62" s="309"/>
      <c r="AO62" s="309"/>
      <c r="BY62" s="1009" t="s">
        <v>688</v>
      </c>
      <c r="CB62"/>
      <c r="CC62"/>
      <c r="CD62" s="164"/>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B63" s="141"/>
      <c r="C63"/>
      <c r="D63" s="309" t="s">
        <v>725</v>
      </c>
      <c r="E63" s="309"/>
      <c r="F63" s="242" t="s">
        <v>726</v>
      </c>
      <c r="G63" s="309"/>
      <c r="H63" s="309"/>
      <c r="I63" s="309"/>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1279">
        <v>74</v>
      </c>
      <c r="AQ63" s="1279"/>
      <c r="AR63" s="1270"/>
      <c r="AS63" s="1271"/>
      <c r="AT63" s="1271"/>
      <c r="AU63" s="1271"/>
      <c r="AV63" s="1271"/>
      <c r="AW63" s="1271"/>
      <c r="AX63" s="1271"/>
      <c r="AY63" s="1271"/>
      <c r="AZ63" s="1271"/>
      <c r="BA63" s="1271"/>
      <c r="BB63" s="1271"/>
      <c r="BC63" s="1271"/>
      <c r="BD63" s="1271"/>
      <c r="BE63" s="1271"/>
      <c r="BF63" s="1271"/>
      <c r="BG63" s="1271"/>
      <c r="BH63" s="1271"/>
      <c r="BI63" s="1271"/>
      <c r="BJ63" s="1271"/>
      <c r="BK63" s="1271"/>
      <c r="BL63" s="1271"/>
      <c r="BM63" s="1271"/>
      <c r="BN63" s="1271"/>
      <c r="BO63" s="1271"/>
      <c r="BP63" s="1271"/>
      <c r="BQ63" s="1271"/>
      <c r="BR63" s="1271"/>
      <c r="BS63" s="1271"/>
      <c r="BT63" s="1271"/>
      <c r="BU63" s="1271"/>
      <c r="BV63" s="1271"/>
      <c r="BW63" s="1271"/>
      <c r="BX63" s="1271"/>
      <c r="BY63" s="1271"/>
      <c r="BZ63" s="1271"/>
      <c r="CA63" s="1272"/>
      <c r="CB63"/>
      <c r="CC63"/>
      <c r="CD63" s="164"/>
    </row>
    <row r="64" spans="1:129" ht="30" customHeight="1">
      <c r="B64" s="141"/>
      <c r="C64"/>
      <c r="D64" s="309"/>
      <c r="E64" s="309"/>
      <c r="F64" s="244" t="s">
        <v>727</v>
      </c>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c r="AN64"/>
      <c r="AO64"/>
      <c r="AP64" s="1279"/>
      <c r="AQ64" s="1279"/>
      <c r="AR64" s="1273"/>
      <c r="AS64" s="1274"/>
      <c r="AT64" s="1274"/>
      <c r="AU64" s="1274"/>
      <c r="AV64" s="1274"/>
      <c r="AW64" s="1274"/>
      <c r="AX64" s="1274"/>
      <c r="AY64" s="1274"/>
      <c r="AZ64" s="1274"/>
      <c r="BA64" s="1274"/>
      <c r="BB64" s="1274"/>
      <c r="BC64" s="1274"/>
      <c r="BD64" s="1274"/>
      <c r="BE64" s="1274"/>
      <c r="BF64" s="1274"/>
      <c r="BG64" s="1274"/>
      <c r="BH64" s="1274"/>
      <c r="BI64" s="1274"/>
      <c r="BJ64" s="1274"/>
      <c r="BK64" s="1274"/>
      <c r="BL64" s="1274"/>
      <c r="BM64" s="1274"/>
      <c r="BN64" s="1274"/>
      <c r="BO64" s="1274"/>
      <c r="BP64" s="1274"/>
      <c r="BQ64" s="1274"/>
      <c r="BR64" s="1274"/>
      <c r="BS64" s="1274"/>
      <c r="BT64" s="1274"/>
      <c r="BU64" s="1274"/>
      <c r="BV64" s="1274"/>
      <c r="BW64" s="1274"/>
      <c r="BX64" s="1274"/>
      <c r="BY64" s="1274"/>
      <c r="BZ64" s="1274"/>
      <c r="CA64" s="1275"/>
      <c r="CB64"/>
      <c r="CC64"/>
      <c r="CD64" s="164"/>
    </row>
    <row r="65" spans="1:167" ht="30" customHeight="1">
      <c r="B65" s="141"/>
      <c r="C65"/>
      <c r="D65"/>
      <c r="E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64"/>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B66" s="141"/>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64"/>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15" customHeight="1">
      <c r="B67" s="141"/>
      <c r="C67"/>
      <c r="D67"/>
      <c r="E67"/>
      <c r="F67" s="524"/>
      <c r="G67" s="524"/>
      <c r="H67" s="524"/>
      <c r="I67" s="524"/>
      <c r="J67" s="524"/>
      <c r="K67" s="524"/>
      <c r="L67" s="524"/>
      <c r="M67" s="524"/>
      <c r="N67" s="524"/>
      <c r="O67" s="524"/>
      <c r="P67" s="524"/>
      <c r="Q67" s="524"/>
      <c r="R67" s="524"/>
      <c r="S67" s="524"/>
      <c r="T67" s="524"/>
      <c r="U67" s="524"/>
      <c r="V67" s="524"/>
      <c r="W67" s="524"/>
      <c r="X67" s="524"/>
      <c r="Y67" s="524"/>
      <c r="Z67" s="524"/>
      <c r="AA67" s="524"/>
      <c r="AB67" s="524"/>
      <c r="AC67" s="524"/>
      <c r="AD67" s="524"/>
      <c r="AE67" s="524"/>
      <c r="AF67" s="524"/>
      <c r="AG67" s="524"/>
      <c r="AH67" s="524"/>
      <c r="AI67" s="524"/>
      <c r="AJ67" s="524"/>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64"/>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B68" s="485"/>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7"/>
      <c r="BW68" s="147"/>
      <c r="BX68" s="147"/>
      <c r="BY68" s="147"/>
      <c r="BZ68" s="147"/>
      <c r="CA68" s="147"/>
      <c r="CB68" s="147"/>
      <c r="CC68" s="147"/>
      <c r="CD68" s="29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1"/>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c r="C70" s="563">
        <v>8.1</v>
      </c>
      <c r="D70" s="242" t="s">
        <v>728</v>
      </c>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s="1319">
        <v>16</v>
      </c>
      <c r="AQ70" s="1319"/>
      <c r="AR70" s="1270"/>
      <c r="AS70" s="1271"/>
      <c r="AT70" s="1271"/>
      <c r="AU70" s="1271"/>
      <c r="AV70" s="1271"/>
      <c r="AW70" s="1271"/>
      <c r="AX70" s="1271"/>
      <c r="AY70" s="1271"/>
      <c r="AZ70" s="1271"/>
      <c r="BA70" s="1271"/>
      <c r="BB70" s="1271"/>
      <c r="BC70" s="1271"/>
      <c r="BD70" s="1271"/>
      <c r="BE70" s="1271"/>
      <c r="BF70" s="1271"/>
      <c r="BG70" s="1271"/>
      <c r="BH70" s="1271"/>
      <c r="BI70" s="1271"/>
      <c r="BJ70" s="1271"/>
      <c r="BK70" s="1271"/>
      <c r="BL70" s="1271"/>
      <c r="BM70" s="1271"/>
      <c r="BN70" s="1271"/>
      <c r="BO70" s="1271"/>
      <c r="BP70" s="1271"/>
      <c r="BQ70" s="1271"/>
      <c r="BR70" s="1271"/>
      <c r="BS70" s="1271"/>
      <c r="BT70" s="1271"/>
      <c r="BU70" s="1271"/>
      <c r="BV70" s="1271"/>
      <c r="BW70" s="1271"/>
      <c r="BX70" s="1271"/>
      <c r="BY70" s="1271"/>
      <c r="BZ70" s="1271"/>
      <c r="CA70" s="1272"/>
      <c r="CB70"/>
      <c r="CC70"/>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ustomHeight="1">
      <c r="A71" s="51"/>
      <c r="B71"/>
      <c r="C71" s="266"/>
      <c r="D71" s="244" t="s">
        <v>729</v>
      </c>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s="1319"/>
      <c r="AQ71" s="1319"/>
      <c r="AR71" s="1273"/>
      <c r="AS71" s="1274"/>
      <c r="AT71" s="1274"/>
      <c r="AU71" s="1274"/>
      <c r="AV71" s="1274"/>
      <c r="AW71" s="1274"/>
      <c r="AX71" s="1274"/>
      <c r="AY71" s="1274"/>
      <c r="AZ71" s="1274"/>
      <c r="BA71" s="1274"/>
      <c r="BB71" s="1274"/>
      <c r="BC71" s="1274"/>
      <c r="BD71" s="1274"/>
      <c r="BE71" s="1274"/>
      <c r="BF71" s="1274"/>
      <c r="BG71" s="1274"/>
      <c r="BH71" s="1274"/>
      <c r="BI71" s="1274"/>
      <c r="BJ71" s="1274"/>
      <c r="BK71" s="1274"/>
      <c r="BL71" s="1274"/>
      <c r="BM71" s="1274"/>
      <c r="BN71" s="1274"/>
      <c r="BO71" s="1274"/>
      <c r="BP71" s="1274"/>
      <c r="BQ71" s="1274"/>
      <c r="BR71" s="1274"/>
      <c r="BS71" s="1274"/>
      <c r="BT71" s="1274"/>
      <c r="BU71" s="1274"/>
      <c r="BV71" s="1274"/>
      <c r="BW71" s="1274"/>
      <c r="BX71" s="1274"/>
      <c r="BY71" s="1274"/>
      <c r="BZ71" s="1274"/>
      <c r="CA71" s="1275"/>
      <c r="CB71"/>
      <c r="CC71"/>
      <c r="CD71" s="164"/>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1"/>
      <c r="B72"/>
      <c r="C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6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A73" s="5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64"/>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s="256" customFormat="1" ht="30" customHeight="1">
      <c r="B74" s="141"/>
      <c r="C74"/>
      <c r="D74" s="524"/>
      <c r="E74" s="524"/>
      <c r="F74" s="524"/>
      <c r="G74" s="524"/>
      <c r="H74" s="524"/>
      <c r="I74" s="524"/>
      <c r="J74" s="524"/>
      <c r="K74" s="524"/>
      <c r="L74" s="524"/>
      <c r="M74" s="524"/>
      <c r="N74" s="524"/>
      <c r="O74" s="524"/>
      <c r="P74" s="524"/>
      <c r="Q74" s="524"/>
      <c r="R74" s="524"/>
      <c r="S74" s="524"/>
      <c r="T74" s="524"/>
      <c r="U74" s="524"/>
      <c r="V74" s="524"/>
      <c r="W74" s="524"/>
      <c r="X74" s="524"/>
      <c r="Y74" s="524"/>
      <c r="Z74" s="524"/>
      <c r="AA74" s="524"/>
      <c r="AB74" s="524"/>
      <c r="AC74" s="524"/>
      <c r="AD74" s="524"/>
      <c r="AE74" s="524"/>
      <c r="AF74" s="524"/>
      <c r="AG74" s="524"/>
      <c r="AH74" s="52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90"/>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41"/>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5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20.100000000000001" customHeight="1">
      <c r="B76" s="332"/>
      <c r="C76" s="4"/>
      <c r="D76" s="333"/>
      <c r="E76" s="333"/>
      <c r="F76" s="333"/>
      <c r="G76" s="333"/>
      <c r="H76" s="333"/>
      <c r="I76" s="333"/>
      <c r="J76" s="333"/>
      <c r="K76" s="333"/>
      <c r="L76" s="333"/>
      <c r="M76" s="333"/>
      <c r="N76" s="333"/>
      <c r="O76" s="333"/>
      <c r="P76" s="333"/>
      <c r="Q76" s="333"/>
      <c r="R76" s="333"/>
      <c r="S76" s="333"/>
      <c r="T76" s="333"/>
      <c r="U76" s="333"/>
      <c r="V76" s="333"/>
      <c r="W76" s="333"/>
      <c r="X76" s="333"/>
      <c r="Y76" s="333"/>
      <c r="Z76" s="333"/>
      <c r="AA76" s="333"/>
      <c r="AB76" s="333"/>
      <c r="AC76" s="333"/>
      <c r="AD76" s="333"/>
      <c r="AE76" s="333"/>
      <c r="AF76" s="333"/>
      <c r="AG76" s="333"/>
      <c r="AH76" s="333"/>
      <c r="AI76" s="333"/>
      <c r="AJ76" s="333"/>
      <c r="AK76" s="333"/>
      <c r="AL76" s="333"/>
      <c r="AM76" s="333"/>
      <c r="AN76" s="333"/>
      <c r="AO76" s="333"/>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9"/>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9.9" customHeight="1">
      <c r="B77" s="334"/>
      <c r="C77" s="1633" t="s">
        <v>730</v>
      </c>
      <c r="D77" s="1633"/>
      <c r="E77" s="1633"/>
      <c r="F77" s="1633"/>
      <c r="G77" s="1633"/>
      <c r="H77" s="1633"/>
      <c r="I77" s="1633"/>
      <c r="J77" s="1633"/>
      <c r="K77" s="1633"/>
      <c r="L77" s="1633"/>
      <c r="M77" s="1633"/>
      <c r="N77" s="1633"/>
      <c r="O77" s="1633"/>
      <c r="P77" s="1633"/>
      <c r="Q77" s="1633"/>
      <c r="R77" s="1633"/>
      <c r="S77" s="1633"/>
      <c r="T77" s="1634" t="s">
        <v>731</v>
      </c>
      <c r="U77" s="1635"/>
      <c r="V77" s="1635"/>
      <c r="W77" s="1635"/>
      <c r="X77" s="1635"/>
      <c r="Y77" s="1635"/>
      <c r="Z77" s="1635"/>
      <c r="AA77" s="1635"/>
      <c r="AB77" s="1635"/>
      <c r="AC77" s="1635"/>
      <c r="AD77" s="1635"/>
      <c r="AE77" s="1635"/>
      <c r="AF77" s="1635"/>
      <c r="AG77" s="1635"/>
      <c r="AH77" s="1635"/>
      <c r="AI77" s="1635"/>
      <c r="AJ77" s="1635"/>
      <c r="AK77" s="1635"/>
      <c r="AL77" s="1635"/>
      <c r="AM77" s="1635"/>
      <c r="AN77" s="1635"/>
      <c r="AO77" s="1635"/>
      <c r="AP77" s="1635"/>
      <c r="AQ77" s="1635"/>
      <c r="AR77" s="1635"/>
      <c r="AS77" s="1635"/>
      <c r="AT77" s="1635"/>
      <c r="AU77" s="1635"/>
      <c r="AV77" s="1635"/>
      <c r="AW77" s="1635"/>
      <c r="AX77" s="1635"/>
      <c r="AY77" s="1635"/>
      <c r="AZ77" s="1635"/>
      <c r="BA77" s="1635"/>
      <c r="BB77" s="1635"/>
      <c r="BC77" s="1635"/>
      <c r="BD77" s="1635"/>
      <c r="BE77" s="1635"/>
      <c r="BF77" s="1635"/>
      <c r="BG77" s="1635"/>
      <c r="BH77" s="1635"/>
      <c r="BI77" s="1635"/>
      <c r="BJ77" s="1635"/>
      <c r="BK77" s="1635"/>
      <c r="BL77" s="1635"/>
      <c r="BM77" s="1635"/>
      <c r="BN77" s="1635"/>
      <c r="BO77" s="1635"/>
      <c r="BP77" s="1635"/>
      <c r="BQ77" s="1635"/>
      <c r="BR77" s="1635"/>
      <c r="BS77" s="1635"/>
      <c r="BT77" s="1635"/>
      <c r="BU77" s="1635"/>
      <c r="BV77" s="1635"/>
      <c r="BW77" s="1635"/>
      <c r="BX77" s="1635"/>
      <c r="BY77" s="1635"/>
      <c r="BZ77" s="1635"/>
      <c r="CA77" s="1635"/>
      <c r="CB77" s="568"/>
      <c r="CC77" s="568"/>
      <c r="CD77" s="360"/>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9.9" customHeight="1">
      <c r="B78" s="334"/>
      <c r="C78" s="1633"/>
      <c r="D78" s="1633"/>
      <c r="E78" s="1633"/>
      <c r="F78" s="1633"/>
      <c r="G78" s="1633"/>
      <c r="H78" s="1633"/>
      <c r="I78" s="1633"/>
      <c r="J78" s="1633"/>
      <c r="K78" s="1633"/>
      <c r="L78" s="1633"/>
      <c r="M78" s="1633"/>
      <c r="N78" s="1633"/>
      <c r="O78" s="1633"/>
      <c r="P78" s="1633"/>
      <c r="Q78" s="1633"/>
      <c r="R78" s="1633"/>
      <c r="S78" s="1633"/>
      <c r="T78" s="1635"/>
      <c r="U78" s="1635"/>
      <c r="V78" s="1635"/>
      <c r="W78" s="1635"/>
      <c r="X78" s="1635"/>
      <c r="Y78" s="1635"/>
      <c r="Z78" s="1635"/>
      <c r="AA78" s="1635"/>
      <c r="AB78" s="1635"/>
      <c r="AC78" s="1635"/>
      <c r="AD78" s="1635"/>
      <c r="AE78" s="1635"/>
      <c r="AF78" s="1635"/>
      <c r="AG78" s="1635"/>
      <c r="AH78" s="1635"/>
      <c r="AI78" s="1635"/>
      <c r="AJ78" s="1635"/>
      <c r="AK78" s="1635"/>
      <c r="AL78" s="1635"/>
      <c r="AM78" s="1635"/>
      <c r="AN78" s="1635"/>
      <c r="AO78" s="1635"/>
      <c r="AP78" s="1635"/>
      <c r="AQ78" s="1635"/>
      <c r="AR78" s="1635"/>
      <c r="AS78" s="1635"/>
      <c r="AT78" s="1635"/>
      <c r="AU78" s="1635"/>
      <c r="AV78" s="1635"/>
      <c r="AW78" s="1635"/>
      <c r="AX78" s="1635"/>
      <c r="AY78" s="1635"/>
      <c r="AZ78" s="1635"/>
      <c r="BA78" s="1635"/>
      <c r="BB78" s="1635"/>
      <c r="BC78" s="1635"/>
      <c r="BD78" s="1635"/>
      <c r="BE78" s="1635"/>
      <c r="BF78" s="1635"/>
      <c r="BG78" s="1635"/>
      <c r="BH78" s="1635"/>
      <c r="BI78" s="1635"/>
      <c r="BJ78" s="1635"/>
      <c r="BK78" s="1635"/>
      <c r="BL78" s="1635"/>
      <c r="BM78" s="1635"/>
      <c r="BN78" s="1635"/>
      <c r="BO78" s="1635"/>
      <c r="BP78" s="1635"/>
      <c r="BQ78" s="1635"/>
      <c r="BR78" s="1635"/>
      <c r="BS78" s="1635"/>
      <c r="BT78" s="1635"/>
      <c r="BU78" s="1635"/>
      <c r="BV78" s="1635"/>
      <c r="BW78" s="1635"/>
      <c r="BX78" s="1635"/>
      <c r="BY78" s="1635"/>
      <c r="BZ78" s="1635"/>
      <c r="CA78" s="1635"/>
      <c r="CB78" s="7"/>
      <c r="CC78" s="569"/>
      <c r="CD78" s="360"/>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20.100000000000001" customHeight="1">
      <c r="B79" s="337"/>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c r="AK79" s="338"/>
      <c r="AL79" s="338"/>
      <c r="AM79" s="338"/>
      <c r="AN79" s="338"/>
      <c r="AO79" s="338"/>
      <c r="AP79" s="338"/>
      <c r="AQ79" s="338"/>
      <c r="AR79" s="338"/>
      <c r="AS79" s="338"/>
      <c r="AT79" s="338"/>
      <c r="AU79" s="338"/>
      <c r="AV79" s="338"/>
      <c r="AW79" s="338"/>
      <c r="AX79" s="338"/>
      <c r="AY79" s="338"/>
      <c r="AZ79" s="338"/>
      <c r="BA79" s="338"/>
      <c r="BB79" s="338"/>
      <c r="BC79" s="338"/>
      <c r="BD79" s="338"/>
      <c r="BE79" s="338"/>
      <c r="BF79" s="338"/>
      <c r="BG79" s="338"/>
      <c r="BH79" s="338"/>
      <c r="BI79" s="338"/>
      <c r="BJ79" s="338"/>
      <c r="BK79" s="338"/>
      <c r="BL79" s="338"/>
      <c r="BM79" s="338"/>
      <c r="BN79" s="338"/>
      <c r="BO79" s="338"/>
      <c r="BP79" s="338"/>
      <c r="BQ79" s="338"/>
      <c r="BR79" s="338"/>
      <c r="BS79" s="338"/>
      <c r="BT79" s="338"/>
      <c r="BU79" s="338"/>
      <c r="BV79" s="338"/>
      <c r="BW79" s="338"/>
      <c r="BX79" s="338"/>
      <c r="BY79" s="338"/>
      <c r="BZ79" s="338"/>
      <c r="CA79" s="338"/>
      <c r="CB79" s="338"/>
      <c r="CC79" s="338"/>
      <c r="CD79" s="36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0.100000000000001" customHeight="1">
      <c r="B80" s="81"/>
      <c r="CB80"/>
      <c r="CC80"/>
      <c r="CD80" s="164"/>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0.100000000000001" customHeight="1">
      <c r="B81" s="81"/>
      <c r="C81" s="269"/>
      <c r="D81" s="312"/>
      <c r="F81" s="270"/>
      <c r="G81" s="309"/>
      <c r="H81" s="309"/>
      <c r="I81" s="309"/>
      <c r="J81" s="309"/>
      <c r="K81" s="309"/>
      <c r="L81" s="309"/>
      <c r="M81" s="309"/>
      <c r="N81" s="309"/>
      <c r="O81" s="309"/>
      <c r="P81" s="309"/>
      <c r="Q81" s="309"/>
      <c r="R81" s="309"/>
      <c r="S81" s="309"/>
      <c r="T81" s="309"/>
      <c r="U81" s="309"/>
      <c r="V81" s="309"/>
      <c r="W81" s="309"/>
      <c r="X81" s="309"/>
      <c r="Y81" s="309"/>
      <c r="Z81" s="309"/>
      <c r="AA81" s="309"/>
      <c r="AB81" s="309"/>
      <c r="AC81" s="309"/>
      <c r="AD81" s="309"/>
      <c r="AE81" s="309"/>
      <c r="AF81" s="309"/>
      <c r="AG81" s="309"/>
      <c r="AH81" s="309"/>
      <c r="AI81" s="309"/>
      <c r="AJ81" s="309"/>
      <c r="AK81" s="309"/>
      <c r="AL81" s="309"/>
      <c r="AM81" s="309"/>
      <c r="AN81" s="309"/>
      <c r="AO81" s="309"/>
      <c r="AP81"/>
      <c r="AQ81"/>
      <c r="AR81"/>
      <c r="AS81"/>
      <c r="AT81"/>
      <c r="AU81"/>
      <c r="AV81"/>
      <c r="AW81"/>
      <c r="AX81"/>
      <c r="AY81"/>
      <c r="AZ81"/>
      <c r="BA81"/>
      <c r="BB81"/>
      <c r="BC81"/>
      <c r="BD81"/>
      <c r="BE81"/>
      <c r="BF81"/>
      <c r="BG81"/>
      <c r="BH81"/>
      <c r="BI81"/>
      <c r="BJ81"/>
      <c r="BX81" s="74"/>
      <c r="CB81"/>
      <c r="CC81"/>
      <c r="CD81" s="164"/>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81"/>
      <c r="C82" s="327">
        <v>8.11</v>
      </c>
      <c r="D82" s="257" t="s">
        <v>732</v>
      </c>
      <c r="F82" s="311"/>
      <c r="G82" s="309"/>
      <c r="H82" s="309"/>
      <c r="I82" s="309"/>
      <c r="J82" s="309"/>
      <c r="K82" s="309"/>
      <c r="L82" s="309"/>
      <c r="M82" s="309"/>
      <c r="N82" s="309"/>
      <c r="O82" s="309"/>
      <c r="P82" s="309"/>
      <c r="Q82" s="309"/>
      <c r="R82" s="309"/>
      <c r="S82" s="309"/>
      <c r="T82" s="309"/>
      <c r="U82" s="309"/>
      <c r="V82" s="309"/>
      <c r="W82" s="309"/>
      <c r="X82" s="309"/>
      <c r="Y82" s="309"/>
      <c r="Z82" s="309"/>
      <c r="AA82" s="309"/>
      <c r="AB82" s="309"/>
      <c r="AC82" s="309"/>
      <c r="AD82" s="309"/>
      <c r="AE82" s="309"/>
      <c r="AF82" s="309"/>
      <c r="AG82" s="309"/>
      <c r="AH82" s="309"/>
      <c r="AI82" s="309"/>
      <c r="AJ82" s="309"/>
      <c r="AK82" s="309"/>
      <c r="AP82" s="1279">
        <v>89</v>
      </c>
      <c r="AQ82" s="1279"/>
      <c r="AR82" s="1270">
        <f>AR17+AR20+AR23+AR26+AR29+AR32+AR35+AR38+AR41+AR45+AR48+AR51+AR63+AR70+'16'!AR18+'16'!AR28+'16'!AR36+'16'!AR43+'16'!AR50+'16'!AR56+'16'!AR65+'16'!AR68+'16'!AR71+'16'!AR74+'16'!AR77+'16'!AR80+'16'!AR83+'16'!AR89+'16'!AR94</f>
        <v>0</v>
      </c>
      <c r="AS82" s="1271"/>
      <c r="AT82" s="1271"/>
      <c r="AU82" s="1271"/>
      <c r="AV82" s="1271"/>
      <c r="AW82" s="1271"/>
      <c r="AX82" s="1271"/>
      <c r="AY82" s="1271"/>
      <c r="AZ82" s="1271"/>
      <c r="BA82" s="1271"/>
      <c r="BB82" s="1271"/>
      <c r="BC82" s="1271"/>
      <c r="BD82" s="1271"/>
      <c r="BE82" s="1271"/>
      <c r="BF82" s="1271"/>
      <c r="BG82" s="1271"/>
      <c r="BH82" s="1271"/>
      <c r="BI82" s="1271"/>
      <c r="BJ82" s="1271"/>
      <c r="BK82" s="1271"/>
      <c r="BL82" s="1271"/>
      <c r="BM82" s="1271"/>
      <c r="BN82" s="1271"/>
      <c r="BO82" s="1271"/>
      <c r="BP82" s="1271"/>
      <c r="BQ82" s="1271"/>
      <c r="BR82" s="1271"/>
      <c r="BS82" s="1271"/>
      <c r="BT82" s="1271"/>
      <c r="BU82" s="1271"/>
      <c r="BV82" s="1271"/>
      <c r="BW82" s="1271"/>
      <c r="BX82" s="1271"/>
      <c r="BY82" s="1271"/>
      <c r="BZ82" s="1271"/>
      <c r="CA82" s="1272"/>
      <c r="CB82"/>
      <c r="CC82"/>
      <c r="CD82" s="164"/>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81"/>
      <c r="C83" s="257"/>
      <c r="D83" s="243" t="s">
        <v>733</v>
      </c>
      <c r="F83" s="313"/>
      <c r="G83" s="271"/>
      <c r="H83" s="272"/>
      <c r="I83" s="272"/>
      <c r="J83" s="272"/>
      <c r="K83" s="272"/>
      <c r="L83" s="272"/>
      <c r="M83" s="193"/>
      <c r="N83" s="272"/>
      <c r="O83" s="272"/>
      <c r="P83" s="272"/>
      <c r="Q83" s="272"/>
      <c r="R83" s="272"/>
      <c r="S83" s="272"/>
      <c r="T83" s="193"/>
      <c r="U83" s="193"/>
      <c r="V83" s="193"/>
      <c r="W83" s="193"/>
      <c r="X83" s="193"/>
      <c r="Y83" s="193"/>
      <c r="Z83" s="193"/>
      <c r="AA83" s="193"/>
      <c r="AB83" s="193"/>
      <c r="AC83" s="193"/>
      <c r="AD83" s="105"/>
      <c r="AE83" s="105"/>
      <c r="AF83" s="105"/>
      <c r="AG83" s="105"/>
      <c r="AH83" s="105"/>
      <c r="AI83" s="105"/>
      <c r="AJ83" s="105"/>
      <c r="AK83" s="61"/>
      <c r="AP83" s="1279"/>
      <c r="AQ83" s="1279"/>
      <c r="AR83" s="1273"/>
      <c r="AS83" s="1274"/>
      <c r="AT83" s="1274"/>
      <c r="AU83" s="1274"/>
      <c r="AV83" s="1274"/>
      <c r="AW83" s="1274"/>
      <c r="AX83" s="1274"/>
      <c r="AY83" s="1274"/>
      <c r="AZ83" s="1274"/>
      <c r="BA83" s="1274"/>
      <c r="BB83" s="1274"/>
      <c r="BC83" s="1274"/>
      <c r="BD83" s="1274"/>
      <c r="BE83" s="1274"/>
      <c r="BF83" s="1274"/>
      <c r="BG83" s="1274"/>
      <c r="BH83" s="1274"/>
      <c r="BI83" s="1274"/>
      <c r="BJ83" s="1274"/>
      <c r="BK83" s="1274"/>
      <c r="BL83" s="1274"/>
      <c r="BM83" s="1274"/>
      <c r="BN83" s="1274"/>
      <c r="BO83" s="1274"/>
      <c r="BP83" s="1274"/>
      <c r="BQ83" s="1274"/>
      <c r="BR83" s="1274"/>
      <c r="BS83" s="1274"/>
      <c r="BT83" s="1274"/>
      <c r="BU83" s="1274"/>
      <c r="BV83" s="1274"/>
      <c r="BW83" s="1274"/>
      <c r="BX83" s="1274"/>
      <c r="BY83" s="1274"/>
      <c r="BZ83" s="1274"/>
      <c r="CA83" s="1275"/>
      <c r="CB83"/>
      <c r="CC83"/>
      <c r="CD83" s="164"/>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20.100000000000001" customHeight="1">
      <c r="B84" s="81"/>
      <c r="C84" s="269"/>
      <c r="D84" s="269"/>
      <c r="E84" s="270"/>
      <c r="F84" s="269"/>
      <c r="G84" s="271"/>
      <c r="H84" s="272"/>
      <c r="I84" s="272"/>
      <c r="J84" s="272"/>
      <c r="K84" s="272"/>
      <c r="L84" s="272"/>
      <c r="M84" s="193"/>
      <c r="N84" s="272"/>
      <c r="O84" s="272"/>
      <c r="P84" s="272"/>
      <c r="Q84" s="272"/>
      <c r="R84" s="272"/>
      <c r="S84" s="272"/>
      <c r="T84" s="193"/>
      <c r="U84" s="193"/>
      <c r="V84" s="193"/>
      <c r="W84" s="193"/>
      <c r="X84" s="193"/>
      <c r="Y84" s="193"/>
      <c r="Z84" s="193"/>
      <c r="AA84" s="193"/>
      <c r="AB84" s="193"/>
      <c r="AC84" s="193"/>
      <c r="AD84" s="105"/>
      <c r="AE84" s="105"/>
      <c r="AF84" s="105"/>
      <c r="AG84" s="105"/>
      <c r="AH84" s="105"/>
      <c r="AI84" s="105"/>
      <c r="AJ84" s="105"/>
      <c r="AK84" s="61"/>
      <c r="AL84" s="61"/>
      <c r="AM84" s="61"/>
      <c r="AN84" s="193"/>
      <c r="AO84" s="193"/>
      <c r="AP84"/>
      <c r="AQ84"/>
      <c r="AR84"/>
      <c r="AS84"/>
      <c r="AT84"/>
      <c r="AU84"/>
      <c r="AV84"/>
      <c r="AW84"/>
      <c r="AX84"/>
      <c r="AY84"/>
      <c r="AZ84"/>
      <c r="BA84"/>
      <c r="BB84"/>
      <c r="BC84"/>
      <c r="BD84"/>
      <c r="BE84"/>
      <c r="BF84"/>
      <c r="BG84"/>
      <c r="BH84"/>
      <c r="BI84"/>
      <c r="BJ84"/>
      <c r="BK84" s="193"/>
      <c r="BL84" s="193"/>
      <c r="BM84" s="193"/>
      <c r="BN84" s="193"/>
      <c r="BO84" s="105"/>
      <c r="BP84" s="105"/>
      <c r="BQ84"/>
      <c r="BR84"/>
      <c r="BS84"/>
      <c r="BT84"/>
      <c r="BU84"/>
      <c r="BV84"/>
      <c r="BW84"/>
      <c r="BX84"/>
      <c r="BY84"/>
      <c r="BZ84"/>
      <c r="CA84"/>
      <c r="CB84"/>
      <c r="CC84"/>
      <c r="CD84" s="16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20.100000000000001" customHeight="1">
      <c r="B85" s="130"/>
      <c r="C85" s="564"/>
      <c r="D85" s="565"/>
      <c r="E85" s="540"/>
      <c r="F85" s="566"/>
      <c r="G85" s="527"/>
      <c r="H85" s="527"/>
      <c r="I85" s="527"/>
      <c r="J85" s="527"/>
      <c r="K85" s="527"/>
      <c r="L85" s="527"/>
      <c r="M85" s="527"/>
      <c r="N85" s="527"/>
      <c r="O85" s="527"/>
      <c r="P85" s="527"/>
      <c r="Q85" s="527"/>
      <c r="R85" s="527"/>
      <c r="S85" s="527"/>
      <c r="T85" s="527"/>
      <c r="U85" s="527"/>
      <c r="V85" s="527"/>
      <c r="W85" s="527"/>
      <c r="X85" s="527"/>
      <c r="Y85" s="527"/>
      <c r="Z85" s="527"/>
      <c r="AA85" s="527"/>
      <c r="AB85" s="527"/>
      <c r="AC85" s="527"/>
      <c r="AD85" s="527"/>
      <c r="AE85" s="527"/>
      <c r="AF85" s="527"/>
      <c r="AG85" s="527"/>
      <c r="AH85" s="527"/>
      <c r="AI85" s="527"/>
      <c r="AJ85" s="527"/>
      <c r="AK85" s="527"/>
      <c r="AL85" s="527"/>
      <c r="AM85" s="527"/>
      <c r="AN85" s="527"/>
      <c r="AO85" s="527"/>
      <c r="AP85" s="147"/>
      <c r="AQ85" s="147"/>
      <c r="AR85" s="147"/>
      <c r="AS85" s="147"/>
      <c r="AT85" s="147"/>
      <c r="AU85" s="147"/>
      <c r="AV85" s="147"/>
      <c r="AW85" s="147"/>
      <c r="AX85" s="147"/>
      <c r="AY85" s="147"/>
      <c r="AZ85" s="147"/>
      <c r="BA85" s="147"/>
      <c r="BB85" s="147"/>
      <c r="BC85" s="147"/>
      <c r="BD85" s="147"/>
      <c r="BE85" s="147"/>
      <c r="BF85" s="147"/>
      <c r="BG85" s="147"/>
      <c r="BH85" s="147"/>
      <c r="BI85" s="147"/>
      <c r="BJ85" s="147"/>
      <c r="BK85" s="535"/>
      <c r="BL85" s="535"/>
      <c r="BM85" s="535"/>
      <c r="BN85" s="535"/>
      <c r="BO85" s="562"/>
      <c r="BP85" s="562"/>
      <c r="BQ85" s="147"/>
      <c r="BR85" s="147"/>
      <c r="BS85" s="147"/>
      <c r="BT85" s="147"/>
      <c r="BU85" s="147"/>
      <c r="BV85" s="147"/>
      <c r="BW85" s="147"/>
      <c r="BX85" s="147"/>
      <c r="BY85" s="147"/>
      <c r="BZ85" s="147"/>
      <c r="CA85" s="147"/>
      <c r="CB85" s="147"/>
      <c r="CC85" s="147"/>
      <c r="CD85" s="29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0.100000000000001" customHeight="1">
      <c r="B86" s="81"/>
      <c r="CB86"/>
      <c r="CC86"/>
      <c r="CD86" s="164"/>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20.100000000000001" customHeight="1">
      <c r="B87" s="81"/>
      <c r="C87" s="269"/>
      <c r="D87" s="312"/>
      <c r="F87" s="270"/>
      <c r="G87" s="309"/>
      <c r="H87" s="309"/>
      <c r="I87" s="309"/>
      <c r="J87" s="309"/>
      <c r="K87" s="309"/>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309"/>
      <c r="AM87" s="309"/>
      <c r="AN87" s="309"/>
      <c r="AO87" s="309"/>
      <c r="AP87"/>
      <c r="AQ87"/>
      <c r="AR87"/>
      <c r="AS87"/>
      <c r="AT87"/>
      <c r="AU87"/>
      <c r="AV87"/>
      <c r="AW87"/>
      <c r="AX87"/>
      <c r="AY87"/>
      <c r="AZ87"/>
      <c r="BA87"/>
      <c r="BB87"/>
      <c r="BC87"/>
      <c r="BD87"/>
      <c r="BE87"/>
      <c r="BF87"/>
      <c r="BG87"/>
      <c r="BH87"/>
      <c r="BI87"/>
      <c r="BJ87"/>
      <c r="BX87" s="115"/>
      <c r="CB87"/>
      <c r="CC87"/>
      <c r="CD87" s="164"/>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81"/>
      <c r="C88" s="327">
        <v>8.1199999999999992</v>
      </c>
      <c r="D88" s="240" t="s">
        <v>734</v>
      </c>
      <c r="F88" s="311"/>
      <c r="G88" s="309"/>
      <c r="H88" s="309"/>
      <c r="I88" s="309"/>
      <c r="J88" s="309"/>
      <c r="K88" s="309"/>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1319">
        <v>17</v>
      </c>
      <c r="AQ88" s="1319"/>
      <c r="AR88" s="1270"/>
      <c r="AS88" s="1271"/>
      <c r="AT88" s="1271"/>
      <c r="AU88" s="1271"/>
      <c r="AV88" s="1271"/>
      <c r="AW88" s="1271"/>
      <c r="AX88" s="1271"/>
      <c r="AY88" s="1271"/>
      <c r="AZ88" s="1271"/>
      <c r="BA88" s="1271"/>
      <c r="BB88" s="1271"/>
      <c r="BC88" s="1271"/>
      <c r="BD88" s="1271"/>
      <c r="BE88" s="1271"/>
      <c r="BF88" s="1271"/>
      <c r="BG88" s="1271"/>
      <c r="BH88" s="1271"/>
      <c r="BI88" s="1271"/>
      <c r="BJ88" s="1271"/>
      <c r="BK88" s="1271"/>
      <c r="BL88" s="1271"/>
      <c r="BM88" s="1271"/>
      <c r="BN88" s="1271"/>
      <c r="BO88" s="1271"/>
      <c r="BP88" s="1271"/>
      <c r="BQ88" s="1271"/>
      <c r="BR88" s="1271"/>
      <c r="BS88" s="1271"/>
      <c r="BT88" s="1271"/>
      <c r="BU88" s="1271"/>
      <c r="BV88" s="1271"/>
      <c r="BW88" s="1271"/>
      <c r="BX88" s="1271"/>
      <c r="BY88" s="1271"/>
      <c r="BZ88" s="1271"/>
      <c r="CA88" s="1272"/>
      <c r="CB88"/>
      <c r="CC88"/>
      <c r="CD88" s="164"/>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81"/>
      <c r="C89" s="278"/>
      <c r="D89" s="243" t="s">
        <v>735</v>
      </c>
      <c r="F89" s="313"/>
      <c r="G89" s="271"/>
      <c r="H89" s="272"/>
      <c r="I89" s="272"/>
      <c r="J89" s="272"/>
      <c r="K89" s="272"/>
      <c r="L89" s="272"/>
      <c r="M89" s="193"/>
      <c r="N89" s="272"/>
      <c r="O89" s="272"/>
      <c r="P89" s="272"/>
      <c r="Q89" s="272"/>
      <c r="R89" s="272"/>
      <c r="S89" s="272"/>
      <c r="T89" s="193"/>
      <c r="U89" s="193"/>
      <c r="V89" s="193"/>
      <c r="W89" s="193"/>
      <c r="X89" s="193"/>
      <c r="Y89" s="193"/>
      <c r="Z89" s="193"/>
      <c r="AA89" s="193"/>
      <c r="AB89" s="193"/>
      <c r="AC89" s="193"/>
      <c r="AD89" s="105"/>
      <c r="AE89" s="105"/>
      <c r="AF89" s="105"/>
      <c r="AG89" s="105"/>
      <c r="AH89" s="105"/>
      <c r="AI89" s="105"/>
      <c r="AJ89" s="105"/>
      <c r="AK89" s="61"/>
      <c r="AL89" s="61"/>
      <c r="AM89" s="61"/>
      <c r="AN89" s="193"/>
      <c r="AO89" s="193"/>
      <c r="AP89" s="1319"/>
      <c r="AQ89" s="1319"/>
      <c r="AR89" s="1273"/>
      <c r="AS89" s="1274"/>
      <c r="AT89" s="1274"/>
      <c r="AU89" s="1274"/>
      <c r="AV89" s="1274"/>
      <c r="AW89" s="1274"/>
      <c r="AX89" s="1274"/>
      <c r="AY89" s="1274"/>
      <c r="AZ89" s="1274"/>
      <c r="BA89" s="1274"/>
      <c r="BB89" s="1274"/>
      <c r="BC89" s="1274"/>
      <c r="BD89" s="1274"/>
      <c r="BE89" s="1274"/>
      <c r="BF89" s="1274"/>
      <c r="BG89" s="1274"/>
      <c r="BH89" s="1274"/>
      <c r="BI89" s="1274"/>
      <c r="BJ89" s="1274"/>
      <c r="BK89" s="1274"/>
      <c r="BL89" s="1274"/>
      <c r="BM89" s="1274"/>
      <c r="BN89" s="1274"/>
      <c r="BO89" s="1274"/>
      <c r="BP89" s="1274"/>
      <c r="BQ89" s="1274"/>
      <c r="BR89" s="1274"/>
      <c r="BS89" s="1274"/>
      <c r="BT89" s="1274"/>
      <c r="BU89" s="1274"/>
      <c r="BV89" s="1274"/>
      <c r="BW89" s="1274"/>
      <c r="BX89" s="1274"/>
      <c r="BY89" s="1274"/>
      <c r="BZ89" s="1274"/>
      <c r="CA89" s="1275"/>
      <c r="CB89"/>
      <c r="CC89"/>
      <c r="CD89" s="164"/>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0.100000000000001" customHeight="1">
      <c r="B90" s="81"/>
      <c r="C90" s="269"/>
      <c r="D90" s="269"/>
      <c r="E90" s="270"/>
      <c r="F90" s="269"/>
      <c r="G90" s="271"/>
      <c r="H90" s="272"/>
      <c r="I90" s="272"/>
      <c r="J90" s="272"/>
      <c r="K90" s="272"/>
      <c r="L90" s="272"/>
      <c r="M90" s="193"/>
      <c r="N90" s="272"/>
      <c r="O90" s="272"/>
      <c r="P90" s="272"/>
      <c r="Q90" s="272"/>
      <c r="R90" s="272"/>
      <c r="S90" s="272"/>
      <c r="T90" s="193"/>
      <c r="U90" s="193"/>
      <c r="V90" s="193"/>
      <c r="W90" s="193"/>
      <c r="X90" s="193"/>
      <c r="Y90" s="193"/>
      <c r="Z90" s="193"/>
      <c r="AA90" s="193"/>
      <c r="AB90" s="193"/>
      <c r="AC90" s="193"/>
      <c r="AD90" s="105"/>
      <c r="AE90" s="105"/>
      <c r="AF90" s="105"/>
      <c r="AG90" s="105"/>
      <c r="AH90" s="105"/>
      <c r="AI90" s="105"/>
      <c r="AJ90" s="105"/>
      <c r="AK90" s="61"/>
      <c r="AL90" s="61"/>
      <c r="AM90" s="61"/>
      <c r="AN90" s="193"/>
      <c r="AO90" s="193"/>
      <c r="AP90"/>
      <c r="AQ90"/>
      <c r="AR90"/>
      <c r="AS90"/>
      <c r="AT90"/>
      <c r="AU90"/>
      <c r="AV90"/>
      <c r="AW90"/>
      <c r="AX90"/>
      <c r="AY90"/>
      <c r="AZ90"/>
      <c r="BA90"/>
      <c r="BB90"/>
      <c r="BC90"/>
      <c r="BD90"/>
      <c r="BE90"/>
      <c r="BF90"/>
      <c r="BG90"/>
      <c r="BH90"/>
      <c r="BI90"/>
      <c r="BJ90"/>
      <c r="BK90" s="193"/>
      <c r="BL90" s="193"/>
      <c r="BM90" s="193"/>
      <c r="BN90" s="193"/>
      <c r="BO90" s="105"/>
      <c r="BP90" s="105"/>
      <c r="BQ90"/>
      <c r="BR90"/>
      <c r="BS90"/>
      <c r="BT90"/>
      <c r="BU90"/>
      <c r="BV90"/>
      <c r="BW90"/>
      <c r="BX90"/>
      <c r="BY90"/>
      <c r="BZ90"/>
      <c r="CA90"/>
      <c r="CB90"/>
      <c r="CC90"/>
      <c r="CD90" s="164"/>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0.100000000000001" customHeight="1">
      <c r="B91" s="130"/>
      <c r="C91" s="564"/>
      <c r="D91" s="565"/>
      <c r="E91" s="540"/>
      <c r="F91" s="566"/>
      <c r="G91" s="527"/>
      <c r="H91" s="527"/>
      <c r="I91" s="527"/>
      <c r="J91" s="527"/>
      <c r="K91" s="527"/>
      <c r="L91" s="527"/>
      <c r="M91" s="527"/>
      <c r="N91" s="527"/>
      <c r="O91" s="527"/>
      <c r="P91" s="527"/>
      <c r="Q91" s="527"/>
      <c r="R91" s="527"/>
      <c r="S91" s="527"/>
      <c r="T91" s="527"/>
      <c r="U91" s="527"/>
      <c r="V91" s="527"/>
      <c r="W91" s="527"/>
      <c r="X91" s="527"/>
      <c r="Y91" s="527"/>
      <c r="Z91" s="527"/>
      <c r="AA91" s="527"/>
      <c r="AB91" s="527"/>
      <c r="AC91" s="527"/>
      <c r="AD91" s="527"/>
      <c r="AE91" s="527"/>
      <c r="AF91" s="527"/>
      <c r="AG91" s="527"/>
      <c r="AH91" s="527"/>
      <c r="AI91" s="527"/>
      <c r="AJ91" s="527"/>
      <c r="AK91" s="527"/>
      <c r="AL91" s="527"/>
      <c r="AM91" s="527"/>
      <c r="AN91" s="527"/>
      <c r="AO91" s="52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535"/>
      <c r="BL91" s="535"/>
      <c r="BM91" s="535"/>
      <c r="BN91" s="535"/>
      <c r="BO91" s="562"/>
      <c r="BP91" s="562"/>
      <c r="BQ91" s="147"/>
      <c r="BR91" s="147"/>
      <c r="BS91" s="147"/>
      <c r="BT91" s="147"/>
      <c r="BU91" s="147"/>
      <c r="BV91" s="147"/>
      <c r="BW91" s="147"/>
      <c r="BX91" s="147"/>
      <c r="BY91" s="147"/>
      <c r="BZ91" s="147"/>
      <c r="CA91" s="147"/>
      <c r="CB91" s="147"/>
      <c r="CC91" s="147"/>
      <c r="CD91" s="2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0.100000000000001" customHeight="1">
      <c r="B92" s="81"/>
      <c r="CB92"/>
      <c r="CC92"/>
      <c r="CD92" s="164"/>
    </row>
    <row r="93" spans="2:167" ht="20.100000000000001" customHeight="1">
      <c r="B93" s="81"/>
      <c r="C93" s="269"/>
      <c r="D93" s="312"/>
      <c r="F93" s="270"/>
      <c r="G93" s="309"/>
      <c r="H93" s="309"/>
      <c r="I93" s="309"/>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c r="AQ93"/>
      <c r="AR93"/>
      <c r="AS93"/>
      <c r="AT93"/>
      <c r="AU93"/>
      <c r="AV93"/>
      <c r="AW93"/>
      <c r="AX93"/>
      <c r="AY93"/>
      <c r="AZ93"/>
      <c r="BA93"/>
      <c r="BB93"/>
      <c r="BC93"/>
      <c r="BD93"/>
      <c r="BE93"/>
      <c r="BF93"/>
      <c r="BG93"/>
      <c r="BH93"/>
      <c r="BI93"/>
      <c r="BJ93"/>
      <c r="BX93" s="74"/>
      <c r="CB93"/>
      <c r="CC93"/>
      <c r="CD93" s="164"/>
    </row>
    <row r="94" spans="2:167" ht="30" customHeight="1">
      <c r="B94" s="81"/>
      <c r="C94" s="567">
        <v>8.1300000000000008</v>
      </c>
      <c r="D94" s="257" t="s">
        <v>736</v>
      </c>
      <c r="F94" s="311"/>
      <c r="G94" s="309"/>
      <c r="H94" s="309"/>
      <c r="I94" s="309"/>
      <c r="J94" s="309"/>
      <c r="K94" s="309"/>
      <c r="L94" s="309"/>
      <c r="M94" s="309"/>
      <c r="N94" s="309"/>
      <c r="O94" s="309"/>
      <c r="P94" s="309"/>
      <c r="Q94" s="309"/>
      <c r="R94" s="309"/>
      <c r="S94" s="309"/>
      <c r="T94" s="309"/>
      <c r="U94" s="309"/>
      <c r="V94" s="309"/>
      <c r="W94" s="309"/>
      <c r="X94" s="309"/>
      <c r="Y94" s="309"/>
      <c r="Z94" s="309"/>
      <c r="AA94" s="309"/>
      <c r="AB94" s="309"/>
      <c r="AC94" s="309"/>
      <c r="AD94" s="309"/>
      <c r="AE94" s="309"/>
      <c r="AF94" s="309"/>
      <c r="AG94" s="309"/>
      <c r="AH94" s="309"/>
      <c r="AI94" s="309"/>
      <c r="AJ94" s="309"/>
      <c r="AK94" s="309"/>
      <c r="AM94" s="84"/>
      <c r="AP94" s="1279">
        <v>99</v>
      </c>
      <c r="AQ94" s="1279"/>
      <c r="AR94" s="1270">
        <f>AR82+AR88</f>
        <v>0</v>
      </c>
      <c r="AS94" s="1271"/>
      <c r="AT94" s="1271"/>
      <c r="AU94" s="1271"/>
      <c r="AV94" s="1271"/>
      <c r="AW94" s="1271"/>
      <c r="AX94" s="1271"/>
      <c r="AY94" s="1271"/>
      <c r="AZ94" s="1271"/>
      <c r="BA94" s="1271"/>
      <c r="BB94" s="1271"/>
      <c r="BC94" s="1271"/>
      <c r="BD94" s="1271"/>
      <c r="BE94" s="1271"/>
      <c r="BF94" s="1271"/>
      <c r="BG94" s="1271"/>
      <c r="BH94" s="1271"/>
      <c r="BI94" s="1271"/>
      <c r="BJ94" s="1271"/>
      <c r="BK94" s="1271"/>
      <c r="BL94" s="1271"/>
      <c r="BM94" s="1271"/>
      <c r="BN94" s="1271"/>
      <c r="BO94" s="1271"/>
      <c r="BP94" s="1271"/>
      <c r="BQ94" s="1271"/>
      <c r="BR94" s="1271"/>
      <c r="BS94" s="1271"/>
      <c r="BT94" s="1271"/>
      <c r="BU94" s="1271"/>
      <c r="BV94" s="1271"/>
      <c r="BW94" s="1271"/>
      <c r="BX94" s="1271"/>
      <c r="BY94" s="1271"/>
      <c r="BZ94" s="1271"/>
      <c r="CA94" s="1272"/>
      <c r="CB94"/>
      <c r="CC94"/>
      <c r="CD94" s="164"/>
    </row>
    <row r="95" spans="2:167" ht="30" customHeight="1">
      <c r="B95" s="81"/>
      <c r="C95" s="279"/>
      <c r="D95" s="258" t="s">
        <v>737</v>
      </c>
      <c r="F95" s="313"/>
      <c r="G95" s="271"/>
      <c r="H95" s="272"/>
      <c r="I95" s="272"/>
      <c r="J95" s="272"/>
      <c r="K95" s="272"/>
      <c r="L95" s="272"/>
      <c r="M95" s="193"/>
      <c r="N95" s="272"/>
      <c r="O95" s="272"/>
      <c r="P95" s="272"/>
      <c r="Q95" s="272"/>
      <c r="R95" s="272"/>
      <c r="S95" s="272"/>
      <c r="T95" s="193"/>
      <c r="U95" s="193"/>
      <c r="V95" s="193"/>
      <c r="W95" s="193"/>
      <c r="X95" s="193"/>
      <c r="Y95" s="193"/>
      <c r="Z95" s="193"/>
      <c r="AA95" s="193"/>
      <c r="AB95" s="193"/>
      <c r="AC95" s="193"/>
      <c r="AD95" s="105"/>
      <c r="AE95" s="105"/>
      <c r="AF95" s="105"/>
      <c r="AG95" s="105"/>
      <c r="AH95" s="105"/>
      <c r="AI95" s="105"/>
      <c r="AJ95" s="105"/>
      <c r="AK95" s="61"/>
      <c r="AL95" s="84"/>
      <c r="AM95" s="84"/>
      <c r="AP95" s="1279"/>
      <c r="AQ95" s="1279"/>
      <c r="AR95" s="1273"/>
      <c r="AS95" s="1274"/>
      <c r="AT95" s="1274"/>
      <c r="AU95" s="1274"/>
      <c r="AV95" s="1274"/>
      <c r="AW95" s="1274"/>
      <c r="AX95" s="1274"/>
      <c r="AY95" s="1274"/>
      <c r="AZ95" s="1274"/>
      <c r="BA95" s="1274"/>
      <c r="BB95" s="1274"/>
      <c r="BC95" s="1274"/>
      <c r="BD95" s="1274"/>
      <c r="BE95" s="1274"/>
      <c r="BF95" s="1274"/>
      <c r="BG95" s="1274"/>
      <c r="BH95" s="1274"/>
      <c r="BI95" s="1274"/>
      <c r="BJ95" s="1274"/>
      <c r="BK95" s="1274"/>
      <c r="BL95" s="1274"/>
      <c r="BM95" s="1274"/>
      <c r="BN95" s="1274"/>
      <c r="BO95" s="1274"/>
      <c r="BP95" s="1274"/>
      <c r="BQ95" s="1274"/>
      <c r="BR95" s="1274"/>
      <c r="BS95" s="1274"/>
      <c r="BT95" s="1274"/>
      <c r="BU95" s="1274"/>
      <c r="BV95" s="1274"/>
      <c r="BW95" s="1274"/>
      <c r="BX95" s="1274"/>
      <c r="BY95" s="1274"/>
      <c r="BZ95" s="1274"/>
      <c r="CA95" s="1275"/>
      <c r="CB95"/>
      <c r="CC95"/>
      <c r="CD95" s="164"/>
    </row>
    <row r="96" spans="2:167" ht="30" customHeight="1">
      <c r="B96" s="81"/>
      <c r="C96" s="269"/>
      <c r="D96" s="269"/>
      <c r="E96" s="270"/>
      <c r="F96" s="269"/>
      <c r="G96" s="271"/>
      <c r="H96" s="272"/>
      <c r="I96" s="272"/>
      <c r="J96" s="272"/>
      <c r="K96" s="272"/>
      <c r="L96" s="272"/>
      <c r="M96" s="193"/>
      <c r="N96" s="272"/>
      <c r="O96" s="272"/>
      <c r="P96" s="272"/>
      <c r="Q96" s="272"/>
      <c r="R96" s="272"/>
      <c r="S96" s="272"/>
      <c r="T96" s="193"/>
      <c r="U96" s="193"/>
      <c r="V96" s="193"/>
      <c r="W96" s="193"/>
      <c r="X96" s="193"/>
      <c r="Y96" s="193"/>
      <c r="Z96" s="193"/>
      <c r="AA96" s="193"/>
      <c r="AB96" s="193"/>
      <c r="AC96" s="193"/>
      <c r="AD96" s="105"/>
      <c r="AE96" s="105"/>
      <c r="AF96" s="105"/>
      <c r="AG96" s="105"/>
      <c r="AH96" s="105"/>
      <c r="AI96" s="105"/>
      <c r="AJ96" s="105"/>
      <c r="AK96" s="61"/>
      <c r="AL96" s="61"/>
      <c r="AM96" s="61"/>
      <c r="AN96" s="193"/>
      <c r="AO96" s="193"/>
      <c r="AP96"/>
      <c r="AQ96"/>
      <c r="AR96"/>
      <c r="AS96"/>
      <c r="AT96"/>
      <c r="AU96"/>
      <c r="AV96"/>
      <c r="AW96"/>
      <c r="AX96"/>
      <c r="AY96"/>
      <c r="AZ96"/>
      <c r="BA96"/>
      <c r="BB96"/>
      <c r="BC96"/>
      <c r="BD96"/>
      <c r="BE96"/>
      <c r="BF96"/>
      <c r="BG96"/>
      <c r="BH96"/>
      <c r="BI96"/>
      <c r="BJ96"/>
      <c r="BK96" s="193"/>
      <c r="BL96" s="193"/>
      <c r="BM96" s="193"/>
      <c r="BN96" s="193"/>
      <c r="BO96" s="105"/>
      <c r="BP96" s="105"/>
      <c r="BQ96"/>
      <c r="BR96"/>
      <c r="BS96"/>
      <c r="BT96"/>
      <c r="BU96"/>
      <c r="BV96"/>
      <c r="BW96"/>
      <c r="BX96"/>
      <c r="BY96"/>
      <c r="BZ96"/>
      <c r="CA96"/>
      <c r="CB96"/>
      <c r="CC96"/>
      <c r="CD96" s="164"/>
    </row>
    <row r="97" spans="2:82" ht="30" customHeight="1">
      <c r="B97" s="141"/>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03"/>
    </row>
    <row r="98" spans="2:82" ht="30" customHeight="1">
      <c r="B98" s="141"/>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03"/>
    </row>
    <row r="99" spans="2:82" ht="30" customHeight="1">
      <c r="B99" s="81"/>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84"/>
      <c r="BT99" s="84"/>
      <c r="BU99" s="84"/>
      <c r="BV99" s="84"/>
      <c r="BW99" s="84"/>
      <c r="BX99" s="84"/>
      <c r="BY99" s="84"/>
      <c r="BZ99" s="84"/>
      <c r="CA99" s="84"/>
      <c r="CB99" s="84"/>
      <c r="CC99" s="84"/>
      <c r="CD99" s="103"/>
    </row>
    <row r="100" spans="2:82" ht="30" customHeight="1">
      <c r="B100" s="130"/>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c r="BC100" s="131"/>
      <c r="BD100" s="131"/>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6"/>
    </row>
    <row r="101" spans="2:82" ht="20.100000000000001" customHeight="1"/>
    <row r="102" spans="2:82" ht="12" customHeight="1"/>
    <row r="103" spans="2:82" ht="39.75" customHeight="1">
      <c r="B103" s="1199">
        <v>17</v>
      </c>
      <c r="C103" s="1199"/>
      <c r="D103" s="1199"/>
      <c r="E103" s="1199"/>
      <c r="F103" s="1199"/>
      <c r="G103" s="1199"/>
      <c r="H103" s="1199"/>
      <c r="I103" s="1199"/>
      <c r="J103" s="1199"/>
      <c r="K103" s="1199"/>
      <c r="L103" s="1199"/>
      <c r="M103" s="1199"/>
      <c r="N103" s="1199"/>
      <c r="O103" s="1199"/>
      <c r="P103" s="1199"/>
      <c r="Q103" s="1199"/>
      <c r="R103" s="1199"/>
      <c r="S103" s="1199"/>
      <c r="T103" s="1199"/>
      <c r="U103" s="1199"/>
      <c r="V103" s="1199"/>
      <c r="W103" s="1199"/>
      <c r="X103" s="1199"/>
      <c r="Y103" s="1199"/>
      <c r="Z103" s="1199"/>
      <c r="AA103" s="1199"/>
      <c r="AB103" s="1199"/>
      <c r="AC103" s="1199"/>
      <c r="AD103" s="1199"/>
      <c r="AE103" s="1199"/>
      <c r="AF103" s="1199"/>
      <c r="AG103" s="1199"/>
      <c r="AH103" s="1199"/>
      <c r="AI103" s="1199"/>
      <c r="AJ103" s="1199"/>
      <c r="AK103" s="1199"/>
      <c r="AL103" s="1199"/>
      <c r="AM103" s="1199"/>
      <c r="AN103" s="1199"/>
      <c r="AO103" s="1199"/>
      <c r="AP103" s="1199"/>
      <c r="AQ103" s="1199"/>
      <c r="AR103" s="1199"/>
      <c r="AS103" s="1199"/>
      <c r="AT103" s="1199"/>
      <c r="AU103" s="1199"/>
      <c r="AV103" s="1199"/>
      <c r="AW103" s="1199"/>
      <c r="AX103" s="1199"/>
      <c r="AY103" s="1199"/>
      <c r="AZ103" s="1199"/>
      <c r="BA103" s="1199"/>
      <c r="BB103" s="1199"/>
      <c r="BC103" s="1199"/>
      <c r="BD103" s="1199"/>
      <c r="BE103" s="1199"/>
      <c r="BF103" s="1199"/>
      <c r="BG103" s="1199"/>
      <c r="BH103" s="1199"/>
      <c r="BI103" s="1199"/>
      <c r="BJ103" s="1199"/>
      <c r="BK103" s="1199"/>
      <c r="BL103" s="1199"/>
      <c r="BM103" s="1199"/>
      <c r="BN103" s="1199"/>
      <c r="BO103" s="1199"/>
      <c r="BP103" s="1199"/>
      <c r="BQ103" s="1199"/>
      <c r="BR103" s="1199"/>
      <c r="BS103" s="1199"/>
      <c r="BT103" s="1199"/>
      <c r="BU103" s="1199"/>
      <c r="BV103" s="1199"/>
      <c r="BW103" s="1199"/>
      <c r="BX103" s="1199"/>
      <c r="BY103" s="1199"/>
      <c r="BZ103" s="1199"/>
      <c r="CA103" s="1199"/>
      <c r="CB103" s="1199"/>
      <c r="CC103" s="1199"/>
      <c r="CD103" s="1199"/>
    </row>
    <row r="104" spans="2:82" ht="9.75" customHeight="1"/>
    <row r="105" spans="2:82" ht="13.5" customHeight="1"/>
  </sheetData>
  <mergeCells count="49">
    <mergeCell ref="I10:BG11"/>
    <mergeCell ref="AP17:AQ18"/>
    <mergeCell ref="AP20:AQ21"/>
    <mergeCell ref="AP23:AQ24"/>
    <mergeCell ref="AR32:CA33"/>
    <mergeCell ref="AR17:CA18"/>
    <mergeCell ref="AR20:CA21"/>
    <mergeCell ref="AR23:CA24"/>
    <mergeCell ref="AR26:CA27"/>
    <mergeCell ref="AR29:CA30"/>
    <mergeCell ref="AP26:AQ27"/>
    <mergeCell ref="AP29:AQ30"/>
    <mergeCell ref="AT14:CB14"/>
    <mergeCell ref="AT15:CA15"/>
    <mergeCell ref="AN60:AO61"/>
    <mergeCell ref="AP57:BY58"/>
    <mergeCell ref="AP60:BY61"/>
    <mergeCell ref="DP20:DP21"/>
    <mergeCell ref="AR94:CA95"/>
    <mergeCell ref="AP94:AQ95"/>
    <mergeCell ref="AP51:AQ52"/>
    <mergeCell ref="AR45:CA46"/>
    <mergeCell ref="AP45:AQ46"/>
    <mergeCell ref="AP63:AQ64"/>
    <mergeCell ref="AR63:CA64"/>
    <mergeCell ref="AR82:CA83"/>
    <mergeCell ref="AP82:AQ83"/>
    <mergeCell ref="AP54:BY55"/>
    <mergeCell ref="AR70:CA71"/>
    <mergeCell ref="AP48:AQ49"/>
    <mergeCell ref="B103:CD103"/>
    <mergeCell ref="AP70:AQ71"/>
    <mergeCell ref="C77:S78"/>
    <mergeCell ref="T77:CA78"/>
    <mergeCell ref="AP88:AQ89"/>
    <mergeCell ref="AR88:CA89"/>
    <mergeCell ref="DO20:DO21"/>
    <mergeCell ref="AN57:AO58"/>
    <mergeCell ref="AN54:AO55"/>
    <mergeCell ref="AP38:AQ39"/>
    <mergeCell ref="AP41:AQ42"/>
    <mergeCell ref="AR38:CA39"/>
    <mergeCell ref="AR41:CA42"/>
    <mergeCell ref="AR35:CA36"/>
    <mergeCell ref="CY22:CZ22"/>
    <mergeCell ref="AP32:AQ33"/>
    <mergeCell ref="AR48:CA49"/>
    <mergeCell ref="AP35:AQ36"/>
    <mergeCell ref="AR51:CA52"/>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249977111117893"/>
  </sheetPr>
  <dimension ref="A1:FK105"/>
  <sheetViews>
    <sheetView showGridLines="0" view="pageBreakPreview" zoomScale="40" zoomScaleNormal="25" zoomScaleSheetLayoutView="40" workbookViewId="0">
      <selection activeCell="AR100" sqref="AR100:CA101"/>
    </sheetView>
  </sheetViews>
  <sheetFormatPr defaultColWidth="2.33203125" defaultRowHeight="15"/>
  <cols>
    <col min="1" max="1" width="2.33203125" style="1"/>
    <col min="2" max="2" width="3.88671875" style="1" customWidth="1"/>
    <col min="3" max="3" width="11.6640625" style="1" customWidth="1"/>
    <col min="4" max="82" width="3.88671875" style="1" customWidth="1"/>
    <col min="83" max="83" width="3" style="1" customWidth="1"/>
    <col min="84" max="88" width="2.33203125" style="1"/>
    <col min="89" max="89" width="2.33203125" style="1" customWidth="1"/>
    <col min="90" max="90" width="9"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85" ht="15.9" customHeight="1"/>
    <row r="2" spans="2:85" ht="15.9" customHeight="1"/>
    <row r="3" spans="2:85" ht="15.9" customHeight="1"/>
    <row r="4" spans="2:85"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85"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85"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85" ht="27"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85"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85" ht="39.9" customHeight="1">
      <c r="B9" s="330"/>
      <c r="C9" s="261"/>
      <c r="D9" s="261"/>
      <c r="E9" s="261"/>
      <c r="F9" s="261"/>
      <c r="G9" s="261"/>
      <c r="H9" s="261"/>
      <c r="I9" s="315" t="s">
        <v>738</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CC9" s="261"/>
      <c r="CD9" s="282"/>
    </row>
    <row r="10" spans="2:85" ht="39.9" customHeight="1">
      <c r="B10" s="330"/>
      <c r="C10" s="261"/>
      <c r="D10" s="261"/>
      <c r="E10" s="261"/>
      <c r="F10" s="261"/>
      <c r="G10" s="261"/>
      <c r="H10" s="261"/>
      <c r="I10" s="316" t="s">
        <v>739</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1604" t="s">
        <v>635</v>
      </c>
      <c r="AU10" s="1604"/>
      <c r="AV10" s="1604"/>
      <c r="AW10" s="1604"/>
      <c r="AX10" s="1604"/>
      <c r="AY10" s="1604"/>
      <c r="AZ10" s="1604"/>
      <c r="BA10" s="1604"/>
      <c r="BB10" s="1604"/>
      <c r="BC10" s="1604"/>
      <c r="BD10" s="1604"/>
      <c r="BE10" s="1604"/>
      <c r="BF10" s="1604"/>
      <c r="BG10" s="1604"/>
      <c r="BH10" s="1604"/>
      <c r="BI10" s="1604"/>
      <c r="BJ10" s="1604"/>
      <c r="BK10" s="1604"/>
      <c r="BL10" s="1604"/>
      <c r="BM10" s="1604"/>
      <c r="BN10" s="1604"/>
      <c r="BO10" s="1604"/>
      <c r="BP10" s="1604"/>
      <c r="BQ10" s="1604"/>
      <c r="BR10" s="1604"/>
      <c r="BS10" s="1604"/>
      <c r="BT10" s="1604"/>
      <c r="BU10" s="1604"/>
      <c r="BV10" s="1604"/>
      <c r="BW10" s="1604"/>
      <c r="BX10" s="1604"/>
      <c r="BY10" s="1604"/>
      <c r="BZ10" s="1604"/>
      <c r="CA10" s="1604"/>
      <c r="CB10" s="1604"/>
      <c r="CC10" s="261"/>
      <c r="CD10" s="282"/>
    </row>
    <row r="11" spans="2:85" ht="30">
      <c r="B11" s="331"/>
      <c r="C11" s="217"/>
      <c r="D11" s="217"/>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604" t="s">
        <v>327</v>
      </c>
      <c r="AU11" s="1604"/>
      <c r="AV11" s="1604"/>
      <c r="AW11" s="1604"/>
      <c r="AX11" s="1604"/>
      <c r="AY11" s="1604"/>
      <c r="AZ11" s="1604"/>
      <c r="BA11" s="1604"/>
      <c r="BB11" s="1604"/>
      <c r="BC11" s="1604"/>
      <c r="BD11" s="1604"/>
      <c r="BE11" s="1604"/>
      <c r="BF11" s="1604"/>
      <c r="BG11" s="1604"/>
      <c r="BH11" s="1604"/>
      <c r="BI11" s="1604"/>
      <c r="BJ11" s="1604"/>
      <c r="BK11" s="1604"/>
      <c r="BL11" s="1604"/>
      <c r="BM11" s="1604"/>
      <c r="BN11" s="1604"/>
      <c r="BO11" s="1604"/>
      <c r="BP11" s="1604"/>
      <c r="BQ11" s="1604"/>
      <c r="BR11" s="1604"/>
      <c r="BS11" s="1604"/>
      <c r="BT11" s="1604"/>
      <c r="BU11" s="1604"/>
      <c r="BV11" s="1604"/>
      <c r="BW11" s="1604"/>
      <c r="BX11" s="1604"/>
      <c r="BY11" s="1604"/>
      <c r="BZ11" s="1604"/>
      <c r="CA11" s="1604"/>
      <c r="CB11" s="281"/>
      <c r="CC11" s="22"/>
      <c r="CD11" s="283"/>
    </row>
    <row r="12" spans="2:85" ht="30">
      <c r="B12" s="482"/>
      <c r="C12" s="200">
        <v>9.1</v>
      </c>
      <c r="D12" s="293" t="s">
        <v>740</v>
      </c>
      <c r="E12" s="306"/>
      <c r="F12" s="307"/>
      <c r="G12" s="306"/>
      <c r="H12" s="306"/>
      <c r="I12" s="306"/>
      <c r="J12" s="306"/>
      <c r="K12" s="306"/>
      <c r="L12" s="105"/>
      <c r="M12" s="306"/>
      <c r="N12" s="306"/>
      <c r="O12" s="306"/>
      <c r="P12" s="306"/>
      <c r="Q12" s="306"/>
      <c r="R12" s="306"/>
      <c r="S12" s="105"/>
      <c r="T12" s="105"/>
      <c r="U12" s="105"/>
      <c r="V12" s="105"/>
      <c r="W12" s="105"/>
      <c r="X12" s="105"/>
      <c r="Y12" s="105"/>
      <c r="Z12" s="105"/>
      <c r="AA12" s="105"/>
      <c r="AB12" s="105"/>
      <c r="AC12" s="105"/>
      <c r="AD12" s="105"/>
      <c r="AE12" s="105"/>
      <c r="AF12" s="105"/>
      <c r="AG12" s="105"/>
      <c r="AH12" s="105"/>
      <c r="AI12" s="105"/>
      <c r="AJ12" s="305"/>
      <c r="AK12" s="305"/>
      <c r="AL12" s="305"/>
      <c r="AM12" s="305"/>
      <c r="AN12" s="305"/>
      <c r="AO12" s="305"/>
      <c r="AP12" s="305"/>
      <c r="AQ12" s="305"/>
      <c r="AR12" s="305"/>
      <c r="AS12" s="305"/>
      <c r="CC12" s="175"/>
      <c r="CD12" s="489"/>
    </row>
    <row r="13" spans="2:85" ht="30" customHeight="1">
      <c r="B13" s="483"/>
      <c r="C13" s="258"/>
      <c r="D13" s="243" t="s">
        <v>741</v>
      </c>
      <c r="E13" s="38"/>
      <c r="F13" s="271"/>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309"/>
      <c r="AI13" s="309"/>
      <c r="AJ13" s="176"/>
      <c r="AK13" s="176"/>
      <c r="AL13" s="176"/>
      <c r="AM13" s="176"/>
      <c r="AN13" s="176"/>
      <c r="AO13" s="176"/>
      <c r="AP13" s="176"/>
      <c r="AQ13" s="176"/>
      <c r="AR13" s="176"/>
      <c r="AS13" s="176"/>
      <c r="CC13" s="305"/>
      <c r="CD13" s="490"/>
    </row>
    <row r="14" spans="2:85" ht="24" customHeight="1">
      <c r="B14" s="71"/>
      <c r="C14" s="258"/>
      <c r="D14" s="258"/>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61"/>
      <c r="AK14" s="61"/>
      <c r="AL14" s="61"/>
      <c r="AM14" s="193"/>
      <c r="AN14" s="193"/>
      <c r="AO14" s="193"/>
      <c r="AP14" s="193"/>
      <c r="AQ14" s="193"/>
      <c r="AR14" s="193"/>
      <c r="AS14" s="193"/>
      <c r="AT14" s="193"/>
      <c r="AU14" s="193"/>
      <c r="AV14" s="193"/>
      <c r="AW14" s="193"/>
      <c r="AX14" s="193"/>
      <c r="AY14" s="193"/>
      <c r="AZ14" s="193"/>
      <c r="BA14" s="193"/>
      <c r="BB14" s="193"/>
      <c r="BC14" s="193"/>
      <c r="BD14" s="193"/>
      <c r="BE14" s="193"/>
      <c r="BF14" s="193"/>
      <c r="BG14" s="193"/>
      <c r="BH14" s="193"/>
      <c r="BI14" s="193"/>
      <c r="BJ14" s="193"/>
      <c r="BK14" s="193"/>
      <c r="BL14" s="193"/>
      <c r="BX14" s="115"/>
      <c r="BY14" s="1009" t="s">
        <v>742</v>
      </c>
      <c r="CC14" s="176"/>
      <c r="CD14" s="284"/>
      <c r="CE14" s="23"/>
      <c r="CF14" s="23"/>
      <c r="CG14" s="23"/>
    </row>
    <row r="15" spans="2:85" ht="33.9" customHeight="1">
      <c r="B15" s="274"/>
      <c r="C15" s="257"/>
      <c r="D15" s="73" t="s">
        <v>253</v>
      </c>
      <c r="F15" s="73" t="s">
        <v>743</v>
      </c>
      <c r="AJ15" s="309"/>
      <c r="AK15" s="309"/>
      <c r="AL15" s="309"/>
      <c r="AM15" s="309"/>
      <c r="AN15" s="309"/>
      <c r="AO15" s="309"/>
      <c r="AP15" s="1321" t="s">
        <v>398</v>
      </c>
      <c r="AQ15" s="1319"/>
      <c r="AR15" s="1270"/>
      <c r="AS15" s="1271"/>
      <c r="AT15" s="1271"/>
      <c r="AU15" s="1271"/>
      <c r="AV15" s="1271"/>
      <c r="AW15" s="1271"/>
      <c r="AX15" s="1271"/>
      <c r="AY15" s="1271"/>
      <c r="AZ15" s="1271"/>
      <c r="BA15" s="1271"/>
      <c r="BB15" s="1271"/>
      <c r="BC15" s="1271"/>
      <c r="BD15" s="1271"/>
      <c r="BE15" s="1271"/>
      <c r="BF15" s="1271"/>
      <c r="BG15" s="1271"/>
      <c r="BH15" s="1271"/>
      <c r="BI15" s="1271"/>
      <c r="BJ15" s="1271"/>
      <c r="BK15" s="1271"/>
      <c r="BL15" s="1271"/>
      <c r="BM15" s="1271"/>
      <c r="BN15" s="1271"/>
      <c r="BO15" s="1271"/>
      <c r="BP15" s="1271"/>
      <c r="BQ15" s="1271"/>
      <c r="BR15" s="1271"/>
      <c r="BS15" s="1271"/>
      <c r="BT15" s="1271"/>
      <c r="BU15" s="1271"/>
      <c r="BV15" s="1271"/>
      <c r="BW15" s="1271"/>
      <c r="BX15" s="1271"/>
      <c r="BY15" s="1271"/>
      <c r="BZ15" s="1271"/>
      <c r="CA15" s="1272"/>
      <c r="CB15"/>
      <c r="CD15" s="51"/>
    </row>
    <row r="16" spans="2:85" ht="30" customHeight="1">
      <c r="B16" s="274"/>
      <c r="F16" s="151" t="s">
        <v>744</v>
      </c>
      <c r="AJ16" s="309"/>
      <c r="AK16" s="309"/>
      <c r="AL16" s="309"/>
      <c r="AM16" s="309"/>
      <c r="AN16" s="309"/>
      <c r="AO16" s="309"/>
      <c r="AP16" s="1319"/>
      <c r="AQ16" s="1319"/>
      <c r="AR16" s="1273"/>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N16" s="1274"/>
      <c r="BO16" s="1274"/>
      <c r="BP16" s="1274"/>
      <c r="BQ16" s="1274"/>
      <c r="BR16" s="1274"/>
      <c r="BS16" s="1274"/>
      <c r="BT16" s="1274"/>
      <c r="BU16" s="1274"/>
      <c r="BV16" s="1274"/>
      <c r="BW16" s="1274"/>
      <c r="BX16" s="1274"/>
      <c r="BY16" s="1274"/>
      <c r="BZ16" s="1274"/>
      <c r="CA16" s="1275"/>
      <c r="CB16"/>
      <c r="CD16" s="51"/>
    </row>
    <row r="17" spans="2:164" ht="18.75" customHeight="1">
      <c r="B17" s="274"/>
      <c r="CD17" s="51"/>
    </row>
    <row r="18" spans="2:164" ht="33.9" customHeight="1">
      <c r="B18" s="274"/>
      <c r="C18" s="257"/>
      <c r="D18" s="73" t="s">
        <v>256</v>
      </c>
      <c r="E18" s="309"/>
      <c r="F18" s="309" t="s">
        <v>745</v>
      </c>
      <c r="G18" s="550"/>
      <c r="H18" s="309"/>
      <c r="I18" s="309"/>
      <c r="J18" s="309"/>
      <c r="K18" s="309"/>
      <c r="L18" s="309"/>
      <c r="M18" s="84"/>
      <c r="N18" s="309"/>
      <c r="O18" s="309"/>
      <c r="P18" s="309"/>
      <c r="Q18" s="309"/>
      <c r="R18" s="309"/>
      <c r="S18" s="309"/>
      <c r="T18" s="84"/>
      <c r="U18" s="193"/>
      <c r="V18" s="193"/>
      <c r="W18" s="193"/>
      <c r="X18" s="193"/>
      <c r="Y18" s="193"/>
      <c r="Z18" s="193"/>
      <c r="AA18" s="193"/>
      <c r="AB18" s="193"/>
      <c r="AC18" s="193"/>
      <c r="AD18" s="105"/>
      <c r="AE18" s="105"/>
      <c r="AF18" s="105"/>
      <c r="AG18" s="105"/>
      <c r="AH18" s="105"/>
      <c r="AI18" s="105"/>
      <c r="AJ18" s="105"/>
      <c r="AK18" s="61"/>
      <c r="AL18" s="61"/>
      <c r="AM18" s="61"/>
      <c r="AN18" s="193"/>
      <c r="AO18" s="193"/>
      <c r="AP18" s="1321" t="s">
        <v>407</v>
      </c>
      <c r="AQ18" s="1319"/>
      <c r="AR18" s="1270"/>
      <c r="AS18" s="1271"/>
      <c r="AT18" s="1271"/>
      <c r="AU18" s="1271"/>
      <c r="AV18" s="1271"/>
      <c r="AW18" s="1271"/>
      <c r="AX18" s="1271"/>
      <c r="AY18" s="1271"/>
      <c r="AZ18" s="1271"/>
      <c r="BA18" s="1271"/>
      <c r="BB18" s="1271"/>
      <c r="BC18" s="1271"/>
      <c r="BD18" s="1271"/>
      <c r="BE18" s="1271"/>
      <c r="BF18" s="1271"/>
      <c r="BG18" s="1271"/>
      <c r="BH18" s="1271"/>
      <c r="BI18" s="1271"/>
      <c r="BJ18" s="1271"/>
      <c r="BK18" s="1271"/>
      <c r="BL18" s="1271"/>
      <c r="BM18" s="1271"/>
      <c r="BN18" s="1271"/>
      <c r="BO18" s="1271"/>
      <c r="BP18" s="1271"/>
      <c r="BQ18" s="1271"/>
      <c r="BR18" s="1271"/>
      <c r="BS18" s="1271"/>
      <c r="BT18" s="1271"/>
      <c r="BU18" s="1271"/>
      <c r="BV18" s="1271"/>
      <c r="BW18" s="1271"/>
      <c r="BX18" s="1271"/>
      <c r="BY18" s="1271"/>
      <c r="BZ18" s="1271"/>
      <c r="CA18" s="1272"/>
      <c r="CB18"/>
      <c r="CD18" s="51"/>
      <c r="CM18" s="317"/>
      <c r="CN18" s="217"/>
      <c r="CO18" s="217"/>
      <c r="CP18" s="217"/>
      <c r="CQ18" s="217"/>
      <c r="CR18" s="217"/>
      <c r="CS18" s="217"/>
      <c r="CT18" s="217"/>
      <c r="CU18" s="217"/>
      <c r="CV18" s="217"/>
      <c r="CW18" s="217"/>
      <c r="CX18" s="217"/>
      <c r="CY18" s="1247"/>
      <c r="CZ18" s="1247"/>
      <c r="DA18" s="323"/>
      <c r="DB18" s="324"/>
      <c r="DC18" s="324"/>
      <c r="DD18" s="317"/>
      <c r="DE18" s="317"/>
      <c r="DF18" s="317"/>
      <c r="DG18" s="317"/>
      <c r="DH18" s="317"/>
      <c r="DI18" s="317"/>
      <c r="DJ18" s="317"/>
      <c r="DK18" s="317"/>
      <c r="DL18" s="317"/>
      <c r="DM18" s="317"/>
      <c r="DN18" s="317"/>
      <c r="DO18" s="317"/>
      <c r="DP18" s="317"/>
      <c r="DQ18" s="322"/>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row>
    <row r="19" spans="2:164" ht="26.1" customHeight="1">
      <c r="B19" s="274"/>
      <c r="F19" s="151" t="s">
        <v>746</v>
      </c>
      <c r="G19" s="551"/>
      <c r="H19" s="551"/>
      <c r="I19" s="551"/>
      <c r="J19" s="551"/>
      <c r="K19" s="551"/>
      <c r="L19" s="551"/>
      <c r="M19" s="551"/>
      <c r="N19" s="551"/>
      <c r="O19" s="551"/>
      <c r="P19" s="551"/>
      <c r="Q19" s="551"/>
      <c r="R19" s="551"/>
      <c r="S19" s="551"/>
      <c r="AP19" s="1319"/>
      <c r="AQ19" s="1319"/>
      <c r="AR19" s="1273"/>
      <c r="AS19" s="1274"/>
      <c r="AT19" s="1274"/>
      <c r="AU19" s="1274"/>
      <c r="AV19" s="1274"/>
      <c r="AW19" s="1274"/>
      <c r="AX19" s="1274"/>
      <c r="AY19" s="1274"/>
      <c r="AZ19" s="1274"/>
      <c r="BA19" s="1274"/>
      <c r="BB19" s="1274"/>
      <c r="BC19" s="1274"/>
      <c r="BD19" s="1274"/>
      <c r="BE19" s="1274"/>
      <c r="BF19" s="1274"/>
      <c r="BG19" s="1274"/>
      <c r="BH19" s="1274"/>
      <c r="BI19" s="1274"/>
      <c r="BJ19" s="1274"/>
      <c r="BK19" s="1274"/>
      <c r="BL19" s="1274"/>
      <c r="BM19" s="1274"/>
      <c r="BN19" s="1274"/>
      <c r="BO19" s="1274"/>
      <c r="BP19" s="1274"/>
      <c r="BQ19" s="1274"/>
      <c r="BR19" s="1274"/>
      <c r="BS19" s="1274"/>
      <c r="BT19" s="1274"/>
      <c r="BU19" s="1274"/>
      <c r="BV19" s="1274"/>
      <c r="BW19" s="1274"/>
      <c r="BX19" s="1279"/>
      <c r="BY19" s="1279"/>
      <c r="BZ19" s="1274"/>
      <c r="CA19" s="1275"/>
      <c r="CB19"/>
      <c r="CD19" s="51"/>
      <c r="FF19" s="326"/>
      <c r="FG19" s="326"/>
      <c r="FH19" s="326"/>
    </row>
    <row r="20" spans="2:164" ht="14.25" customHeight="1">
      <c r="B20" s="274"/>
      <c r="F20" s="151"/>
      <c r="G20" s="551"/>
      <c r="H20" s="551"/>
      <c r="I20" s="551"/>
      <c r="J20" s="551"/>
      <c r="K20" s="551"/>
      <c r="L20" s="551"/>
      <c r="M20" s="551"/>
      <c r="N20" s="551"/>
      <c r="O20" s="551"/>
      <c r="P20" s="551"/>
      <c r="Q20" s="551"/>
      <c r="R20" s="551"/>
      <c r="S20" s="551"/>
      <c r="AP20" s="119"/>
      <c r="AQ20" s="119"/>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79"/>
      <c r="BY20" s="179"/>
      <c r="BZ20" s="104"/>
      <c r="CA20" s="104"/>
      <c r="CB20"/>
      <c r="CD20" s="51"/>
      <c r="FF20" s="326"/>
      <c r="FG20" s="326"/>
      <c r="FH20" s="326"/>
    </row>
    <row r="21" spans="2:164" ht="22.5" customHeight="1">
      <c r="B21" s="274"/>
      <c r="BX21" s="115"/>
      <c r="BY21" s="1009" t="s">
        <v>747</v>
      </c>
      <c r="CB21"/>
      <c r="CD21" s="51"/>
      <c r="FF21" s="326"/>
      <c r="FG21" s="326"/>
      <c r="FH21" s="326"/>
    </row>
    <row r="22" spans="2:164" ht="30" customHeight="1">
      <c r="B22" s="18"/>
      <c r="C22" s="277"/>
      <c r="D22" s="242" t="s">
        <v>259</v>
      </c>
      <c r="E22" s="270"/>
      <c r="F22" s="311" t="s">
        <v>748</v>
      </c>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1321" t="s">
        <v>332</v>
      </c>
      <c r="AQ22" s="1319"/>
      <c r="AR22" s="1270"/>
      <c r="AS22" s="1271"/>
      <c r="AT22" s="1271"/>
      <c r="AU22" s="1271"/>
      <c r="AV22" s="1271"/>
      <c r="AW22" s="1271"/>
      <c r="AX22" s="1271"/>
      <c r="AY22" s="1271"/>
      <c r="AZ22" s="1271"/>
      <c r="BA22" s="1271"/>
      <c r="BB22" s="1271"/>
      <c r="BC22" s="1271"/>
      <c r="BD22" s="1271"/>
      <c r="BE22" s="1271"/>
      <c r="BF22" s="1271"/>
      <c r="BG22" s="1271"/>
      <c r="BH22" s="1271"/>
      <c r="BI22" s="1271"/>
      <c r="BJ22" s="1271"/>
      <c r="BK22" s="1271"/>
      <c r="BL22" s="1271"/>
      <c r="BM22" s="1271"/>
      <c r="BN22" s="1271"/>
      <c r="BO22" s="1271"/>
      <c r="BP22" s="1271"/>
      <c r="BQ22" s="1271"/>
      <c r="BR22" s="1271"/>
      <c r="BS22" s="1271"/>
      <c r="BT22" s="1271"/>
      <c r="BU22" s="1271"/>
      <c r="BV22" s="1271"/>
      <c r="BW22" s="1271"/>
      <c r="BX22" s="1271"/>
      <c r="BY22" s="1271"/>
      <c r="BZ22" s="1271"/>
      <c r="CA22" s="1272"/>
      <c r="CB22"/>
      <c r="CC22"/>
      <c r="CD22" s="164"/>
    </row>
    <row r="23" spans="2:164" ht="30" customHeight="1">
      <c r="B23" s="81"/>
      <c r="C23" s="257"/>
      <c r="D23" s="243"/>
      <c r="E23" s="270"/>
      <c r="F23" s="313" t="s">
        <v>749</v>
      </c>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1319"/>
      <c r="AQ23" s="1319"/>
      <c r="AR23" s="1273"/>
      <c r="AS23" s="1274"/>
      <c r="AT23" s="1274"/>
      <c r="AU23" s="1274"/>
      <c r="AV23" s="1274"/>
      <c r="AW23" s="1274"/>
      <c r="AX23" s="1274"/>
      <c r="AY23" s="1274"/>
      <c r="AZ23" s="1274"/>
      <c r="BA23" s="1274"/>
      <c r="BB23" s="1274"/>
      <c r="BC23" s="1274"/>
      <c r="BD23" s="1274"/>
      <c r="BE23" s="1274"/>
      <c r="BF23" s="1274"/>
      <c r="BG23" s="1274"/>
      <c r="BH23" s="1274"/>
      <c r="BI23" s="1274"/>
      <c r="BJ23" s="1274"/>
      <c r="BK23" s="1274"/>
      <c r="BL23" s="1274"/>
      <c r="BM23" s="1274"/>
      <c r="BN23" s="1274"/>
      <c r="BO23" s="1274"/>
      <c r="BP23" s="1274"/>
      <c r="BQ23" s="1274"/>
      <c r="BR23" s="1274"/>
      <c r="BS23" s="1274"/>
      <c r="BT23" s="1274"/>
      <c r="BU23" s="1274"/>
      <c r="BV23" s="1274"/>
      <c r="BW23" s="1274"/>
      <c r="BX23" s="1274"/>
      <c r="BY23" s="1274"/>
      <c r="BZ23" s="1274"/>
      <c r="CA23" s="1275"/>
      <c r="CB23"/>
      <c r="CC23"/>
      <c r="CD23" s="164"/>
    </row>
    <row r="24" spans="2:164" ht="15" customHeight="1">
      <c r="B24" s="81"/>
      <c r="C24" s="257"/>
      <c r="D24" s="243"/>
      <c r="E24" s="270"/>
      <c r="F24" s="313"/>
      <c r="G24" s="309"/>
      <c r="H24" s="309"/>
      <c r="I24" s="309"/>
      <c r="J24" s="309"/>
      <c r="K24" s="309"/>
      <c r="L24" s="309"/>
      <c r="M24" s="309"/>
      <c r="N24" s="309"/>
      <c r="O24" s="309"/>
      <c r="P24" s="309"/>
      <c r="Q24" s="309"/>
      <c r="R24" s="309"/>
      <c r="S24" s="309"/>
      <c r="T24" s="309"/>
      <c r="U24" s="309"/>
      <c r="V24" s="309"/>
      <c r="W24" s="309"/>
      <c r="X24" s="309"/>
      <c r="Y24" s="309"/>
      <c r="Z24" s="309"/>
      <c r="AA24" s="309"/>
      <c r="AB24" s="309"/>
      <c r="AC24" s="309"/>
      <c r="AD24" s="309"/>
      <c r="AE24" s="309"/>
      <c r="AF24" s="309"/>
      <c r="AG24" s="309"/>
      <c r="AH24" s="309"/>
      <c r="AI24" s="309"/>
      <c r="AJ24" s="309"/>
      <c r="AK24" s="309"/>
      <c r="AL24" s="309"/>
      <c r="AM24" s="309"/>
      <c r="AN24" s="309"/>
      <c r="AO24" s="309"/>
      <c r="AP24" s="119"/>
      <c r="AQ24" s="119"/>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c r="CC24"/>
      <c r="CD24" s="164"/>
    </row>
    <row r="25" spans="2:164" ht="23.25" customHeight="1">
      <c r="B25" s="81"/>
      <c r="C25" s="257"/>
      <c r="D25" s="243"/>
      <c r="E25" s="270"/>
      <c r="F25" s="269"/>
      <c r="G25" s="271"/>
      <c r="H25" s="272"/>
      <c r="I25" s="272"/>
      <c r="J25" s="272"/>
      <c r="K25" s="272"/>
      <c r="L25" s="272"/>
      <c r="M25" s="193"/>
      <c r="N25" s="272"/>
      <c r="O25" s="272"/>
      <c r="P25" s="272"/>
      <c r="Q25" s="272"/>
      <c r="R25" s="272"/>
      <c r="S25" s="272"/>
      <c r="T25" s="193"/>
      <c r="U25" s="193"/>
      <c r="V25" s="193"/>
      <c r="W25" s="193"/>
      <c r="X25" s="193"/>
      <c r="Y25" s="193"/>
      <c r="Z25" s="193"/>
      <c r="AA25" s="193"/>
      <c r="AB25" s="193"/>
      <c r="AC25" s="193"/>
      <c r="AD25" s="105"/>
      <c r="AE25" s="105"/>
      <c r="AF25" s="105"/>
      <c r="AG25" s="105"/>
      <c r="AH25" s="105"/>
      <c r="AI25" s="105"/>
      <c r="AJ25" s="105"/>
      <c r="AK25" s="61"/>
      <c r="AL25" s="61"/>
      <c r="AM25" s="61"/>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05"/>
      <c r="BP25" s="105"/>
      <c r="BQ25"/>
      <c r="BR25"/>
      <c r="BS25"/>
      <c r="BT25"/>
      <c r="BU25"/>
      <c r="BV25"/>
      <c r="BW25"/>
      <c r="BX25"/>
      <c r="BY25" s="1009" t="s">
        <v>742</v>
      </c>
      <c r="BZ25"/>
      <c r="CA25"/>
      <c r="CB25"/>
      <c r="CC25"/>
      <c r="CD25" s="164"/>
    </row>
    <row r="26" spans="2:164" ht="30" customHeight="1">
      <c r="B26" s="81"/>
      <c r="C26"/>
      <c r="D26" s="552" t="s">
        <v>302</v>
      </c>
      <c r="E26"/>
      <c r="F26" s="553" t="s">
        <v>750</v>
      </c>
      <c r="G26"/>
      <c r="H26"/>
      <c r="I26"/>
      <c r="J26"/>
      <c r="K26"/>
      <c r="L26"/>
      <c r="M26"/>
      <c r="N26"/>
      <c r="O26"/>
      <c r="P26"/>
      <c r="Q26"/>
      <c r="R26"/>
      <c r="S26"/>
      <c r="T26"/>
      <c r="U26"/>
      <c r="V26"/>
      <c r="W26"/>
      <c r="X26"/>
      <c r="Y26"/>
      <c r="Z26"/>
      <c r="AA26"/>
      <c r="AB26"/>
      <c r="AC26"/>
      <c r="AD26"/>
      <c r="AE26"/>
      <c r="AF26"/>
      <c r="AG26"/>
      <c r="AH26"/>
      <c r="AI26"/>
      <c r="AJ26"/>
      <c r="AK26"/>
      <c r="AL26"/>
      <c r="AM26"/>
      <c r="AN26"/>
      <c r="AO26"/>
      <c r="AP26" s="1319">
        <v>57</v>
      </c>
      <c r="AQ26" s="1319"/>
      <c r="AR26" s="1270"/>
      <c r="AS26" s="1271"/>
      <c r="AT26" s="1271"/>
      <c r="AU26" s="1271"/>
      <c r="AV26" s="1271"/>
      <c r="AW26" s="1271"/>
      <c r="AX26" s="1271"/>
      <c r="AY26" s="1271"/>
      <c r="AZ26" s="1271"/>
      <c r="BA26" s="1271"/>
      <c r="BB26" s="1271"/>
      <c r="BC26" s="1271"/>
      <c r="BD26" s="1271"/>
      <c r="BE26" s="1271"/>
      <c r="BF26" s="1271"/>
      <c r="BG26" s="1271"/>
      <c r="BH26" s="1271"/>
      <c r="BI26" s="1271"/>
      <c r="BJ26" s="1271"/>
      <c r="BK26" s="1271"/>
      <c r="BL26" s="1271"/>
      <c r="BM26" s="1271"/>
      <c r="BN26" s="1271"/>
      <c r="BO26" s="1271"/>
      <c r="BP26" s="1271"/>
      <c r="BQ26" s="1271"/>
      <c r="BR26" s="1271"/>
      <c r="BS26" s="1271"/>
      <c r="BT26" s="1271"/>
      <c r="BU26" s="1271"/>
      <c r="BV26" s="1271"/>
      <c r="BW26" s="1271"/>
      <c r="BX26" s="1271"/>
      <c r="BY26" s="1271"/>
      <c r="BZ26" s="1271"/>
      <c r="CA26" s="1272"/>
      <c r="CB26"/>
      <c r="CC26"/>
      <c r="CD26" s="164"/>
    </row>
    <row r="27" spans="2:164" ht="30" customHeight="1">
      <c r="B27" s="81"/>
      <c r="C27" s="277"/>
      <c r="D27" s="240"/>
      <c r="E27" s="244"/>
      <c r="F27" s="356" t="s">
        <v>751</v>
      </c>
      <c r="G27"/>
      <c r="H27"/>
      <c r="I27"/>
      <c r="J27"/>
      <c r="K27"/>
      <c r="L27"/>
      <c r="M27"/>
      <c r="N27"/>
      <c r="O27"/>
      <c r="P27"/>
      <c r="Q27"/>
      <c r="R27"/>
      <c r="S27"/>
      <c r="T27"/>
      <c r="U27"/>
      <c r="V27"/>
      <c r="W27"/>
      <c r="X27"/>
      <c r="Y27"/>
      <c r="Z27"/>
      <c r="AA27"/>
      <c r="AB27"/>
      <c r="AC27"/>
      <c r="AD27"/>
      <c r="AE27"/>
      <c r="AF27"/>
      <c r="AG27"/>
      <c r="AH27"/>
      <c r="AI27"/>
      <c r="AJ27"/>
      <c r="AK27"/>
      <c r="AL27"/>
      <c r="AM27"/>
      <c r="AN27"/>
      <c r="AO27"/>
      <c r="AP27" s="1319"/>
      <c r="AQ27" s="1319"/>
      <c r="AR27" s="1273"/>
      <c r="AS27" s="1274"/>
      <c r="AT27" s="1274"/>
      <c r="AU27" s="1274"/>
      <c r="AV27" s="1274"/>
      <c r="AW27" s="1274"/>
      <c r="AX27" s="1274"/>
      <c r="AY27" s="1274"/>
      <c r="AZ27" s="1274"/>
      <c r="BA27" s="1274"/>
      <c r="BB27" s="1274"/>
      <c r="BC27" s="1274"/>
      <c r="BD27" s="1274"/>
      <c r="BE27" s="1274"/>
      <c r="BF27" s="1274"/>
      <c r="BG27" s="1274"/>
      <c r="BH27" s="1274"/>
      <c r="BI27" s="1274"/>
      <c r="BJ27" s="1274"/>
      <c r="BK27" s="1274"/>
      <c r="BL27" s="1274"/>
      <c r="BM27" s="1274"/>
      <c r="BN27" s="1274"/>
      <c r="BO27" s="1274"/>
      <c r="BP27" s="1274"/>
      <c r="BQ27" s="1274"/>
      <c r="BR27" s="1274"/>
      <c r="BS27" s="1274"/>
      <c r="BT27" s="1274"/>
      <c r="BU27" s="1274"/>
      <c r="BV27" s="1274"/>
      <c r="BW27" s="1274"/>
      <c r="BX27" s="1274"/>
      <c r="BY27" s="1274"/>
      <c r="BZ27" s="1274"/>
      <c r="CA27" s="1275"/>
      <c r="CB27"/>
      <c r="CC27"/>
      <c r="CD27" s="164"/>
    </row>
    <row r="28" spans="2:164" ht="22.5" customHeight="1">
      <c r="B28" s="130"/>
      <c r="C28" s="493"/>
      <c r="D28" s="494"/>
      <c r="E28" s="545"/>
      <c r="F28" s="147"/>
      <c r="G28" s="147"/>
      <c r="H28" s="147"/>
      <c r="I28" s="147"/>
      <c r="J28" s="147"/>
      <c r="K28" s="147"/>
      <c r="L28" s="147"/>
      <c r="M28" s="147"/>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c r="BI28" s="147"/>
      <c r="BJ28" s="147"/>
      <c r="BK28" s="147"/>
      <c r="BL28" s="147"/>
      <c r="BM28" s="147"/>
      <c r="BN28" s="147"/>
      <c r="BO28" s="147"/>
      <c r="BP28" s="147"/>
      <c r="BQ28" s="147"/>
      <c r="BR28" s="147"/>
      <c r="BS28" s="147"/>
      <c r="BT28" s="147"/>
      <c r="BU28" s="147"/>
      <c r="BV28" s="147"/>
      <c r="BW28" s="147"/>
      <c r="BX28" s="147"/>
      <c r="BY28" s="147"/>
      <c r="BZ28" s="147"/>
      <c r="CA28" s="147"/>
      <c r="CB28" s="147"/>
      <c r="CC28" s="147"/>
      <c r="CD28" s="291"/>
      <c r="CK28" s="38"/>
      <c r="CL28" s="38"/>
      <c r="CM28" s="38"/>
    </row>
    <row r="29" spans="2:164" ht="21" customHeight="1">
      <c r="B29" s="81"/>
      <c r="C29" s="257"/>
      <c r="F29"/>
      <c r="G29"/>
      <c r="H29"/>
      <c r="I29"/>
      <c r="J29"/>
      <c r="K29"/>
      <c r="L29"/>
      <c r="M29"/>
      <c r="N29"/>
      <c r="O29"/>
      <c r="P29"/>
      <c r="Q29"/>
      <c r="R29"/>
      <c r="S29"/>
      <c r="T29"/>
      <c r="U29"/>
      <c r="V29"/>
      <c r="W29"/>
      <c r="X29"/>
      <c r="Y29"/>
      <c r="Z29"/>
      <c r="AA29"/>
      <c r="AB29"/>
      <c r="AC29"/>
      <c r="AD29"/>
      <c r="AE29"/>
      <c r="AF29"/>
      <c r="AG29"/>
      <c r="AH29"/>
      <c r="AI29"/>
      <c r="AJ29"/>
      <c r="AK29"/>
      <c r="AL29"/>
      <c r="AM29"/>
      <c r="AN29"/>
      <c r="AO29"/>
      <c r="BX29" s="74"/>
      <c r="BY29" s="74"/>
      <c r="CB29"/>
      <c r="CC29"/>
      <c r="CD29" s="164"/>
    </row>
    <row r="30" spans="2:164" ht="30" customHeight="1">
      <c r="B30" s="81"/>
      <c r="C30" s="277">
        <v>9.1999999999999993</v>
      </c>
      <c r="D30" s="240" t="s">
        <v>752</v>
      </c>
      <c r="F30" s="242"/>
      <c r="G30"/>
      <c r="H30"/>
      <c r="I30"/>
      <c r="J30"/>
      <c r="K30"/>
      <c r="L30"/>
      <c r="M30"/>
      <c r="N30"/>
      <c r="O30"/>
      <c r="P30"/>
      <c r="Q30"/>
      <c r="R30"/>
      <c r="S30"/>
      <c r="T30"/>
      <c r="U30"/>
      <c r="V30"/>
      <c r="W30"/>
      <c r="X30"/>
      <c r="Y30"/>
      <c r="Z30"/>
      <c r="AA30"/>
      <c r="AB30"/>
      <c r="AC30"/>
      <c r="AD30"/>
      <c r="AE30"/>
      <c r="AF30"/>
      <c r="AG30"/>
      <c r="AH30"/>
      <c r="AI30"/>
      <c r="AJ30"/>
      <c r="AK30"/>
      <c r="AL30"/>
      <c r="AM30"/>
      <c r="AN30"/>
      <c r="AO30"/>
      <c r="AP30" s="1319">
        <v>58</v>
      </c>
      <c r="AQ30" s="1319"/>
      <c r="AR30" s="1270"/>
      <c r="AS30" s="1271"/>
      <c r="AT30" s="1271"/>
      <c r="AU30" s="1271"/>
      <c r="AV30" s="1271"/>
      <c r="AW30" s="1271"/>
      <c r="AX30" s="1271"/>
      <c r="AY30" s="1271"/>
      <c r="AZ30" s="1271"/>
      <c r="BA30" s="1271"/>
      <c r="BB30" s="1271"/>
      <c r="BC30" s="1271"/>
      <c r="BD30" s="1271"/>
      <c r="BE30" s="1271"/>
      <c r="BF30" s="1271"/>
      <c r="BG30" s="1271"/>
      <c r="BH30" s="1271"/>
      <c r="BI30" s="1271"/>
      <c r="BJ30" s="1271"/>
      <c r="BK30" s="1271"/>
      <c r="BL30" s="1271"/>
      <c r="BM30" s="1271"/>
      <c r="BN30" s="1271"/>
      <c r="BO30" s="1271"/>
      <c r="BP30" s="1271"/>
      <c r="BQ30" s="1271"/>
      <c r="BR30" s="1271"/>
      <c r="BS30" s="1271"/>
      <c r="BT30" s="1271"/>
      <c r="BU30" s="1271"/>
      <c r="BV30" s="1271"/>
      <c r="BW30" s="1271"/>
      <c r="BX30" s="1271"/>
      <c r="BY30" s="1271"/>
      <c r="BZ30" s="1271"/>
      <c r="CA30" s="1272"/>
      <c r="CD30" s="51"/>
    </row>
    <row r="31" spans="2:164" ht="30" customHeight="1">
      <c r="B31" s="81"/>
      <c r="C31" s="277"/>
      <c r="D31" s="243" t="s">
        <v>753</v>
      </c>
      <c r="F31" s="244"/>
      <c r="G31"/>
      <c r="H31"/>
      <c r="I31"/>
      <c r="J31"/>
      <c r="K31"/>
      <c r="L31"/>
      <c r="M31"/>
      <c r="N31"/>
      <c r="O31"/>
      <c r="P31"/>
      <c r="Q31"/>
      <c r="R31"/>
      <c r="S31"/>
      <c r="T31"/>
      <c r="U31"/>
      <c r="V31"/>
      <c r="W31"/>
      <c r="X31"/>
      <c r="Y31"/>
      <c r="Z31"/>
      <c r="AA31"/>
      <c r="AB31"/>
      <c r="AC31"/>
      <c r="AD31"/>
      <c r="AE31"/>
      <c r="AF31"/>
      <c r="AG31"/>
      <c r="AH31"/>
      <c r="AI31"/>
      <c r="AJ31"/>
      <c r="AK31"/>
      <c r="AL31"/>
      <c r="AM31"/>
      <c r="AN31"/>
      <c r="AO31"/>
      <c r="AP31" s="1319"/>
      <c r="AQ31" s="1319"/>
      <c r="AR31" s="1273"/>
      <c r="AS31" s="1274"/>
      <c r="AT31" s="1274"/>
      <c r="AU31" s="1274"/>
      <c r="AV31" s="1274"/>
      <c r="AW31" s="1274"/>
      <c r="AX31" s="1274"/>
      <c r="AY31" s="1274"/>
      <c r="AZ31" s="1274"/>
      <c r="BA31" s="1274"/>
      <c r="BB31" s="1274"/>
      <c r="BC31" s="1274"/>
      <c r="BD31" s="1274"/>
      <c r="BE31" s="1274"/>
      <c r="BF31" s="1274"/>
      <c r="BG31" s="1274"/>
      <c r="BH31" s="1274"/>
      <c r="BI31" s="1274"/>
      <c r="BJ31" s="1274"/>
      <c r="BK31" s="1274"/>
      <c r="BL31" s="1274"/>
      <c r="BM31" s="1274"/>
      <c r="BN31" s="1274"/>
      <c r="BO31" s="1274"/>
      <c r="BP31" s="1274"/>
      <c r="BQ31" s="1274"/>
      <c r="BR31" s="1274"/>
      <c r="BS31" s="1274"/>
      <c r="BT31" s="1274"/>
      <c r="BU31" s="1274"/>
      <c r="BV31" s="1274"/>
      <c r="BW31" s="1274"/>
      <c r="BX31" s="1274"/>
      <c r="BY31" s="1274"/>
      <c r="BZ31" s="1274"/>
      <c r="CA31" s="1275"/>
      <c r="CD31" s="51"/>
    </row>
    <row r="32" spans="2:164" ht="20.100000000000001" customHeight="1">
      <c r="B32" s="130"/>
      <c r="C32" s="493"/>
      <c r="D32" s="285"/>
      <c r="E32" s="285"/>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285"/>
      <c r="AT32" s="285"/>
      <c r="AU32" s="285"/>
      <c r="AV32" s="285"/>
      <c r="AW32" s="285"/>
      <c r="AX32" s="285"/>
      <c r="AY32" s="285"/>
      <c r="AZ32" s="285"/>
      <c r="BA32" s="285"/>
      <c r="BB32" s="285"/>
      <c r="BC32" s="285"/>
      <c r="BD32" s="285"/>
      <c r="BE32" s="285"/>
      <c r="BF32" s="285"/>
      <c r="BG32" s="285"/>
      <c r="BH32" s="285"/>
      <c r="BI32" s="285"/>
      <c r="BJ32" s="285"/>
      <c r="BK32" s="285"/>
      <c r="BL32" s="285"/>
      <c r="BM32" s="285"/>
      <c r="BN32" s="285"/>
      <c r="BO32" s="285"/>
      <c r="BP32" s="285"/>
      <c r="BQ32" s="285"/>
      <c r="BR32" s="285"/>
      <c r="BS32" s="285"/>
      <c r="BT32" s="285"/>
      <c r="BU32" s="285"/>
      <c r="BV32" s="285"/>
      <c r="BW32" s="285"/>
      <c r="BX32" s="285"/>
      <c r="BY32" s="285"/>
      <c r="BZ32" s="285"/>
      <c r="CA32" s="285"/>
      <c r="CB32" s="285"/>
      <c r="CC32" s="285"/>
      <c r="CD32" s="296"/>
    </row>
    <row r="33" spans="2:129" ht="18" customHeight="1">
      <c r="B33" s="81"/>
      <c r="C33" s="257"/>
      <c r="D33" s="275"/>
      <c r="E33" s="242"/>
      <c r="F33" s="275"/>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CD33" s="51"/>
    </row>
    <row r="34" spans="2:129" ht="30" customHeight="1">
      <c r="B34" s="81"/>
      <c r="C34" s="277">
        <v>9.3000000000000007</v>
      </c>
      <c r="D34" s="275" t="s">
        <v>754</v>
      </c>
      <c r="E34" s="244"/>
      <c r="F34" s="254"/>
      <c r="G34"/>
      <c r="H34"/>
      <c r="I34"/>
      <c r="J34"/>
      <c r="K34"/>
      <c r="L34"/>
      <c r="M34"/>
      <c r="N34"/>
      <c r="O34"/>
      <c r="P34"/>
      <c r="Q34"/>
      <c r="R34"/>
      <c r="S34"/>
      <c r="T34"/>
      <c r="U34"/>
      <c r="V34"/>
      <c r="W34"/>
      <c r="X34"/>
      <c r="Y34"/>
      <c r="Z34"/>
      <c r="AA34"/>
      <c r="AB34"/>
      <c r="AC34"/>
      <c r="AD34"/>
      <c r="AE34"/>
      <c r="AF34"/>
      <c r="AG34"/>
      <c r="AH34"/>
      <c r="AI34"/>
      <c r="AJ34"/>
      <c r="AK34"/>
      <c r="AL34"/>
      <c r="AM34"/>
      <c r="AN34"/>
      <c r="AO34"/>
      <c r="AP34" s="1321" t="s">
        <v>413</v>
      </c>
      <c r="AQ34" s="1319"/>
      <c r="AR34" s="1270"/>
      <c r="AS34" s="1271"/>
      <c r="AT34" s="1271"/>
      <c r="AU34" s="1271"/>
      <c r="AV34" s="1271"/>
      <c r="AW34" s="1271"/>
      <c r="AX34" s="1271"/>
      <c r="AY34" s="1271"/>
      <c r="AZ34" s="1271"/>
      <c r="BA34" s="1271"/>
      <c r="BB34" s="1271"/>
      <c r="BC34" s="1271"/>
      <c r="BD34" s="1271"/>
      <c r="BE34" s="1271"/>
      <c r="BF34" s="1271"/>
      <c r="BG34" s="1271"/>
      <c r="BH34" s="1271"/>
      <c r="BI34" s="1271"/>
      <c r="BJ34" s="1271"/>
      <c r="BK34" s="1271"/>
      <c r="BL34" s="1271"/>
      <c r="BM34" s="1271"/>
      <c r="BN34" s="1271"/>
      <c r="BO34" s="1271"/>
      <c r="BP34" s="1271"/>
      <c r="BQ34" s="1271"/>
      <c r="BR34" s="1271"/>
      <c r="BS34" s="1271"/>
      <c r="BT34" s="1271"/>
      <c r="BU34" s="1271"/>
      <c r="BV34" s="1271"/>
      <c r="BW34" s="1271"/>
      <c r="BX34" s="1271"/>
      <c r="BY34" s="1271"/>
      <c r="BZ34" s="1271"/>
      <c r="CA34" s="1272"/>
      <c r="CD34" s="51"/>
    </row>
    <row r="35" spans="2:129" ht="30" customHeight="1">
      <c r="B35" s="81"/>
      <c r="C35" s="267"/>
      <c r="D35" s="254" t="s">
        <v>755</v>
      </c>
      <c r="E35" s="244"/>
      <c r="F35" s="241"/>
      <c r="G35"/>
      <c r="H35"/>
      <c r="I35"/>
      <c r="J35"/>
      <c r="K35"/>
      <c r="L35"/>
      <c r="M35"/>
      <c r="N35"/>
      <c r="O35"/>
      <c r="P35"/>
      <c r="Q35"/>
      <c r="R35"/>
      <c r="S35"/>
      <c r="T35"/>
      <c r="U35"/>
      <c r="V35"/>
      <c r="W35"/>
      <c r="X35"/>
      <c r="Y35"/>
      <c r="Z35"/>
      <c r="AA35"/>
      <c r="AB35"/>
      <c r="AC35"/>
      <c r="AD35"/>
      <c r="AE35"/>
      <c r="AF35"/>
      <c r="AG35"/>
      <c r="AH35"/>
      <c r="AI35"/>
      <c r="AJ35"/>
      <c r="AK35"/>
      <c r="AL35"/>
      <c r="AM35"/>
      <c r="AN35"/>
      <c r="AO35"/>
      <c r="AP35" s="1319"/>
      <c r="AQ35" s="1319"/>
      <c r="AR35" s="1273"/>
      <c r="AS35" s="1274"/>
      <c r="AT35" s="1274"/>
      <c r="AU35" s="1274"/>
      <c r="AV35" s="1274"/>
      <c r="AW35" s="1274"/>
      <c r="AX35" s="1274"/>
      <c r="AY35" s="1274"/>
      <c r="AZ35" s="1274"/>
      <c r="BA35" s="1274"/>
      <c r="BB35" s="1274"/>
      <c r="BC35" s="1274"/>
      <c r="BD35" s="1274"/>
      <c r="BE35" s="1274"/>
      <c r="BF35" s="1274"/>
      <c r="BG35" s="1274"/>
      <c r="BH35" s="1274"/>
      <c r="BI35" s="1274"/>
      <c r="BJ35" s="1274"/>
      <c r="BK35" s="1274"/>
      <c r="BL35" s="1274"/>
      <c r="BM35" s="1274"/>
      <c r="BN35" s="1274"/>
      <c r="BO35" s="1274"/>
      <c r="BP35" s="1274"/>
      <c r="BQ35" s="1274"/>
      <c r="BR35" s="1274"/>
      <c r="BS35" s="1274"/>
      <c r="BT35" s="1274"/>
      <c r="BU35" s="1274"/>
      <c r="BV35" s="1274"/>
      <c r="BW35" s="1274"/>
      <c r="BX35" s="1274"/>
      <c r="BY35" s="1274"/>
      <c r="BZ35" s="1274"/>
      <c r="CA35" s="1275"/>
      <c r="CD35" s="51"/>
    </row>
    <row r="36" spans="2:129" ht="14.25" customHeight="1">
      <c r="B36" s="130"/>
      <c r="C36" s="554"/>
      <c r="D36" s="526"/>
      <c r="E36" s="285"/>
      <c r="F36" s="496"/>
      <c r="G36" s="147"/>
      <c r="H36" s="147"/>
      <c r="I36" s="147"/>
      <c r="J36" s="147"/>
      <c r="K36" s="147"/>
      <c r="L36" s="147"/>
      <c r="M36" s="147"/>
      <c r="N36" s="147"/>
      <c r="O36" s="147"/>
      <c r="P36" s="147"/>
      <c r="Q36" s="147"/>
      <c r="R36" s="147"/>
      <c r="S36" s="147"/>
      <c r="T36" s="147"/>
      <c r="U36" s="147"/>
      <c r="V36" s="147"/>
      <c r="W36" s="147"/>
      <c r="X36" s="147"/>
      <c r="Y36" s="147"/>
      <c r="Z36" s="147"/>
      <c r="AA36" s="147"/>
      <c r="AB36" s="147"/>
      <c r="AC36" s="147"/>
      <c r="AD36" s="147"/>
      <c r="AE36" s="147"/>
      <c r="AF36" s="147"/>
      <c r="AG36" s="147"/>
      <c r="AH36" s="147"/>
      <c r="AI36" s="147"/>
      <c r="AJ36" s="147"/>
      <c r="AK36" s="147"/>
      <c r="AL36" s="147"/>
      <c r="AM36" s="147"/>
      <c r="AN36" s="147"/>
      <c r="AO36" s="147"/>
      <c r="AP36" s="147"/>
      <c r="AQ36" s="147"/>
      <c r="AR36" s="147"/>
      <c r="AS36" s="285"/>
      <c r="AT36" s="285"/>
      <c r="AU36" s="285"/>
      <c r="AV36" s="285"/>
      <c r="AW36" s="285"/>
      <c r="AX36" s="285"/>
      <c r="AY36" s="285"/>
      <c r="AZ36" s="285"/>
      <c r="BA36" s="285"/>
      <c r="BB36" s="285"/>
      <c r="BC36" s="285"/>
      <c r="BD36" s="285"/>
      <c r="BE36" s="285"/>
      <c r="BF36" s="285"/>
      <c r="BG36" s="285"/>
      <c r="BH36" s="285"/>
      <c r="BI36" s="285"/>
      <c r="BJ36" s="285"/>
      <c r="BK36" s="285"/>
      <c r="BL36" s="285"/>
      <c r="BM36" s="285"/>
      <c r="BN36" s="285"/>
      <c r="BO36" s="285"/>
      <c r="BP36" s="285"/>
      <c r="BQ36" s="285"/>
      <c r="BR36" s="285"/>
      <c r="BS36" s="285"/>
      <c r="BT36" s="285"/>
      <c r="BU36" s="285"/>
      <c r="BV36" s="285"/>
      <c r="BW36" s="285"/>
      <c r="BX36" s="285"/>
      <c r="BY36" s="285"/>
      <c r="BZ36" s="285"/>
      <c r="CA36" s="285"/>
      <c r="CB36" s="285"/>
      <c r="CC36" s="285"/>
      <c r="CD36" s="296"/>
    </row>
    <row r="37" spans="2:129" s="256" customFormat="1" ht="16.5" customHeight="1">
      <c r="B37" s="81"/>
      <c r="C37" s="258"/>
      <c r="D37" s="240"/>
      <c r="E37" s="1"/>
      <c r="F37" s="244"/>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CD37" s="290"/>
    </row>
    <row r="38" spans="2:129" ht="32.1" customHeight="1">
      <c r="B38" s="81"/>
      <c r="C38" s="277">
        <v>9.4</v>
      </c>
      <c r="D38" s="73" t="s">
        <v>756</v>
      </c>
      <c r="G38"/>
      <c r="H38"/>
      <c r="I38"/>
      <c r="J38"/>
      <c r="K38"/>
      <c r="L38"/>
      <c r="M38"/>
      <c r="N38"/>
      <c r="O38"/>
      <c r="P38"/>
      <c r="Q38"/>
      <c r="R38"/>
      <c r="S38"/>
      <c r="T38"/>
      <c r="U38"/>
      <c r="V38"/>
      <c r="W38"/>
      <c r="X38"/>
      <c r="Y38"/>
      <c r="Z38"/>
      <c r="AA38"/>
      <c r="AB38"/>
      <c r="AC38"/>
      <c r="AD38"/>
      <c r="AE38"/>
      <c r="AF38"/>
      <c r="AG38"/>
      <c r="AH38"/>
      <c r="AI38"/>
      <c r="AJ38"/>
      <c r="AK38"/>
      <c r="AL38"/>
      <c r="AM38"/>
      <c r="AN38"/>
      <c r="AO38"/>
      <c r="AP38" s="1321" t="s">
        <v>417</v>
      </c>
      <c r="AQ38" s="1319"/>
      <c r="AR38" s="1270"/>
      <c r="AS38" s="1271"/>
      <c r="AT38" s="1271"/>
      <c r="AU38" s="1271"/>
      <c r="AV38" s="1271"/>
      <c r="AW38" s="1271"/>
      <c r="AX38" s="1271"/>
      <c r="AY38" s="1271"/>
      <c r="AZ38" s="1271"/>
      <c r="BA38" s="1271"/>
      <c r="BB38" s="1271"/>
      <c r="BC38" s="1271"/>
      <c r="BD38" s="1271"/>
      <c r="BE38" s="1271"/>
      <c r="BF38" s="1271"/>
      <c r="BG38" s="1271"/>
      <c r="BH38" s="1271"/>
      <c r="BI38" s="1271"/>
      <c r="BJ38" s="1271"/>
      <c r="BK38" s="1271"/>
      <c r="BL38" s="1271"/>
      <c r="BM38" s="1271"/>
      <c r="BN38" s="1271"/>
      <c r="BO38" s="1271"/>
      <c r="BP38" s="1271"/>
      <c r="BQ38" s="1271"/>
      <c r="BR38" s="1271"/>
      <c r="BS38" s="1271"/>
      <c r="BT38" s="1271"/>
      <c r="BU38" s="1271"/>
      <c r="BV38" s="1271"/>
      <c r="BW38" s="1271"/>
      <c r="BX38" s="1271"/>
      <c r="BY38" s="1271"/>
      <c r="BZ38" s="1271"/>
      <c r="CA38" s="1272"/>
      <c r="CD38" s="51"/>
    </row>
    <row r="39" spans="2:129" ht="30" customHeight="1">
      <c r="B39" s="81"/>
      <c r="C39" s="267"/>
      <c r="D39" s="243" t="s">
        <v>757</v>
      </c>
      <c r="E39" s="551"/>
      <c r="F39" s="244"/>
      <c r="G39" s="555"/>
      <c r="H39" s="555"/>
      <c r="I39" s="555"/>
      <c r="J39" s="555"/>
      <c r="K39" s="555"/>
      <c r="L39" s="555"/>
      <c r="M39" s="555"/>
      <c r="N39" s="555"/>
      <c r="O39"/>
      <c r="P39"/>
      <c r="Q39"/>
      <c r="R39"/>
      <c r="S39"/>
      <c r="T39"/>
      <c r="U39"/>
      <c r="V39"/>
      <c r="W39"/>
      <c r="X39"/>
      <c r="Y39"/>
      <c r="Z39"/>
      <c r="AA39"/>
      <c r="AB39"/>
      <c r="AC39"/>
      <c r="AD39"/>
      <c r="AE39"/>
      <c r="AF39"/>
      <c r="AG39"/>
      <c r="AH39"/>
      <c r="AI39"/>
      <c r="AJ39"/>
      <c r="AK39"/>
      <c r="AL39"/>
      <c r="AM39"/>
      <c r="AN39"/>
      <c r="AO39"/>
      <c r="AP39" s="1319"/>
      <c r="AQ39" s="1319"/>
      <c r="AR39" s="1273"/>
      <c r="AS39" s="1274"/>
      <c r="AT39" s="1274"/>
      <c r="AU39" s="1274"/>
      <c r="AV39" s="1274"/>
      <c r="AW39" s="1274"/>
      <c r="AX39" s="1274"/>
      <c r="AY39" s="1274"/>
      <c r="AZ39" s="1274"/>
      <c r="BA39" s="1274"/>
      <c r="BB39" s="1274"/>
      <c r="BC39" s="1274"/>
      <c r="BD39" s="1274"/>
      <c r="BE39" s="1274"/>
      <c r="BF39" s="1274"/>
      <c r="BG39" s="1274"/>
      <c r="BH39" s="1274"/>
      <c r="BI39" s="1274"/>
      <c r="BJ39" s="1274"/>
      <c r="BK39" s="1274"/>
      <c r="BL39" s="1274"/>
      <c r="BM39" s="1274"/>
      <c r="BN39" s="1274"/>
      <c r="BO39" s="1274"/>
      <c r="BP39" s="1274"/>
      <c r="BQ39" s="1274"/>
      <c r="BR39" s="1274"/>
      <c r="BS39" s="1274"/>
      <c r="BT39" s="1274"/>
      <c r="BU39" s="1274"/>
      <c r="BV39" s="1274"/>
      <c r="BW39" s="1274"/>
      <c r="BX39" s="1274"/>
      <c r="BY39" s="1274"/>
      <c r="BZ39" s="1274"/>
      <c r="CA39" s="1275"/>
      <c r="CD39" s="51"/>
    </row>
    <row r="40" spans="2:129" ht="18.75" customHeight="1">
      <c r="B40" s="130"/>
      <c r="C40" s="493"/>
      <c r="D40" s="526"/>
      <c r="E40" s="285"/>
      <c r="F40" s="545"/>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285"/>
      <c r="AT40" s="285"/>
      <c r="AU40" s="285"/>
      <c r="AV40" s="285"/>
      <c r="AW40" s="285"/>
      <c r="AX40" s="285"/>
      <c r="AY40" s="285"/>
      <c r="AZ40" s="285"/>
      <c r="BA40" s="285"/>
      <c r="BB40" s="285"/>
      <c r="BC40" s="285"/>
      <c r="BD40" s="285"/>
      <c r="BE40" s="285"/>
      <c r="BF40" s="285"/>
      <c r="BG40" s="285"/>
      <c r="BH40" s="285"/>
      <c r="BI40" s="285"/>
      <c r="BJ40" s="285"/>
      <c r="BK40" s="285"/>
      <c r="BL40" s="285"/>
      <c r="BM40" s="285"/>
      <c r="BN40" s="285"/>
      <c r="BO40" s="285"/>
      <c r="BP40" s="285"/>
      <c r="BQ40" s="285"/>
      <c r="BR40" s="285"/>
      <c r="BS40" s="285"/>
      <c r="BT40" s="285"/>
      <c r="BU40" s="285"/>
      <c r="BV40" s="285"/>
      <c r="BW40" s="285"/>
      <c r="BX40" s="285"/>
      <c r="BY40" s="285"/>
      <c r="BZ40" s="285"/>
      <c r="CA40" s="285"/>
      <c r="CB40" s="285"/>
      <c r="CC40" s="285"/>
      <c r="CD40" s="296"/>
    </row>
    <row r="41" spans="2:129" ht="17.25" customHeight="1">
      <c r="B41" s="81"/>
      <c r="C41" s="277"/>
      <c r="D41" s="243"/>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64"/>
    </row>
    <row r="42" spans="2:129" ht="30" customHeight="1">
      <c r="B42" s="81"/>
      <c r="C42" s="277">
        <v>9.5</v>
      </c>
      <c r="D42" s="257" t="s">
        <v>758</v>
      </c>
      <c r="G42"/>
      <c r="H42"/>
      <c r="I42"/>
      <c r="J42"/>
      <c r="K42"/>
      <c r="L42"/>
      <c r="M42"/>
      <c r="N42"/>
      <c r="O42"/>
      <c r="P42"/>
      <c r="Q42"/>
      <c r="R42"/>
      <c r="S42"/>
      <c r="T42"/>
      <c r="U42"/>
      <c r="V42"/>
      <c r="W42"/>
      <c r="X42"/>
      <c r="Y42"/>
      <c r="Z42"/>
      <c r="AA42"/>
      <c r="AB42"/>
      <c r="AC42"/>
      <c r="AD42"/>
      <c r="AE42"/>
      <c r="AF42"/>
      <c r="AG42"/>
      <c r="AH42"/>
      <c r="AI42"/>
      <c r="AJ42"/>
      <c r="AK42"/>
      <c r="AL42"/>
      <c r="AM42"/>
      <c r="AN42"/>
      <c r="AO42"/>
      <c r="AP42" s="1321" t="s">
        <v>351</v>
      </c>
      <c r="AQ42" s="1319"/>
      <c r="AR42" s="1270"/>
      <c r="AS42" s="1271"/>
      <c r="AT42" s="1271"/>
      <c r="AU42" s="1271"/>
      <c r="AV42" s="1271"/>
      <c r="AW42" s="1271"/>
      <c r="AX42" s="1271"/>
      <c r="AY42" s="1271"/>
      <c r="AZ42" s="1271"/>
      <c r="BA42" s="1271"/>
      <c r="BB42" s="1271"/>
      <c r="BC42" s="1271"/>
      <c r="BD42" s="1271"/>
      <c r="BE42" s="1271"/>
      <c r="BF42" s="1271"/>
      <c r="BG42" s="1271"/>
      <c r="BH42" s="1271"/>
      <c r="BI42" s="1271"/>
      <c r="BJ42" s="1271"/>
      <c r="BK42" s="1271"/>
      <c r="BL42" s="1271"/>
      <c r="BM42" s="1271"/>
      <c r="BN42" s="1271"/>
      <c r="BO42" s="1271"/>
      <c r="BP42" s="1271"/>
      <c r="BQ42" s="1271"/>
      <c r="BR42" s="1271"/>
      <c r="BS42" s="1271"/>
      <c r="BT42" s="1271"/>
      <c r="BU42" s="1271"/>
      <c r="BV42" s="1271"/>
      <c r="BW42" s="1271"/>
      <c r="BX42" s="1271"/>
      <c r="BY42" s="1271"/>
      <c r="BZ42" s="1271"/>
      <c r="CA42" s="1272"/>
      <c r="CB42"/>
      <c r="CC42"/>
      <c r="CD42" s="164"/>
    </row>
    <row r="43" spans="2:129" ht="30" customHeight="1">
      <c r="B43" s="81"/>
      <c r="C43" s="279"/>
      <c r="D43" s="258" t="s">
        <v>759</v>
      </c>
      <c r="F43"/>
      <c r="G43"/>
      <c r="H43"/>
      <c r="I43"/>
      <c r="J43"/>
      <c r="K43"/>
      <c r="L43"/>
      <c r="M43"/>
      <c r="N43"/>
      <c r="O43"/>
      <c r="P43"/>
      <c r="Q43"/>
      <c r="R43"/>
      <c r="S43"/>
      <c r="T43"/>
      <c r="U43"/>
      <c r="V43"/>
      <c r="W43"/>
      <c r="X43"/>
      <c r="Y43"/>
      <c r="Z43"/>
      <c r="AA43"/>
      <c r="AB43"/>
      <c r="AC43"/>
      <c r="AD43"/>
      <c r="AE43"/>
      <c r="AF43"/>
      <c r="AG43"/>
      <c r="AH43"/>
      <c r="AI43"/>
      <c r="AJ43"/>
      <c r="AK43"/>
      <c r="AL43"/>
      <c r="AM43"/>
      <c r="AN43"/>
      <c r="AO43"/>
      <c r="AP43" s="1319"/>
      <c r="AQ43" s="1319"/>
      <c r="AR43" s="1273"/>
      <c r="AS43" s="1274"/>
      <c r="AT43" s="1274"/>
      <c r="AU43" s="1274"/>
      <c r="AV43" s="1274"/>
      <c r="AW43" s="1274"/>
      <c r="AX43" s="1274"/>
      <c r="AY43" s="1274"/>
      <c r="AZ43" s="1274"/>
      <c r="BA43" s="1274"/>
      <c r="BB43" s="1274"/>
      <c r="BC43" s="1274"/>
      <c r="BD43" s="1274"/>
      <c r="BE43" s="1274"/>
      <c r="BF43" s="1274"/>
      <c r="BG43" s="1274"/>
      <c r="BH43" s="1274"/>
      <c r="BI43" s="1274"/>
      <c r="BJ43" s="1274"/>
      <c r="BK43" s="1274"/>
      <c r="BL43" s="1274"/>
      <c r="BM43" s="1274"/>
      <c r="BN43" s="1274"/>
      <c r="BO43" s="1274"/>
      <c r="BP43" s="1274"/>
      <c r="BQ43" s="1274"/>
      <c r="BR43" s="1274"/>
      <c r="BS43" s="1274"/>
      <c r="BT43" s="1274"/>
      <c r="BU43" s="1274"/>
      <c r="BV43" s="1274"/>
      <c r="BW43" s="1274"/>
      <c r="BX43" s="1274"/>
      <c r="BY43" s="1274"/>
      <c r="BZ43" s="1274"/>
      <c r="CA43" s="1275"/>
      <c r="CD43" s="51"/>
    </row>
    <row r="44" spans="2:129" ht="18" customHeight="1">
      <c r="B44" s="130"/>
      <c r="C44" s="285"/>
      <c r="D44" s="285"/>
      <c r="E44" s="285"/>
      <c r="F44" s="285"/>
      <c r="G44" s="147"/>
      <c r="H44" s="147"/>
      <c r="I44" s="147"/>
      <c r="J44" s="147"/>
      <c r="K44" s="147"/>
      <c r="L44" s="147"/>
      <c r="M44" s="147"/>
      <c r="N44" s="147"/>
      <c r="O44" s="147"/>
      <c r="P44" s="147"/>
      <c r="Q44" s="147"/>
      <c r="R44" s="147"/>
      <c r="S44" s="147"/>
      <c r="T44"/>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7"/>
      <c r="BQ44" s="147"/>
      <c r="BR44" s="147"/>
      <c r="BS44" s="147"/>
      <c r="BT44" s="147"/>
      <c r="BU44" s="147"/>
      <c r="BV44" s="147"/>
      <c r="BW44" s="147"/>
      <c r="BX44" s="147"/>
      <c r="BY44" s="147"/>
      <c r="BZ44" s="147"/>
      <c r="CA44" s="147"/>
      <c r="CB44" s="147"/>
      <c r="CC44" s="147"/>
      <c r="CD44" s="291"/>
      <c r="CX44"/>
      <c r="CY44"/>
      <c r="CZ44"/>
      <c r="DA44"/>
      <c r="DB44"/>
      <c r="DC44"/>
      <c r="DD44"/>
      <c r="DE44"/>
      <c r="DF44"/>
      <c r="DG44"/>
      <c r="DH44"/>
      <c r="DI44"/>
      <c r="DJ44"/>
      <c r="DK44"/>
      <c r="DL44"/>
      <c r="DM44"/>
      <c r="DN44"/>
      <c r="DO44"/>
      <c r="DP44"/>
      <c r="DQ44"/>
      <c r="DR44"/>
      <c r="DS44"/>
      <c r="DT44"/>
      <c r="DU44"/>
      <c r="DV44"/>
      <c r="DW44"/>
      <c r="DX44"/>
      <c r="DY44"/>
    </row>
    <row r="45" spans="2:129" ht="18" customHeight="1">
      <c r="B45" s="81"/>
      <c r="G45"/>
      <c r="H45"/>
      <c r="I45"/>
      <c r="J45"/>
      <c r="K45"/>
      <c r="L45"/>
      <c r="M45"/>
      <c r="N45"/>
      <c r="O45"/>
      <c r="P45"/>
      <c r="Q45"/>
      <c r="R45"/>
      <c r="S45"/>
      <c r="T45" s="140"/>
      <c r="U45"/>
      <c r="V45"/>
      <c r="W45"/>
      <c r="X45"/>
      <c r="Y45"/>
      <c r="Z45"/>
      <c r="AA45"/>
      <c r="AB45"/>
      <c r="AC45"/>
      <c r="AD45"/>
      <c r="AE45"/>
      <c r="AF45"/>
      <c r="AG45"/>
      <c r="AH45"/>
      <c r="AI45"/>
      <c r="AJ45"/>
      <c r="AK45"/>
      <c r="AL45"/>
      <c r="AM45"/>
      <c r="AN45"/>
      <c r="AO45"/>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c r="CC45"/>
      <c r="CD45" s="164"/>
      <c r="CX45"/>
      <c r="CY45"/>
      <c r="CZ45"/>
      <c r="DA45"/>
      <c r="DB45"/>
      <c r="DC45"/>
      <c r="DD45"/>
      <c r="DE45"/>
      <c r="DF45"/>
      <c r="DG45"/>
      <c r="DH45"/>
      <c r="DI45"/>
      <c r="DJ45"/>
      <c r="DK45"/>
      <c r="DL45"/>
      <c r="DM45"/>
      <c r="DN45"/>
      <c r="DO45"/>
      <c r="DP45"/>
      <c r="DQ45"/>
      <c r="DR45"/>
      <c r="DS45"/>
      <c r="DT45"/>
      <c r="DU45"/>
      <c r="DV45"/>
      <c r="DW45"/>
      <c r="DX45"/>
      <c r="DY45"/>
    </row>
    <row r="46" spans="2:129" ht="30" customHeight="1">
      <c r="B46" s="81"/>
      <c r="C46" s="277">
        <v>9.6</v>
      </c>
      <c r="D46" s="257" t="s">
        <v>760</v>
      </c>
      <c r="F46" s="244"/>
      <c r="G46"/>
      <c r="H46"/>
      <c r="I46"/>
      <c r="J46"/>
      <c r="K46"/>
      <c r="L46"/>
      <c r="M46"/>
      <c r="N46"/>
      <c r="O46"/>
      <c r="P46"/>
      <c r="Q46"/>
      <c r="R46"/>
      <c r="S46"/>
      <c r="T46"/>
      <c r="U46"/>
      <c r="V46"/>
      <c r="W46"/>
      <c r="X46"/>
      <c r="Y46"/>
      <c r="Z46"/>
      <c r="AA46"/>
      <c r="AB46"/>
      <c r="AC46"/>
      <c r="AD46"/>
      <c r="AE46"/>
      <c r="AF46"/>
      <c r="AG46"/>
      <c r="AH46"/>
      <c r="AI46"/>
      <c r="AJ46"/>
      <c r="AK46"/>
      <c r="AL46"/>
      <c r="AM46"/>
      <c r="AN46"/>
      <c r="AO46"/>
      <c r="CB46"/>
      <c r="CC46"/>
      <c r="CD46" s="164"/>
      <c r="CX46"/>
      <c r="CY46"/>
      <c r="CZ46"/>
      <c r="DA46"/>
      <c r="DB46"/>
      <c r="DC46"/>
      <c r="DD46"/>
      <c r="DE46"/>
      <c r="DF46"/>
      <c r="DG46"/>
      <c r="DH46"/>
      <c r="DI46"/>
      <c r="DJ46"/>
      <c r="DK46"/>
      <c r="DL46"/>
      <c r="DM46"/>
      <c r="DN46"/>
      <c r="DO46"/>
      <c r="DP46"/>
      <c r="DQ46"/>
      <c r="DR46"/>
      <c r="DS46"/>
      <c r="DT46"/>
      <c r="DU46"/>
      <c r="DV46"/>
      <c r="DW46"/>
      <c r="DX46"/>
      <c r="DY46"/>
    </row>
    <row r="47" spans="2:129" ht="30" customHeight="1">
      <c r="B47" s="81"/>
      <c r="C47" s="257"/>
      <c r="D47" s="257" t="s">
        <v>761</v>
      </c>
      <c r="G47"/>
      <c r="H47"/>
      <c r="I47"/>
      <c r="J47"/>
      <c r="K47"/>
      <c r="L47"/>
      <c r="M47"/>
      <c r="N47"/>
      <c r="O47"/>
      <c r="P47"/>
      <c r="Q47"/>
      <c r="R47"/>
      <c r="S47"/>
      <c r="T47"/>
      <c r="U47"/>
      <c r="V47"/>
      <c r="W47"/>
      <c r="X47"/>
      <c r="Y47"/>
      <c r="Z47"/>
      <c r="AA47"/>
      <c r="AB47"/>
      <c r="AC47"/>
      <c r="AD47"/>
      <c r="AE47"/>
      <c r="AF47"/>
      <c r="AG47"/>
      <c r="AH47"/>
      <c r="AI47"/>
      <c r="AJ47"/>
      <c r="AK47"/>
      <c r="AL47"/>
      <c r="AM47"/>
      <c r="AN47"/>
      <c r="AO47"/>
      <c r="AP47" s="1321" t="s">
        <v>352</v>
      </c>
      <c r="AQ47" s="1319"/>
      <c r="AR47" s="1270"/>
      <c r="AS47" s="1271"/>
      <c r="AT47" s="1271"/>
      <c r="AU47" s="1271"/>
      <c r="AV47" s="1271"/>
      <c r="AW47" s="1271"/>
      <c r="AX47" s="1271"/>
      <c r="AY47" s="1271"/>
      <c r="AZ47" s="1271"/>
      <c r="BA47" s="1271"/>
      <c r="BB47" s="1271"/>
      <c r="BC47" s="1271"/>
      <c r="BD47" s="1271"/>
      <c r="BE47" s="1271"/>
      <c r="BF47" s="1271"/>
      <c r="BG47" s="1271"/>
      <c r="BH47" s="1271"/>
      <c r="BI47" s="1271"/>
      <c r="BJ47" s="1271"/>
      <c r="BK47" s="1271"/>
      <c r="BL47" s="1271"/>
      <c r="BM47" s="1271"/>
      <c r="BN47" s="1271"/>
      <c r="BO47" s="1271"/>
      <c r="BP47" s="1271"/>
      <c r="BQ47" s="1271"/>
      <c r="BR47" s="1271"/>
      <c r="BS47" s="1271"/>
      <c r="BT47" s="1271"/>
      <c r="BU47" s="1271"/>
      <c r="BV47" s="1271"/>
      <c r="BW47" s="1271"/>
      <c r="BX47" s="1271"/>
      <c r="BY47" s="1271"/>
      <c r="BZ47" s="1271"/>
      <c r="CA47" s="1272"/>
      <c r="CB47"/>
      <c r="CC47"/>
      <c r="CD47" s="164"/>
      <c r="CX47"/>
      <c r="CY47"/>
      <c r="CZ47"/>
      <c r="DA47"/>
      <c r="DB47"/>
      <c r="DC47"/>
      <c r="DD47"/>
      <c r="DE47"/>
      <c r="DF47"/>
      <c r="DG47"/>
      <c r="DH47"/>
      <c r="DI47"/>
      <c r="DJ47"/>
      <c r="DK47"/>
      <c r="DL47"/>
      <c r="DM47"/>
      <c r="DN47"/>
      <c r="DO47"/>
      <c r="DP47"/>
      <c r="DQ47"/>
      <c r="DR47"/>
      <c r="DS47"/>
      <c r="DT47"/>
      <c r="DU47"/>
      <c r="DV47"/>
      <c r="DW47"/>
      <c r="DX47"/>
      <c r="DY47"/>
    </row>
    <row r="48" spans="2:129" ht="30" customHeight="1">
      <c r="B48" s="81"/>
      <c r="C48" s="257"/>
      <c r="D48" s="258" t="s">
        <v>762</v>
      </c>
      <c r="G48"/>
      <c r="H48"/>
      <c r="I48"/>
      <c r="J48"/>
      <c r="K48"/>
      <c r="L48"/>
      <c r="M48"/>
      <c r="N48"/>
      <c r="O48"/>
      <c r="P48"/>
      <c r="Q48"/>
      <c r="R48"/>
      <c r="S48"/>
      <c r="T48"/>
      <c r="U48"/>
      <c r="V48"/>
      <c r="W48"/>
      <c r="X48"/>
      <c r="Y48"/>
      <c r="Z48"/>
      <c r="AA48"/>
      <c r="AB48"/>
      <c r="AC48"/>
      <c r="AD48"/>
      <c r="AE48"/>
      <c r="AF48"/>
      <c r="AG48"/>
      <c r="AH48"/>
      <c r="AI48"/>
      <c r="AJ48"/>
      <c r="AK48"/>
      <c r="AL48"/>
      <c r="AM48"/>
      <c r="AN48"/>
      <c r="AO48"/>
      <c r="AP48" s="1319"/>
      <c r="AQ48" s="1319"/>
      <c r="AR48" s="1273"/>
      <c r="AS48" s="1274"/>
      <c r="AT48" s="1274"/>
      <c r="AU48" s="1274"/>
      <c r="AV48" s="1274"/>
      <c r="AW48" s="1274"/>
      <c r="AX48" s="1274"/>
      <c r="AY48" s="1274"/>
      <c r="AZ48" s="1274"/>
      <c r="BA48" s="1274"/>
      <c r="BB48" s="1274"/>
      <c r="BC48" s="1274"/>
      <c r="BD48" s="1274"/>
      <c r="BE48" s="1274"/>
      <c r="BF48" s="1274"/>
      <c r="BG48" s="1274"/>
      <c r="BH48" s="1274"/>
      <c r="BI48" s="1274"/>
      <c r="BJ48" s="1274"/>
      <c r="BK48" s="1274"/>
      <c r="BL48" s="1274"/>
      <c r="BM48" s="1274"/>
      <c r="BN48" s="1274"/>
      <c r="BO48" s="1274"/>
      <c r="BP48" s="1274"/>
      <c r="BQ48" s="1274"/>
      <c r="BR48" s="1274"/>
      <c r="BS48" s="1274"/>
      <c r="BT48" s="1274"/>
      <c r="BU48" s="1274"/>
      <c r="BV48" s="1274"/>
      <c r="BW48" s="1274"/>
      <c r="BX48" s="1274"/>
      <c r="BY48" s="1274"/>
      <c r="BZ48" s="1274"/>
      <c r="CA48" s="1275"/>
      <c r="CB48"/>
      <c r="CC48"/>
      <c r="CD48" s="164"/>
      <c r="CX48"/>
      <c r="CY48"/>
      <c r="CZ48"/>
      <c r="DA48"/>
      <c r="DB48"/>
      <c r="DC48"/>
      <c r="DD48"/>
      <c r="DE48"/>
      <c r="DF48"/>
      <c r="DG48"/>
      <c r="DH48"/>
      <c r="DI48"/>
      <c r="DJ48"/>
      <c r="DK48"/>
      <c r="DL48"/>
      <c r="DM48"/>
      <c r="DN48"/>
      <c r="DO48"/>
      <c r="DP48"/>
      <c r="DQ48"/>
      <c r="DR48"/>
      <c r="DS48"/>
      <c r="DT48"/>
      <c r="DU48"/>
      <c r="DV48"/>
      <c r="DW48"/>
      <c r="DX48"/>
      <c r="DY48"/>
    </row>
    <row r="49" spans="1:167" ht="30" customHeight="1">
      <c r="B49" s="81"/>
      <c r="C49" s="277"/>
      <c r="D49" s="258" t="s">
        <v>763</v>
      </c>
      <c r="F49"/>
      <c r="U49"/>
      <c r="V49"/>
      <c r="W49"/>
      <c r="X49"/>
      <c r="Y49"/>
      <c r="Z49"/>
      <c r="AA49"/>
      <c r="AB49"/>
      <c r="AC49"/>
      <c r="AD49"/>
      <c r="AE49"/>
      <c r="AF49"/>
      <c r="AG49"/>
      <c r="AH49"/>
      <c r="AI49"/>
      <c r="AJ49"/>
      <c r="AK49"/>
      <c r="AL49"/>
      <c r="AM49"/>
      <c r="AN49"/>
      <c r="AO49"/>
      <c r="AP49" s="1319"/>
      <c r="AQ49" s="1319"/>
      <c r="CB49"/>
      <c r="CC49"/>
      <c r="CD49" s="164"/>
      <c r="CX49"/>
      <c r="CY49"/>
      <c r="CZ49"/>
      <c r="DA49"/>
      <c r="DB49"/>
      <c r="DC49"/>
      <c r="DD49"/>
      <c r="DE49"/>
      <c r="DF49"/>
      <c r="DG49"/>
      <c r="DH49"/>
      <c r="DI49"/>
      <c r="DJ49"/>
      <c r="DK49"/>
      <c r="DL49"/>
      <c r="DM49"/>
      <c r="DN49"/>
      <c r="DO49"/>
      <c r="DP49"/>
      <c r="DQ49"/>
      <c r="DR49"/>
      <c r="DS49"/>
      <c r="DT49"/>
      <c r="DU49"/>
      <c r="DV49"/>
      <c r="DW49"/>
      <c r="DX49"/>
      <c r="DY49"/>
    </row>
    <row r="50" spans="1:167" ht="20.25" customHeight="1">
      <c r="B50" s="130"/>
      <c r="C50" s="554"/>
      <c r="D50" s="497"/>
      <c r="E50" s="285"/>
      <c r="F50" s="147"/>
      <c r="G50" s="285"/>
      <c r="H50" s="285"/>
      <c r="I50" s="285"/>
      <c r="J50" s="285"/>
      <c r="K50" s="285"/>
      <c r="L50" s="285"/>
      <c r="M50" s="285"/>
      <c r="N50" s="285"/>
      <c r="O50" s="285"/>
      <c r="P50" s="285"/>
      <c r="Q50" s="285"/>
      <c r="R50" s="285"/>
      <c r="S50" s="285"/>
      <c r="T50" s="285"/>
      <c r="U50" s="147"/>
      <c r="V50" s="147"/>
      <c r="W50" s="147"/>
      <c r="X50" s="147"/>
      <c r="Y50" s="147"/>
      <c r="Z50" s="147"/>
      <c r="AA50" s="147"/>
      <c r="AB50" s="147"/>
      <c r="AC50" s="147"/>
      <c r="AD50" s="147"/>
      <c r="AE50" s="147"/>
      <c r="AF50" s="147"/>
      <c r="AG50" s="147"/>
      <c r="AH50" s="147"/>
      <c r="AI50" s="147"/>
      <c r="AJ50" s="147"/>
      <c r="AK50" s="147"/>
      <c r="AL50" s="147"/>
      <c r="AM50" s="147"/>
      <c r="AN50" s="147"/>
      <c r="AO50" s="147"/>
      <c r="AP50" s="1637"/>
      <c r="AQ50" s="1637"/>
      <c r="AR50" s="285"/>
      <c r="AS50" s="285"/>
      <c r="AT50" s="285"/>
      <c r="AU50" s="285"/>
      <c r="AV50" s="285"/>
      <c r="AW50" s="285"/>
      <c r="AX50" s="285"/>
      <c r="AY50" s="285"/>
      <c r="AZ50" s="285"/>
      <c r="BA50" s="285"/>
      <c r="BB50" s="285"/>
      <c r="BC50" s="285"/>
      <c r="BD50" s="285"/>
      <c r="BE50" s="285"/>
      <c r="BF50" s="285"/>
      <c r="BG50" s="285"/>
      <c r="BH50" s="285"/>
      <c r="BI50" s="285"/>
      <c r="BJ50" s="285"/>
      <c r="BK50" s="285"/>
      <c r="BL50" s="285"/>
      <c r="BM50" s="285"/>
      <c r="BN50" s="285"/>
      <c r="BO50" s="285"/>
      <c r="BP50" s="285"/>
      <c r="BQ50" s="285"/>
      <c r="BR50" s="285"/>
      <c r="BS50" s="285"/>
      <c r="BT50" s="285"/>
      <c r="BU50" s="285"/>
      <c r="BV50" s="285"/>
      <c r="BW50" s="285"/>
      <c r="BX50" s="285"/>
      <c r="BY50" s="285"/>
      <c r="BZ50" s="285"/>
      <c r="CA50" s="285"/>
      <c r="CB50" s="147"/>
      <c r="CC50" s="147"/>
      <c r="CD50" s="291"/>
      <c r="CX50"/>
      <c r="CY50"/>
      <c r="CZ50"/>
      <c r="DA50"/>
      <c r="DB50"/>
      <c r="DC50"/>
      <c r="DD50"/>
      <c r="DE50"/>
      <c r="DF50"/>
      <c r="DG50"/>
      <c r="DH50"/>
      <c r="DI50"/>
      <c r="DJ50"/>
      <c r="DK50"/>
      <c r="DL50"/>
      <c r="DM50"/>
      <c r="DN50"/>
      <c r="DO50"/>
      <c r="DP50"/>
      <c r="DQ50"/>
      <c r="DR50"/>
      <c r="DS50"/>
      <c r="DT50"/>
      <c r="DU50"/>
      <c r="DV50"/>
      <c r="DW50"/>
      <c r="DX50"/>
      <c r="DY50"/>
    </row>
    <row r="51" spans="1:167" ht="15" customHeight="1">
      <c r="B51" s="81"/>
      <c r="C51" s="277"/>
      <c r="D51" s="258"/>
      <c r="F51"/>
      <c r="U51"/>
      <c r="V51"/>
      <c r="W51"/>
      <c r="X51"/>
      <c r="Y51"/>
      <c r="Z51"/>
      <c r="AA51"/>
      <c r="AB51"/>
      <c r="AC51"/>
      <c r="AD51"/>
      <c r="AE51"/>
      <c r="AF51"/>
      <c r="AG51"/>
      <c r="AH51"/>
      <c r="AI51"/>
      <c r="AJ51"/>
      <c r="AK51"/>
      <c r="AL51"/>
      <c r="AM51"/>
      <c r="AN51"/>
      <c r="AO51"/>
      <c r="AP51" s="119"/>
      <c r="AQ51" s="119"/>
      <c r="CB51"/>
      <c r="CC51"/>
      <c r="CD51" s="164"/>
      <c r="CX51"/>
      <c r="CY51"/>
      <c r="CZ51"/>
      <c r="DA51"/>
      <c r="DB51"/>
      <c r="DC51"/>
      <c r="DD51"/>
      <c r="DE51"/>
      <c r="DF51"/>
      <c r="DG51"/>
      <c r="DH51"/>
      <c r="DI51"/>
      <c r="DJ51"/>
      <c r="DK51"/>
      <c r="DL51"/>
      <c r="DM51"/>
      <c r="DN51"/>
      <c r="DO51"/>
      <c r="DP51"/>
      <c r="DQ51"/>
      <c r="DR51"/>
      <c r="DS51"/>
      <c r="DT51"/>
      <c r="DU51"/>
      <c r="DV51"/>
      <c r="DW51"/>
      <c r="DX51"/>
      <c r="DY51"/>
    </row>
    <row r="52" spans="1:167" ht="26.25" customHeight="1">
      <c r="B52" s="81"/>
      <c r="G52"/>
      <c r="H52"/>
      <c r="I52"/>
      <c r="J52"/>
      <c r="K52"/>
      <c r="L52"/>
      <c r="M52"/>
      <c r="N52"/>
      <c r="O52"/>
      <c r="P52"/>
      <c r="Q52"/>
      <c r="R52"/>
      <c r="S52"/>
      <c r="T52"/>
      <c r="U52"/>
      <c r="V52"/>
      <c r="W52"/>
      <c r="X52"/>
      <c r="Y52"/>
      <c r="Z52"/>
      <c r="AA52"/>
      <c r="AB52"/>
      <c r="AC52"/>
      <c r="AD52"/>
      <c r="AE52"/>
      <c r="AF52"/>
      <c r="AG52"/>
      <c r="AH52"/>
      <c r="AI52"/>
      <c r="AJ52"/>
      <c r="AK52"/>
      <c r="AL52"/>
      <c r="AM52"/>
      <c r="AN52"/>
      <c r="AO52"/>
      <c r="AP52" s="119"/>
      <c r="AQ52" s="119"/>
      <c r="BY52" s="1004" t="s">
        <v>747</v>
      </c>
      <c r="CB52"/>
      <c r="CC52"/>
      <c r="CD52" s="164"/>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67" ht="30" customHeight="1">
      <c r="B53" s="81"/>
      <c r="C53" s="277">
        <v>9.6999999999999993</v>
      </c>
      <c r="D53" s="257" t="s">
        <v>764</v>
      </c>
      <c r="F53" s="244"/>
      <c r="G53"/>
      <c r="H53"/>
      <c r="I53"/>
      <c r="J53"/>
      <c r="K53"/>
      <c r="L53"/>
      <c r="M53"/>
      <c r="N53"/>
      <c r="O53"/>
      <c r="P53"/>
      <c r="Q53"/>
      <c r="R53"/>
      <c r="S53"/>
      <c r="T53"/>
      <c r="U53"/>
      <c r="V53"/>
      <c r="W53"/>
      <c r="X53"/>
      <c r="Y53"/>
      <c r="Z53"/>
      <c r="AA53"/>
      <c r="AB53"/>
      <c r="AC53"/>
      <c r="AD53"/>
      <c r="AE53"/>
      <c r="AF53"/>
      <c r="AG53"/>
      <c r="AH53"/>
      <c r="AI53"/>
      <c r="AJ53"/>
      <c r="AK53"/>
      <c r="AL53"/>
      <c r="AM53"/>
      <c r="AN53"/>
      <c r="AO53"/>
      <c r="AP53" s="1321" t="s">
        <v>330</v>
      </c>
      <c r="AQ53" s="1319"/>
      <c r="AR53" s="1270"/>
      <c r="AS53" s="1271"/>
      <c r="AT53" s="1271"/>
      <c r="AU53" s="1271"/>
      <c r="AV53" s="1271"/>
      <c r="AW53" s="1271"/>
      <c r="AX53" s="1271"/>
      <c r="AY53" s="1271"/>
      <c r="AZ53" s="1271"/>
      <c r="BA53" s="1271"/>
      <c r="BB53" s="1271"/>
      <c r="BC53" s="1271"/>
      <c r="BD53" s="1271"/>
      <c r="BE53" s="1271"/>
      <c r="BF53" s="1271"/>
      <c r="BG53" s="1271"/>
      <c r="BH53" s="1271"/>
      <c r="BI53" s="1271"/>
      <c r="BJ53" s="1271"/>
      <c r="BK53" s="1271"/>
      <c r="BL53" s="1271"/>
      <c r="BM53" s="1271"/>
      <c r="BN53" s="1271"/>
      <c r="BO53" s="1271"/>
      <c r="BP53" s="1271"/>
      <c r="BQ53" s="1271"/>
      <c r="BR53" s="1271"/>
      <c r="BS53" s="1271"/>
      <c r="BT53" s="1271"/>
      <c r="BU53" s="1271"/>
      <c r="BV53" s="1271"/>
      <c r="BW53" s="1271"/>
      <c r="BX53" s="1271"/>
      <c r="BY53" s="1271"/>
      <c r="BZ53" s="1271"/>
      <c r="CA53" s="1272"/>
      <c r="CB53"/>
      <c r="CC53"/>
      <c r="CD53" s="164"/>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67" ht="30" customHeight="1">
      <c r="A54" s="51"/>
      <c r="B54" s="81"/>
      <c r="C54" s="279"/>
      <c r="D54" s="258" t="s">
        <v>765</v>
      </c>
      <c r="G54"/>
      <c r="H54"/>
      <c r="I54"/>
      <c r="J54"/>
      <c r="K54"/>
      <c r="L54"/>
      <c r="M54"/>
      <c r="N54"/>
      <c r="O54"/>
      <c r="P54"/>
      <c r="Q54"/>
      <c r="R54"/>
      <c r="S54"/>
      <c r="T54"/>
      <c r="U54"/>
      <c r="V54"/>
      <c r="W54"/>
      <c r="X54"/>
      <c r="Y54"/>
      <c r="Z54"/>
      <c r="AA54"/>
      <c r="AB54"/>
      <c r="AC54"/>
      <c r="AD54"/>
      <c r="AE54"/>
      <c r="AF54"/>
      <c r="AG54"/>
      <c r="AH54"/>
      <c r="AI54"/>
      <c r="AJ54"/>
      <c r="AK54"/>
      <c r="AL54"/>
      <c r="AM54"/>
      <c r="AN54"/>
      <c r="AO54"/>
      <c r="AP54" s="1319"/>
      <c r="AQ54" s="1319"/>
      <c r="AR54" s="1273"/>
      <c r="AS54" s="1274"/>
      <c r="AT54" s="1274"/>
      <c r="AU54" s="1274"/>
      <c r="AV54" s="1274"/>
      <c r="AW54" s="1274"/>
      <c r="AX54" s="1274"/>
      <c r="AY54" s="1274"/>
      <c r="AZ54" s="1274"/>
      <c r="BA54" s="1274"/>
      <c r="BB54" s="1274"/>
      <c r="BC54" s="1274"/>
      <c r="BD54" s="1274"/>
      <c r="BE54" s="1274"/>
      <c r="BF54" s="1274"/>
      <c r="BG54" s="1274"/>
      <c r="BH54" s="1274"/>
      <c r="BI54" s="1274"/>
      <c r="BJ54" s="1274"/>
      <c r="BK54" s="1274"/>
      <c r="BL54" s="1274"/>
      <c r="BM54" s="1274"/>
      <c r="BN54" s="1274"/>
      <c r="BO54" s="1274"/>
      <c r="BP54" s="1274"/>
      <c r="BQ54" s="1274"/>
      <c r="BR54" s="1274"/>
      <c r="BS54" s="1274"/>
      <c r="BT54" s="1274"/>
      <c r="BU54" s="1274"/>
      <c r="BV54" s="1274"/>
      <c r="BW54" s="1274"/>
      <c r="BX54" s="1274"/>
      <c r="BY54" s="1274"/>
      <c r="BZ54" s="1274"/>
      <c r="CA54" s="1275"/>
      <c r="CB54"/>
      <c r="CC54"/>
      <c r="CD54" s="164"/>
    </row>
    <row r="55" spans="1:167" ht="20.25" customHeight="1">
      <c r="A55" s="51"/>
      <c r="B55" s="130"/>
      <c r="C55" s="556"/>
      <c r="D55" s="497"/>
      <c r="E55" s="285"/>
      <c r="F55" s="285"/>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285"/>
      <c r="AQ55" s="285"/>
      <c r="AR55" s="285"/>
      <c r="AS55" s="285"/>
      <c r="AT55" s="285"/>
      <c r="AU55" s="285"/>
      <c r="AV55" s="285"/>
      <c r="AW55" s="285"/>
      <c r="AX55" s="285"/>
      <c r="AY55" s="285"/>
      <c r="AZ55" s="285"/>
      <c r="BA55" s="285"/>
      <c r="BB55" s="285"/>
      <c r="BC55" s="285"/>
      <c r="BD55" s="285"/>
      <c r="BE55" s="28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147"/>
      <c r="CC55" s="147"/>
      <c r="CD55" s="291"/>
    </row>
    <row r="56" spans="1:167" ht="15" customHeight="1">
      <c r="A56" s="51"/>
      <c r="B56" s="81"/>
      <c r="C56" s="279"/>
      <c r="D56" s="258"/>
      <c r="G56"/>
      <c r="H56"/>
      <c r="I56"/>
      <c r="J56"/>
      <c r="K56"/>
      <c r="L56"/>
      <c r="M56"/>
      <c r="N56"/>
      <c r="O56"/>
      <c r="P56"/>
      <c r="Q56"/>
      <c r="R56"/>
      <c r="S56"/>
      <c r="T56"/>
      <c r="U56"/>
      <c r="V56"/>
      <c r="W56"/>
      <c r="X56"/>
      <c r="Y56"/>
      <c r="Z56"/>
      <c r="AA56"/>
      <c r="AB56"/>
      <c r="AC56"/>
      <c r="AD56"/>
      <c r="AE56"/>
      <c r="AF56"/>
      <c r="AG56"/>
      <c r="AH56"/>
      <c r="AI56"/>
      <c r="AJ56"/>
      <c r="AK56"/>
      <c r="AL56"/>
      <c r="AM56"/>
      <c r="AN56"/>
      <c r="AO56"/>
      <c r="CB56"/>
      <c r="CC56"/>
      <c r="CD56" s="164"/>
    </row>
    <row r="57" spans="1:167" ht="30" customHeight="1">
      <c r="A57" s="51"/>
      <c r="B57" s="81"/>
      <c r="C57" s="277">
        <v>9.8000000000000007</v>
      </c>
      <c r="D57" s="257" t="s">
        <v>766</v>
      </c>
      <c r="AA57"/>
      <c r="AB57"/>
      <c r="AC57"/>
      <c r="AD57"/>
      <c r="AE57"/>
      <c r="AF57"/>
      <c r="AG57"/>
      <c r="AH57"/>
      <c r="AI57"/>
      <c r="AJ57"/>
      <c r="AK57"/>
      <c r="AL57"/>
      <c r="AM57"/>
      <c r="AN57"/>
      <c r="AO57"/>
      <c r="BY57" s="1004" t="s">
        <v>742</v>
      </c>
      <c r="CB57"/>
      <c r="CC57"/>
      <c r="CD57" s="164"/>
    </row>
    <row r="58" spans="1:167" ht="30" customHeight="1">
      <c r="A58" s="51"/>
      <c r="B58" s="81"/>
      <c r="C58" s="279"/>
      <c r="D58" s="257" t="s">
        <v>767</v>
      </c>
      <c r="F58"/>
      <c r="AA58"/>
      <c r="AB58"/>
      <c r="AC58"/>
      <c r="AD58"/>
      <c r="AE58"/>
      <c r="AF58"/>
      <c r="AG58"/>
      <c r="AH58"/>
      <c r="AI58"/>
      <c r="AJ58"/>
      <c r="AK58"/>
      <c r="AL58"/>
      <c r="AM58"/>
      <c r="AN58"/>
      <c r="AO58"/>
      <c r="AP58" s="1321" t="s">
        <v>436</v>
      </c>
      <c r="AQ58" s="1319"/>
      <c r="AR58" s="1270"/>
      <c r="AS58" s="1271"/>
      <c r="AT58" s="1271"/>
      <c r="AU58" s="1271"/>
      <c r="AV58" s="1271"/>
      <c r="AW58" s="1271"/>
      <c r="AX58" s="1271"/>
      <c r="AY58" s="1271"/>
      <c r="AZ58" s="1271"/>
      <c r="BA58" s="1271"/>
      <c r="BB58" s="1271"/>
      <c r="BC58" s="1271"/>
      <c r="BD58" s="1271"/>
      <c r="BE58" s="1271"/>
      <c r="BF58" s="1271"/>
      <c r="BG58" s="1271"/>
      <c r="BH58" s="1271"/>
      <c r="BI58" s="1271"/>
      <c r="BJ58" s="1271"/>
      <c r="BK58" s="1271"/>
      <c r="BL58" s="1271"/>
      <c r="BM58" s="1271"/>
      <c r="BN58" s="1271"/>
      <c r="BO58" s="1271"/>
      <c r="BP58" s="1271"/>
      <c r="BQ58" s="1271"/>
      <c r="BR58" s="1271"/>
      <c r="BS58" s="1271"/>
      <c r="BT58" s="1271"/>
      <c r="BU58" s="1271"/>
      <c r="BV58" s="1271"/>
      <c r="BW58" s="1271"/>
      <c r="BX58" s="1271"/>
      <c r="BY58" s="1271"/>
      <c r="BZ58" s="1271"/>
      <c r="CA58" s="1272"/>
      <c r="CB58"/>
      <c r="CC58"/>
      <c r="CD58" s="164"/>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row>
    <row r="59" spans="1:167" ht="30" customHeight="1">
      <c r="B59" s="81"/>
      <c r="C59" s="257"/>
      <c r="D59" s="258" t="s">
        <v>768</v>
      </c>
      <c r="F59" s="244"/>
      <c r="G59"/>
      <c r="H59"/>
      <c r="I59"/>
      <c r="J59"/>
      <c r="K59"/>
      <c r="L59"/>
      <c r="M59"/>
      <c r="N59"/>
      <c r="O59"/>
      <c r="P59"/>
      <c r="Q59"/>
      <c r="R59"/>
      <c r="S59"/>
      <c r="T59"/>
      <c r="U59"/>
      <c r="V59"/>
      <c r="W59"/>
      <c r="X59"/>
      <c r="Y59"/>
      <c r="Z59"/>
      <c r="AA59"/>
      <c r="AB59"/>
      <c r="AC59"/>
      <c r="AD59"/>
      <c r="AE59"/>
      <c r="AF59"/>
      <c r="AG59"/>
      <c r="AH59"/>
      <c r="AI59"/>
      <c r="AJ59"/>
      <c r="AK59"/>
      <c r="AL59"/>
      <c r="AM59"/>
      <c r="AN59"/>
      <c r="AO59"/>
      <c r="AP59" s="1319"/>
      <c r="AQ59" s="1319"/>
      <c r="AR59" s="1273"/>
      <c r="AS59" s="1274"/>
      <c r="AT59" s="1274"/>
      <c r="AU59" s="1274"/>
      <c r="AV59" s="1274"/>
      <c r="AW59" s="1274"/>
      <c r="AX59" s="1274"/>
      <c r="AY59" s="1274"/>
      <c r="AZ59" s="1274"/>
      <c r="BA59" s="1274"/>
      <c r="BB59" s="1274"/>
      <c r="BC59" s="1274"/>
      <c r="BD59" s="1274"/>
      <c r="BE59" s="1274"/>
      <c r="BF59" s="1274"/>
      <c r="BG59" s="1274"/>
      <c r="BH59" s="1274"/>
      <c r="BI59" s="1274"/>
      <c r="BJ59" s="1274"/>
      <c r="BK59" s="1274"/>
      <c r="BL59" s="1274"/>
      <c r="BM59" s="1274"/>
      <c r="BN59" s="1274"/>
      <c r="BO59" s="1274"/>
      <c r="BP59" s="1274"/>
      <c r="BQ59" s="1274"/>
      <c r="BR59" s="1274"/>
      <c r="BS59" s="1274"/>
      <c r="BT59" s="1274"/>
      <c r="BU59" s="1274"/>
      <c r="BV59" s="1274"/>
      <c r="BW59" s="1274"/>
      <c r="BX59" s="1274"/>
      <c r="BY59" s="1274"/>
      <c r="BZ59" s="1274"/>
      <c r="CA59" s="1275"/>
      <c r="CB59"/>
      <c r="CC59"/>
      <c r="CD59" s="164"/>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1:167" ht="30" customHeight="1">
      <c r="A60" s="51"/>
      <c r="B60"/>
      <c r="D60" s="258" t="s">
        <v>769</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4"/>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1:167" ht="30" customHeight="1">
      <c r="A61" s="51"/>
      <c r="B61"/>
      <c r="C61" s="277"/>
      <c r="D61" s="257"/>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64"/>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1:167" ht="30" customHeight="1">
      <c r="B62" s="141"/>
      <c r="C62" s="257"/>
      <c r="D62" s="257"/>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s="1319"/>
      <c r="AQ62" s="1319"/>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c r="CC62"/>
      <c r="CD62" s="164"/>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1:167" ht="30" customHeight="1">
      <c r="B63" s="141"/>
      <c r="C63" s="257"/>
      <c r="D63" s="258"/>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s="1319"/>
      <c r="AQ63" s="1319"/>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4"/>
      <c r="BR63" s="84"/>
      <c r="BS63" s="84"/>
      <c r="BT63" s="84"/>
      <c r="BU63" s="84"/>
      <c r="BV63" s="84"/>
      <c r="BW63" s="84"/>
      <c r="BX63" s="84"/>
      <c r="BY63" s="84"/>
      <c r="BZ63" s="84"/>
      <c r="CA63" s="84"/>
      <c r="CB63"/>
      <c r="CC63"/>
      <c r="CD63" s="164"/>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9" customHeight="1">
      <c r="A64" s="51"/>
      <c r="B64"/>
      <c r="C64" s="279"/>
      <c r="D64" s="258"/>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22.5" customHeight="1">
      <c r="A65" s="51"/>
      <c r="B65" s="485"/>
      <c r="C65" s="556"/>
      <c r="D65" s="497"/>
      <c r="E65" s="147"/>
      <c r="F65" s="147"/>
      <c r="G65" s="147"/>
      <c r="H65" s="147"/>
      <c r="I65" s="147"/>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c r="BK65" s="147"/>
      <c r="BL65" s="147"/>
      <c r="BM65" s="147"/>
      <c r="BN65" s="147"/>
      <c r="BO65" s="147"/>
      <c r="BP65" s="147"/>
      <c r="BQ65" s="147"/>
      <c r="BR65" s="147"/>
      <c r="BS65" s="147"/>
      <c r="BT65" s="147"/>
      <c r="BU65" s="147"/>
      <c r="BV65" s="147"/>
      <c r="BW65" s="147"/>
      <c r="BX65" s="147"/>
      <c r="BY65" s="147"/>
      <c r="BZ65" s="147"/>
      <c r="CA65" s="147"/>
      <c r="CB65" s="147"/>
      <c r="CC65" s="147"/>
      <c r="CD65" s="29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20.25" customHeight="1">
      <c r="A66" s="51"/>
      <c r="B66"/>
      <c r="H66"/>
      <c r="I66"/>
      <c r="J66"/>
      <c r="K66"/>
      <c r="L66"/>
      <c r="M66"/>
      <c r="N66"/>
      <c r="O66"/>
      <c r="P66"/>
      <c r="Q66"/>
      <c r="R66"/>
      <c r="S66"/>
      <c r="T66"/>
      <c r="U66"/>
      <c r="V66"/>
      <c r="W66"/>
      <c r="X66"/>
      <c r="Y66"/>
      <c r="Z66"/>
      <c r="AA66"/>
      <c r="AB66"/>
      <c r="AC66"/>
      <c r="AD66"/>
      <c r="AE66"/>
      <c r="AF66"/>
      <c r="AG66"/>
      <c r="AH66"/>
      <c r="AI66"/>
      <c r="AJ66"/>
      <c r="AK66"/>
      <c r="AL66"/>
      <c r="AM66"/>
      <c r="AN66"/>
      <c r="AO66"/>
      <c r="CB66"/>
      <c r="CC66"/>
      <c r="CD66" s="164"/>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s="277">
        <v>9.9</v>
      </c>
      <c r="D67" s="240" t="s">
        <v>770</v>
      </c>
      <c r="E67" s="244"/>
      <c r="F67"/>
      <c r="G67"/>
      <c r="H67"/>
      <c r="I67"/>
      <c r="J67"/>
      <c r="K67"/>
      <c r="L67"/>
      <c r="M67"/>
      <c r="N67"/>
      <c r="O67"/>
      <c r="P67"/>
      <c r="Q67"/>
      <c r="R67"/>
      <c r="S67"/>
      <c r="T67"/>
      <c r="U67"/>
      <c r="V67"/>
      <c r="W67"/>
      <c r="X67"/>
      <c r="Y67"/>
      <c r="Z67"/>
      <c r="AA67"/>
      <c r="AB67"/>
      <c r="AC67"/>
      <c r="AD67"/>
      <c r="AE67"/>
      <c r="AF67"/>
      <c r="AG67"/>
      <c r="AH67"/>
      <c r="AI67"/>
      <c r="AJ67"/>
      <c r="AK67"/>
      <c r="AL67"/>
      <c r="AM67"/>
      <c r="AN67"/>
      <c r="AO67"/>
      <c r="AP67" s="1319">
        <v>12</v>
      </c>
      <c r="AQ67" s="1319"/>
      <c r="AR67" s="1270"/>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2"/>
      <c r="CB67"/>
      <c r="CC67"/>
      <c r="CD67" s="164"/>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s="256" customFormat="1" ht="24.9" customHeight="1">
      <c r="B68" s="141"/>
      <c r="C68" s="257"/>
      <c r="D68" s="243" t="s">
        <v>771</v>
      </c>
      <c r="E68" s="244"/>
      <c r="F68"/>
      <c r="G68"/>
      <c r="H68"/>
      <c r="I68"/>
      <c r="J68"/>
      <c r="K68"/>
      <c r="L68"/>
      <c r="M68"/>
      <c r="N68"/>
      <c r="O68"/>
      <c r="P68"/>
      <c r="Q68"/>
      <c r="R68"/>
      <c r="S68"/>
      <c r="T68"/>
      <c r="U68"/>
      <c r="V68"/>
      <c r="W68"/>
      <c r="X68"/>
      <c r="Y68"/>
      <c r="Z68"/>
      <c r="AA68"/>
      <c r="AB68"/>
      <c r="AC68"/>
      <c r="AD68"/>
      <c r="AE68"/>
      <c r="AF68"/>
      <c r="AG68"/>
      <c r="AH68"/>
      <c r="AI68"/>
      <c r="AJ68"/>
      <c r="AK68"/>
      <c r="AL68"/>
      <c r="AM68"/>
      <c r="AN68"/>
      <c r="AO68"/>
      <c r="AP68" s="1319"/>
      <c r="AQ68" s="1319"/>
      <c r="AR68" s="1273"/>
      <c r="AS68" s="1274"/>
      <c r="AT68" s="1274"/>
      <c r="AU68" s="1274"/>
      <c r="AV68" s="1274"/>
      <c r="AW68" s="1274"/>
      <c r="AX68" s="1274"/>
      <c r="AY68" s="1274"/>
      <c r="AZ68" s="1274"/>
      <c r="BA68" s="1274"/>
      <c r="BB68" s="1274"/>
      <c r="BC68" s="1274"/>
      <c r="BD68" s="1274"/>
      <c r="BE68" s="1274"/>
      <c r="BF68" s="1274"/>
      <c r="BG68" s="1274"/>
      <c r="BH68" s="1274"/>
      <c r="BI68" s="1274"/>
      <c r="BJ68" s="1274"/>
      <c r="BK68" s="1274"/>
      <c r="BL68" s="1274"/>
      <c r="BM68" s="1274"/>
      <c r="BN68" s="1274"/>
      <c r="BO68" s="1274"/>
      <c r="BP68" s="1274"/>
      <c r="BQ68" s="1274"/>
      <c r="BR68" s="1274"/>
      <c r="BS68" s="1274"/>
      <c r="BT68" s="1274"/>
      <c r="BU68" s="1274"/>
      <c r="BV68" s="1274"/>
      <c r="BW68" s="1274"/>
      <c r="BX68" s="1274"/>
      <c r="BY68" s="1274"/>
      <c r="BZ68" s="1274"/>
      <c r="CA68" s="1275"/>
      <c r="CB68"/>
      <c r="CC68"/>
      <c r="CD68" s="164"/>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1" customHeight="1">
      <c r="B69" s="141"/>
      <c r="C69" s="257"/>
      <c r="F69"/>
      <c r="G69"/>
      <c r="H69"/>
      <c r="I69"/>
      <c r="J69"/>
      <c r="K69"/>
      <c r="L69"/>
      <c r="M69"/>
      <c r="N69"/>
      <c r="O69"/>
      <c r="P69"/>
      <c r="Q69"/>
      <c r="R69"/>
      <c r="S69"/>
      <c r="T69"/>
      <c r="U69"/>
      <c r="V69"/>
      <c r="W69"/>
      <c r="X69"/>
      <c r="Y69"/>
      <c r="Z69"/>
      <c r="AA69"/>
      <c r="AB69"/>
      <c r="AC69"/>
      <c r="AD69"/>
      <c r="AE69"/>
      <c r="AF69"/>
      <c r="AG69"/>
      <c r="AH69"/>
      <c r="AI69"/>
      <c r="AJ69"/>
      <c r="AK69"/>
      <c r="AL69"/>
      <c r="AM69"/>
      <c r="AN69"/>
      <c r="AO69"/>
      <c r="CB69"/>
      <c r="CC69"/>
      <c r="CD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9" customHeight="1">
      <c r="B70" s="141"/>
      <c r="C70" s="257"/>
      <c r="D70" s="240" t="s">
        <v>253</v>
      </c>
      <c r="F70" s="242" t="s">
        <v>772</v>
      </c>
      <c r="G70"/>
      <c r="H70"/>
      <c r="I70"/>
      <c r="J70"/>
      <c r="K70"/>
      <c r="L70"/>
      <c r="M70"/>
      <c r="N70"/>
      <c r="O70"/>
      <c r="P70"/>
      <c r="Q70"/>
      <c r="R70"/>
      <c r="S70"/>
      <c r="T70"/>
      <c r="U70"/>
      <c r="V70"/>
      <c r="W70"/>
      <c r="X70"/>
      <c r="Y70"/>
      <c r="Z70"/>
      <c r="AA70"/>
      <c r="AB70"/>
      <c r="AC70"/>
      <c r="AD70"/>
      <c r="AE70"/>
      <c r="AF70"/>
      <c r="AG70"/>
      <c r="AH70"/>
      <c r="AI70"/>
      <c r="AJ70"/>
      <c r="AK70"/>
      <c r="AN70"/>
      <c r="AO70"/>
      <c r="AP70" s="1319">
        <v>13</v>
      </c>
      <c r="AQ70" s="1320"/>
      <c r="AR70" s="1270"/>
      <c r="AS70" s="1271"/>
      <c r="AT70" s="1271"/>
      <c r="AU70" s="1271"/>
      <c r="AV70" s="1271"/>
      <c r="AW70" s="1271"/>
      <c r="AX70" s="1271"/>
      <c r="AY70" s="1271"/>
      <c r="AZ70" s="1272"/>
      <c r="BA70" s="1636" t="s">
        <v>265</v>
      </c>
      <c r="BB70" s="1279"/>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c r="CC70"/>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7.75" customHeight="1">
      <c r="B71" s="141"/>
      <c r="C71" s="277"/>
      <c r="D71" s="243"/>
      <c r="F71" s="244" t="s">
        <v>773</v>
      </c>
      <c r="G71"/>
      <c r="H71"/>
      <c r="I71"/>
      <c r="J71"/>
      <c r="K71"/>
      <c r="L71"/>
      <c r="M71"/>
      <c r="N71"/>
      <c r="O71"/>
      <c r="P71"/>
      <c r="Q71"/>
      <c r="R71"/>
      <c r="S71"/>
      <c r="T71"/>
      <c r="U71"/>
      <c r="V71"/>
      <c r="W71"/>
      <c r="AK71"/>
      <c r="AN71"/>
      <c r="AO71"/>
      <c r="AP71" s="1319"/>
      <c r="AQ71" s="1320"/>
      <c r="AR71" s="1273"/>
      <c r="AS71" s="1274"/>
      <c r="AT71" s="1274"/>
      <c r="AU71" s="1274"/>
      <c r="AV71" s="1274"/>
      <c r="AW71" s="1274"/>
      <c r="AX71" s="1274"/>
      <c r="AY71" s="1274"/>
      <c r="AZ71" s="1275"/>
      <c r="BA71" s="1636"/>
      <c r="BB71" s="1279"/>
      <c r="BC71"/>
      <c r="BD71"/>
      <c r="BE71"/>
      <c r="BF71"/>
      <c r="BG71"/>
      <c r="BH71"/>
      <c r="BI71"/>
      <c r="BJ71"/>
      <c r="BK71"/>
      <c r="BL71"/>
      <c r="BM71"/>
      <c r="BN71"/>
      <c r="BO71"/>
      <c r="BP71"/>
      <c r="BQ71"/>
      <c r="BR71"/>
      <c r="BS71"/>
      <c r="BT71"/>
      <c r="BU71"/>
      <c r="BV71"/>
      <c r="BW71"/>
      <c r="BX71"/>
      <c r="BY71"/>
      <c r="BZ71"/>
      <c r="CA71"/>
      <c r="CB71"/>
      <c r="CC71"/>
      <c r="CD71" s="164"/>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22.5" customHeight="1">
      <c r="B72" s="141"/>
      <c r="C72" s="257"/>
      <c r="F72"/>
      <c r="G72"/>
      <c r="H72"/>
      <c r="I72"/>
      <c r="J72"/>
      <c r="K72"/>
      <c r="L72"/>
      <c r="M72"/>
      <c r="N72"/>
      <c r="O72"/>
      <c r="P72"/>
      <c r="Q72"/>
      <c r="R72"/>
      <c r="S72"/>
      <c r="T72"/>
      <c r="U72"/>
      <c r="V72"/>
      <c r="W72"/>
      <c r="AK72"/>
      <c r="AL72"/>
      <c r="AM72"/>
      <c r="AN72"/>
      <c r="AO72"/>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c r="CC72"/>
      <c r="CD72" s="16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27" customHeight="1">
      <c r="B73" s="81"/>
      <c r="C73" s="257"/>
      <c r="D73" s="275" t="s">
        <v>256</v>
      </c>
      <c r="E73" s="242"/>
      <c r="F73" s="275" t="s">
        <v>774</v>
      </c>
      <c r="G73"/>
      <c r="H73"/>
      <c r="I73"/>
      <c r="J73"/>
      <c r="K73"/>
      <c r="L73"/>
      <c r="M73"/>
      <c r="N73"/>
      <c r="O73"/>
      <c r="P73"/>
      <c r="Q73"/>
      <c r="R73"/>
      <c r="S73"/>
      <c r="T73"/>
      <c r="U73"/>
      <c r="V73"/>
      <c r="W73"/>
      <c r="X73"/>
      <c r="Y73"/>
      <c r="Z73"/>
      <c r="AA73"/>
      <c r="AB73"/>
      <c r="AC73"/>
      <c r="AO73"/>
      <c r="AP73" s="1319">
        <v>14</v>
      </c>
      <c r="AQ73" s="1320"/>
      <c r="AR73" s="1270"/>
      <c r="AS73" s="1271"/>
      <c r="AT73" s="1271"/>
      <c r="AU73" s="1271"/>
      <c r="AV73" s="1271"/>
      <c r="AW73" s="1271"/>
      <c r="AX73" s="1271"/>
      <c r="AY73" s="1271"/>
      <c r="AZ73" s="1272"/>
      <c r="BA73" s="1636" t="s">
        <v>265</v>
      </c>
      <c r="BB73" s="1279"/>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c r="CC73"/>
      <c r="CD73" s="164"/>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81"/>
      <c r="C74" s="257"/>
      <c r="D74" s="254"/>
      <c r="E74" s="244"/>
      <c r="F74" s="254" t="s">
        <v>775</v>
      </c>
      <c r="G74"/>
      <c r="W74"/>
      <c r="X74"/>
      <c r="Y74"/>
      <c r="Z74"/>
      <c r="AA74"/>
      <c r="AB74"/>
      <c r="AC74"/>
      <c r="AP74" s="1319"/>
      <c r="AQ74" s="1320"/>
      <c r="AR74" s="1273"/>
      <c r="AS74" s="1274"/>
      <c r="AT74" s="1274"/>
      <c r="AU74" s="1274"/>
      <c r="AV74" s="1274"/>
      <c r="AW74" s="1274"/>
      <c r="AX74" s="1274"/>
      <c r="AY74" s="1274"/>
      <c r="AZ74" s="1275"/>
      <c r="BA74" s="1636"/>
      <c r="BB74" s="1279"/>
      <c r="CB74"/>
      <c r="CC74"/>
      <c r="CD74" s="16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26.25" customHeight="1">
      <c r="B75" s="130"/>
      <c r="C75" s="493"/>
      <c r="D75" s="557"/>
      <c r="E75" s="545"/>
      <c r="F75" s="557"/>
      <c r="G75" s="147"/>
      <c r="H75" s="285"/>
      <c r="I75" s="285"/>
      <c r="J75" s="285"/>
      <c r="K75" s="285"/>
      <c r="L75" s="285"/>
      <c r="M75" s="285"/>
      <c r="N75" s="285"/>
      <c r="O75" s="285"/>
      <c r="P75" s="285"/>
      <c r="Q75" s="285"/>
      <c r="R75" s="285"/>
      <c r="S75" s="285"/>
      <c r="T75" s="285"/>
      <c r="U75" s="285"/>
      <c r="V75" s="285"/>
      <c r="W75" s="147"/>
      <c r="X75" s="147"/>
      <c r="Y75" s="147"/>
      <c r="Z75" s="147"/>
      <c r="AA75" s="147"/>
      <c r="AB75" s="147"/>
      <c r="AC75" s="147"/>
      <c r="AD75" s="285"/>
      <c r="AE75" s="285"/>
      <c r="AF75" s="285"/>
      <c r="AG75" s="285"/>
      <c r="AH75" s="285"/>
      <c r="AI75" s="285"/>
      <c r="AJ75" s="285"/>
      <c r="AK75" s="285"/>
      <c r="AL75" s="285"/>
      <c r="AM75" s="285"/>
      <c r="AN75" s="285"/>
      <c r="AO75" s="285"/>
      <c r="AP75" s="145"/>
      <c r="AQ75" s="145"/>
      <c r="AR75" s="160"/>
      <c r="AS75" s="160"/>
      <c r="AT75" s="160"/>
      <c r="AU75" s="160"/>
      <c r="AV75" s="160"/>
      <c r="AW75" s="160"/>
      <c r="AX75" s="160"/>
      <c r="AY75" s="160"/>
      <c r="AZ75" s="160"/>
      <c r="BA75" s="160"/>
      <c r="BB75" s="160"/>
      <c r="BC75" s="285"/>
      <c r="BD75" s="285"/>
      <c r="BE75" s="285"/>
      <c r="BF75" s="285"/>
      <c r="BG75" s="285"/>
      <c r="BH75" s="285"/>
      <c r="BI75" s="285"/>
      <c r="BJ75" s="285"/>
      <c r="BK75" s="285"/>
      <c r="BL75" s="285"/>
      <c r="BM75" s="285"/>
      <c r="BN75" s="285"/>
      <c r="BO75" s="285"/>
      <c r="BP75" s="285"/>
      <c r="BQ75" s="285"/>
      <c r="BR75" s="285"/>
      <c r="BS75" s="285"/>
      <c r="BT75" s="285"/>
      <c r="BU75" s="285"/>
      <c r="BV75" s="285"/>
      <c r="BW75" s="285"/>
      <c r="BX75" s="285"/>
      <c r="BY75" s="285"/>
      <c r="BZ75" s="285"/>
      <c r="CA75" s="285"/>
      <c r="CB75" s="147"/>
      <c r="CC75" s="147"/>
      <c r="CD75" s="29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9" customHeight="1">
      <c r="B76" s="81"/>
      <c r="C76" s="257"/>
      <c r="D76" s="254"/>
      <c r="E76" s="244"/>
      <c r="F76" s="254"/>
      <c r="G76"/>
      <c r="W76"/>
      <c r="X76"/>
      <c r="Y76"/>
      <c r="Z76"/>
      <c r="AA76"/>
      <c r="AB76"/>
      <c r="AC76"/>
      <c r="AP76" s="119"/>
      <c r="AQ76" s="119"/>
      <c r="AR76" s="104"/>
      <c r="AS76" s="104"/>
      <c r="AT76" s="104"/>
      <c r="AU76" s="104"/>
      <c r="AV76" s="104"/>
      <c r="AW76" s="104"/>
      <c r="AX76" s="104"/>
      <c r="AY76" s="104"/>
      <c r="AZ76" s="104"/>
      <c r="BA76" s="104"/>
      <c r="BB76" s="104"/>
      <c r="CB76"/>
      <c r="CC76"/>
      <c r="CD76" s="164"/>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6.25" customHeight="1">
      <c r="B77" s="81"/>
      <c r="W77"/>
      <c r="X77"/>
      <c r="Y77"/>
      <c r="Z77"/>
      <c r="AA77"/>
      <c r="AB77"/>
      <c r="AC77"/>
      <c r="AD77"/>
      <c r="AE77"/>
      <c r="AF77"/>
      <c r="AG77"/>
      <c r="AH77"/>
      <c r="AI77"/>
      <c r="AJ77"/>
      <c r="AK77"/>
      <c r="AL77"/>
      <c r="AM77"/>
      <c r="AN77"/>
      <c r="AP77" s="119"/>
      <c r="AQ77" s="119"/>
      <c r="AR77" s="13"/>
      <c r="BY77" s="1004" t="s">
        <v>776</v>
      </c>
      <c r="CB77"/>
      <c r="CC77"/>
      <c r="CD77" s="164"/>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81"/>
      <c r="C78" s="558">
        <v>9.1</v>
      </c>
      <c r="D78" s="293" t="s">
        <v>777</v>
      </c>
      <c r="E78" s="306"/>
      <c r="F78" s="307"/>
      <c r="G78" s="306"/>
      <c r="H78" s="306"/>
      <c r="I78" s="306"/>
      <c r="J78" s="306"/>
      <c r="K78" s="306"/>
      <c r="L78" s="105"/>
      <c r="M78" s="306"/>
      <c r="N78" s="306"/>
      <c r="O78" s="306"/>
      <c r="P78" s="306"/>
      <c r="Q78" s="306"/>
      <c r="R78" s="306"/>
      <c r="S78" s="105"/>
      <c r="T78" s="105"/>
      <c r="U78" s="105"/>
      <c r="V78" s="105"/>
      <c r="W78" s="105"/>
      <c r="X78" s="105"/>
      <c r="Y78" s="105"/>
      <c r="Z78" s="105"/>
      <c r="AA78" s="105"/>
      <c r="AB78"/>
      <c r="AC78"/>
      <c r="AD78"/>
      <c r="AE78"/>
      <c r="AF78"/>
      <c r="AG78"/>
      <c r="AH78"/>
      <c r="AI78"/>
      <c r="AJ78"/>
      <c r="AK78"/>
      <c r="AL78"/>
      <c r="AM78"/>
      <c r="AN78"/>
      <c r="AP78" s="1319">
        <v>19</v>
      </c>
      <c r="AQ78" s="1319"/>
      <c r="AR78" s="1636"/>
      <c r="AS78" s="1271"/>
      <c r="AT78" s="1271"/>
      <c r="AU78" s="1271"/>
      <c r="AV78" s="1271"/>
      <c r="AW78" s="1271"/>
      <c r="AX78" s="1271"/>
      <c r="AY78" s="1271"/>
      <c r="AZ78" s="1271"/>
      <c r="BA78" s="1271"/>
      <c r="BB78" s="1271"/>
      <c r="BC78" s="1271"/>
      <c r="BD78" s="1271"/>
      <c r="BE78" s="1271"/>
      <c r="BF78" s="1271"/>
      <c r="BG78" s="1271"/>
      <c r="BH78" s="1271"/>
      <c r="BI78" s="1271"/>
      <c r="BJ78" s="1271"/>
      <c r="BK78" s="1271"/>
      <c r="BL78" s="1271"/>
      <c r="BM78" s="1271"/>
      <c r="BN78" s="1271"/>
      <c r="BO78" s="1271"/>
      <c r="BP78" s="1271"/>
      <c r="BQ78" s="1271"/>
      <c r="BR78" s="1271"/>
      <c r="BS78" s="1271"/>
      <c r="BT78" s="1271"/>
      <c r="BU78" s="1271"/>
      <c r="BV78" s="1271"/>
      <c r="BW78" s="1271"/>
      <c r="BX78" s="1271"/>
      <c r="BY78" s="1271"/>
      <c r="BZ78" s="1271"/>
      <c r="CA78" s="1272"/>
      <c r="CB78"/>
      <c r="CC78"/>
      <c r="CD78" s="164"/>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81"/>
      <c r="C79" s="258"/>
      <c r="D79" s="243" t="s">
        <v>778</v>
      </c>
      <c r="E79" s="73"/>
      <c r="F79" s="309"/>
      <c r="G79" s="309"/>
      <c r="H79" s="309"/>
      <c r="I79" s="309"/>
      <c r="J79" s="309"/>
      <c r="K79" s="309"/>
      <c r="L79" s="309"/>
      <c r="M79" s="309"/>
      <c r="N79" s="309"/>
      <c r="O79" s="309"/>
      <c r="P79" s="309"/>
      <c r="Q79" s="309"/>
      <c r="R79" s="309"/>
      <c r="S79" s="309"/>
      <c r="T79" s="309"/>
      <c r="U79" s="309"/>
      <c r="V79" s="309"/>
      <c r="W79" s="309"/>
      <c r="X79" s="309"/>
      <c r="Y79" s="309"/>
      <c r="Z79" s="309"/>
      <c r="AA79" s="309"/>
      <c r="AB79"/>
      <c r="AC79"/>
      <c r="AD79"/>
      <c r="AE79"/>
      <c r="AF79"/>
      <c r="AG79"/>
      <c r="AH79"/>
      <c r="AI79"/>
      <c r="AJ79"/>
      <c r="AK79"/>
      <c r="AL79"/>
      <c r="AM79"/>
      <c r="AN79"/>
      <c r="AP79" s="1319"/>
      <c r="AQ79" s="1319"/>
      <c r="AR79" s="1273"/>
      <c r="AS79" s="1274"/>
      <c r="AT79" s="1274"/>
      <c r="AU79" s="1274"/>
      <c r="AV79" s="1274"/>
      <c r="AW79" s="1274"/>
      <c r="AX79" s="1274"/>
      <c r="AY79" s="1274"/>
      <c r="AZ79" s="1274"/>
      <c r="BA79" s="1274"/>
      <c r="BB79" s="1274"/>
      <c r="BC79" s="1274"/>
      <c r="BD79" s="1274"/>
      <c r="BE79" s="1274"/>
      <c r="BF79" s="1274"/>
      <c r="BG79" s="1274"/>
      <c r="BH79" s="1274"/>
      <c r="BI79" s="1274"/>
      <c r="BJ79" s="1274"/>
      <c r="BK79" s="1274"/>
      <c r="BL79" s="1274"/>
      <c r="BM79" s="1274"/>
      <c r="BN79" s="1274"/>
      <c r="BO79" s="1274"/>
      <c r="BP79" s="1274"/>
      <c r="BQ79" s="1274"/>
      <c r="BR79" s="1274"/>
      <c r="BS79" s="1274"/>
      <c r="BT79" s="1274"/>
      <c r="BU79" s="1274"/>
      <c r="BV79" s="1274"/>
      <c r="BW79" s="1274"/>
      <c r="BX79" s="1274"/>
      <c r="BY79" s="1274"/>
      <c r="BZ79" s="1274"/>
      <c r="CA79" s="1275"/>
      <c r="CB79"/>
      <c r="CC79"/>
      <c r="CD79" s="164"/>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2.5" customHeight="1">
      <c r="B80" s="130"/>
      <c r="C80" s="497"/>
      <c r="D80" s="285"/>
      <c r="E80" s="559"/>
      <c r="F80" s="560"/>
      <c r="G80" s="527"/>
      <c r="H80" s="527"/>
      <c r="I80" s="527"/>
      <c r="J80" s="527"/>
      <c r="K80" s="527"/>
      <c r="L80" s="527"/>
      <c r="M80" s="527"/>
      <c r="N80" s="527"/>
      <c r="O80" s="527"/>
      <c r="P80" s="527"/>
      <c r="Q80" s="527"/>
      <c r="R80" s="527"/>
      <c r="S80" s="527"/>
      <c r="T80" s="527"/>
      <c r="U80" s="527"/>
      <c r="V80" s="527"/>
      <c r="W80" s="527"/>
      <c r="X80" s="527"/>
      <c r="Y80" s="527"/>
      <c r="Z80" s="527"/>
      <c r="AA80" s="527"/>
      <c r="AB80" s="147"/>
      <c r="AC80" s="147"/>
      <c r="AD80" s="147"/>
      <c r="AE80" s="147"/>
      <c r="AF80" s="147"/>
      <c r="AG80" s="147"/>
      <c r="AH80" s="147"/>
      <c r="AI80" s="147"/>
      <c r="AJ80" s="147"/>
      <c r="AK80" s="147"/>
      <c r="AL80" s="147"/>
      <c r="AM80" s="147"/>
      <c r="AN80" s="147"/>
      <c r="AO80" s="285"/>
      <c r="AP80" s="285"/>
      <c r="AQ80" s="285"/>
      <c r="AR80" s="285"/>
      <c r="AS80" s="285"/>
      <c r="AT80" s="285"/>
      <c r="AU80" s="285"/>
      <c r="AV80" s="285"/>
      <c r="AW80" s="285"/>
      <c r="AX80" s="285"/>
      <c r="AY80" s="285"/>
      <c r="AZ80" s="285"/>
      <c r="BA80" s="285"/>
      <c r="BB80" s="285"/>
      <c r="BC80" s="285"/>
      <c r="BD80" s="285"/>
      <c r="BE80" s="285"/>
      <c r="BF80" s="285"/>
      <c r="BG80" s="285"/>
      <c r="BH80" s="285"/>
      <c r="BI80" s="285"/>
      <c r="BJ80" s="285"/>
      <c r="BK80" s="285"/>
      <c r="BL80" s="285"/>
      <c r="BM80" s="285"/>
      <c r="BN80" s="285"/>
      <c r="BO80" s="285"/>
      <c r="BP80" s="285"/>
      <c r="BQ80" s="285"/>
      <c r="BR80" s="285"/>
      <c r="BS80" s="285"/>
      <c r="BT80" s="285"/>
      <c r="BU80" s="285"/>
      <c r="BV80" s="285"/>
      <c r="BW80" s="285"/>
      <c r="BX80" s="285"/>
      <c r="BY80" s="285"/>
      <c r="BZ80" s="285"/>
      <c r="CA80" s="285"/>
      <c r="CB80" s="147"/>
      <c r="CC80" s="147"/>
      <c r="CD80" s="29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16.5" customHeight="1">
      <c r="B81" s="81"/>
      <c r="C81" s="257"/>
      <c r="D81" s="258"/>
      <c r="AB81"/>
      <c r="AC81"/>
      <c r="AD81"/>
      <c r="AE81"/>
      <c r="AF81"/>
      <c r="AG81"/>
      <c r="AH81"/>
      <c r="AI81"/>
      <c r="AJ81"/>
      <c r="AK81"/>
      <c r="AL81"/>
      <c r="AM81"/>
      <c r="AN81"/>
      <c r="CB81"/>
      <c r="CC81"/>
      <c r="CD81" s="164"/>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81"/>
      <c r="C82" s="558">
        <v>9.11</v>
      </c>
      <c r="D82" s="293" t="s">
        <v>779</v>
      </c>
      <c r="E82" s="306"/>
      <c r="F82" s="307"/>
      <c r="G82" s="306"/>
      <c r="H82" s="306"/>
      <c r="I82" s="306"/>
      <c r="W82"/>
      <c r="X82"/>
      <c r="Y82"/>
      <c r="Z82"/>
      <c r="AA82"/>
      <c r="AB82"/>
      <c r="AC82"/>
      <c r="AD82"/>
      <c r="AE82"/>
      <c r="AF82"/>
      <c r="AG82"/>
      <c r="AH82"/>
      <c r="AI82"/>
      <c r="AJ82"/>
      <c r="AK82"/>
      <c r="AL82"/>
      <c r="AM82"/>
      <c r="AN82"/>
      <c r="AP82" s="1321" t="s">
        <v>352</v>
      </c>
      <c r="AQ82" s="1319"/>
      <c r="AR82" s="1270"/>
      <c r="AS82" s="1271"/>
      <c r="AT82" s="1271"/>
      <c r="AU82" s="1271"/>
      <c r="AV82" s="1271"/>
      <c r="AW82" s="1271"/>
      <c r="AX82" s="1271"/>
      <c r="AY82" s="1271"/>
      <c r="AZ82" s="1271"/>
      <c r="BA82" s="1271"/>
      <c r="BB82" s="1271"/>
      <c r="BC82" s="1271"/>
      <c r="BD82" s="1271"/>
      <c r="BE82" s="1271"/>
      <c r="BF82" s="1271"/>
      <c r="BG82" s="1271"/>
      <c r="BH82" s="1271"/>
      <c r="BI82" s="1271"/>
      <c r="BJ82" s="1271"/>
      <c r="BK82" s="1271"/>
      <c r="BL82" s="1271"/>
      <c r="BM82" s="1271"/>
      <c r="BN82" s="1271"/>
      <c r="BO82" s="1271"/>
      <c r="BP82" s="1271"/>
      <c r="BQ82" s="1271"/>
      <c r="BR82" s="1271"/>
      <c r="BS82" s="1271"/>
      <c r="BT82" s="1271"/>
      <c r="BU82" s="1271"/>
      <c r="BV82" s="1271"/>
      <c r="BW82" s="1271"/>
      <c r="BX82" s="1271"/>
      <c r="BY82" s="1271"/>
      <c r="BZ82" s="1271"/>
      <c r="CA82" s="1272"/>
      <c r="CB82"/>
      <c r="CC82"/>
      <c r="CD82" s="164"/>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81"/>
      <c r="C83" s="258"/>
      <c r="D83" s="258" t="s">
        <v>780</v>
      </c>
      <c r="E83" s="73"/>
      <c r="F83" s="309"/>
      <c r="G83" s="309"/>
      <c r="H83" s="309"/>
      <c r="I83" s="309"/>
      <c r="W83"/>
      <c r="X83"/>
      <c r="Y83"/>
      <c r="Z83"/>
      <c r="AA83"/>
      <c r="AB83"/>
      <c r="AC83"/>
      <c r="AD83"/>
      <c r="AE83"/>
      <c r="AF83"/>
      <c r="AG83"/>
      <c r="AH83"/>
      <c r="AI83"/>
      <c r="AJ83"/>
      <c r="AK83"/>
      <c r="AL83"/>
      <c r="AM83"/>
      <c r="AN83"/>
      <c r="AP83" s="1319"/>
      <c r="AQ83" s="1319"/>
      <c r="AR83" s="1273"/>
      <c r="AS83" s="1274"/>
      <c r="AT83" s="1274"/>
      <c r="AU83" s="1274"/>
      <c r="AV83" s="1274"/>
      <c r="AW83" s="1274"/>
      <c r="AX83" s="1274"/>
      <c r="AY83" s="1274"/>
      <c r="AZ83" s="1274"/>
      <c r="BA83" s="1274"/>
      <c r="BB83" s="1274"/>
      <c r="BC83" s="1274"/>
      <c r="BD83" s="1274"/>
      <c r="BE83" s="1274"/>
      <c r="BF83" s="1274"/>
      <c r="BG83" s="1274"/>
      <c r="BH83" s="1274"/>
      <c r="BI83" s="1274"/>
      <c r="BJ83" s="1274"/>
      <c r="BK83" s="1274"/>
      <c r="BL83" s="1274"/>
      <c r="BM83" s="1274"/>
      <c r="BN83" s="1274"/>
      <c r="BO83" s="1274"/>
      <c r="BP83" s="1274"/>
      <c r="BQ83" s="1274"/>
      <c r="BR83" s="1274"/>
      <c r="BS83" s="1274"/>
      <c r="BT83" s="1274"/>
      <c r="BU83" s="1274"/>
      <c r="BV83" s="1274"/>
      <c r="BW83" s="1274"/>
      <c r="BX83" s="1274"/>
      <c r="BY83" s="1274"/>
      <c r="BZ83" s="1274"/>
      <c r="CA83" s="1275"/>
      <c r="CB83"/>
      <c r="CC83"/>
      <c r="CD83" s="164"/>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20.25" customHeight="1">
      <c r="B84" s="485"/>
      <c r="C84" s="497"/>
      <c r="D84" s="494"/>
      <c r="E84" s="559"/>
      <c r="F84" s="560"/>
      <c r="G84" s="527"/>
      <c r="H84" s="527"/>
      <c r="I84" s="52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29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11.25" customHeight="1">
      <c r="B85" s="141"/>
      <c r="C85" s="257"/>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64"/>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71"/>
      <c r="C86" s="277">
        <v>9.1199999999999992</v>
      </c>
      <c r="D86" s="257" t="s">
        <v>781</v>
      </c>
      <c r="G86" s="306"/>
      <c r="H86" s="306"/>
      <c r="I86" s="306"/>
      <c r="J86" s="306"/>
      <c r="K86" s="306"/>
      <c r="L86" s="105"/>
      <c r="M86" s="306"/>
      <c r="N86" s="306"/>
      <c r="O86" s="306"/>
      <c r="P86" s="306"/>
      <c r="Q86" s="306"/>
      <c r="R86" s="306"/>
      <c r="S86" s="105"/>
      <c r="T86" s="105"/>
      <c r="U86" s="105"/>
      <c r="V86" s="105"/>
      <c r="W86" s="105"/>
      <c r="X86" s="105"/>
      <c r="Y86" s="105"/>
      <c r="Z86" s="105"/>
      <c r="AA86" s="105"/>
      <c r="AB86" s="105"/>
      <c r="AC86" s="105"/>
      <c r="AD86" s="105"/>
      <c r="AE86" s="105"/>
      <c r="AF86" s="105"/>
      <c r="AG86" s="105"/>
      <c r="AH86" s="105"/>
      <c r="AI86" s="105"/>
      <c r="AJ86" s="61"/>
      <c r="AK86" s="61"/>
      <c r="AL86" s="61"/>
      <c r="AM86" s="193"/>
      <c r="AN86" s="193"/>
      <c r="AO86" s="193"/>
      <c r="AP86" s="193"/>
      <c r="AQ86" s="193"/>
      <c r="AR86" s="193"/>
      <c r="AS86" s="193"/>
      <c r="AT86" s="193"/>
      <c r="AU86" s="193"/>
      <c r="AV86" s="193"/>
      <c r="AW86" s="193"/>
      <c r="AX86" s="193"/>
      <c r="AY86" s="193"/>
      <c r="AZ86" s="193"/>
      <c r="BA86" s="193"/>
      <c r="BB86" s="193"/>
      <c r="BC86" s="193"/>
      <c r="BD86" s="193"/>
      <c r="BE86" s="193"/>
      <c r="BF86" s="193"/>
      <c r="BG86" s="193"/>
      <c r="BH86" s="193"/>
      <c r="BI86" s="193"/>
      <c r="BJ86" s="193"/>
      <c r="BK86" s="193"/>
      <c r="BL86" s="193"/>
      <c r="BX86" s="115"/>
      <c r="BY86" s="1009" t="s">
        <v>782</v>
      </c>
      <c r="CC86" s="176"/>
      <c r="CD86" s="164"/>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274"/>
      <c r="C87" s="279"/>
      <c r="D87" s="257" t="s">
        <v>783</v>
      </c>
      <c r="F87"/>
      <c r="G87" s="309"/>
      <c r="H87" s="309"/>
      <c r="I87" s="309"/>
      <c r="J87" s="309"/>
      <c r="K87" s="309"/>
      <c r="L87" s="309"/>
      <c r="M87" s="309"/>
      <c r="N87" s="309"/>
      <c r="O87" s="309"/>
      <c r="P87" s="309"/>
      <c r="Q87" s="309"/>
      <c r="R87" s="309"/>
      <c r="S87" s="309"/>
      <c r="T87" s="309"/>
      <c r="U87" s="309"/>
      <c r="V87" s="309"/>
      <c r="W87" s="309"/>
      <c r="X87" s="309"/>
      <c r="Y87" s="309"/>
      <c r="Z87" s="309"/>
      <c r="AA87" s="309"/>
      <c r="AB87" s="309"/>
      <c r="AC87" s="309"/>
      <c r="AD87" s="309"/>
      <c r="AE87" s="309"/>
      <c r="AF87" s="309"/>
      <c r="AG87" s="309"/>
      <c r="AH87" s="309"/>
      <c r="AI87" s="309"/>
      <c r="AJ87" s="309"/>
      <c r="AK87" s="309"/>
      <c r="AL87" s="309"/>
      <c r="AM87" s="309"/>
      <c r="AN87" s="309"/>
      <c r="AO87" s="309"/>
      <c r="AP87" s="1321" t="s">
        <v>332</v>
      </c>
      <c r="AQ87" s="1319"/>
      <c r="AR87" s="1270"/>
      <c r="AS87" s="1271"/>
      <c r="AT87" s="1271"/>
      <c r="AU87" s="1271"/>
      <c r="AV87" s="1271"/>
      <c r="AW87" s="1271"/>
      <c r="AX87" s="1271"/>
      <c r="AY87" s="1271"/>
      <c r="AZ87" s="1271"/>
      <c r="BA87" s="1271"/>
      <c r="BB87" s="1271"/>
      <c r="BC87" s="1271"/>
      <c r="BD87" s="1271"/>
      <c r="BE87" s="1271"/>
      <c r="BF87" s="1271"/>
      <c r="BG87" s="1271"/>
      <c r="BH87" s="1271"/>
      <c r="BI87" s="1271"/>
      <c r="BJ87" s="1271"/>
      <c r="BK87" s="1271"/>
      <c r="BL87" s="1271"/>
      <c r="BM87" s="1271"/>
      <c r="BN87" s="1271"/>
      <c r="BO87" s="1271"/>
      <c r="BP87" s="1271"/>
      <c r="BQ87" s="1271"/>
      <c r="BR87" s="1271"/>
      <c r="BS87" s="1271"/>
      <c r="BT87" s="1271"/>
      <c r="BU87" s="1271"/>
      <c r="BV87" s="1271"/>
      <c r="BW87" s="1271"/>
      <c r="BX87" s="1271"/>
      <c r="BY87" s="1271"/>
      <c r="BZ87" s="1271"/>
      <c r="CA87" s="1272"/>
      <c r="CB87"/>
      <c r="CD87" s="164"/>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274"/>
      <c r="C88" s="257"/>
      <c r="D88" s="258" t="s">
        <v>784</v>
      </c>
      <c r="F88" s="244"/>
      <c r="G88" s="309"/>
      <c r="H88" s="309"/>
      <c r="I88" s="309"/>
      <c r="J88" s="309"/>
      <c r="K88" s="309"/>
      <c r="L88" s="309"/>
      <c r="M88" s="309"/>
      <c r="N88" s="309"/>
      <c r="O88" s="309"/>
      <c r="P88" s="309"/>
      <c r="Q88" s="309"/>
      <c r="R88" s="309"/>
      <c r="S88" s="309"/>
      <c r="T88" s="309"/>
      <c r="U88" s="309"/>
      <c r="V88" s="309"/>
      <c r="W88" s="309"/>
      <c r="X88" s="309"/>
      <c r="Y88" s="309"/>
      <c r="Z88" s="309"/>
      <c r="AA88" s="309"/>
      <c r="AB88" s="309"/>
      <c r="AC88" s="309"/>
      <c r="AD88" s="309"/>
      <c r="AE88" s="309"/>
      <c r="AF88" s="309"/>
      <c r="AG88" s="309"/>
      <c r="AH88" s="309"/>
      <c r="AI88" s="309"/>
      <c r="AJ88" s="309"/>
      <c r="AK88" s="309"/>
      <c r="AL88" s="309"/>
      <c r="AM88" s="309"/>
      <c r="AN88" s="309"/>
      <c r="AO88" s="309"/>
      <c r="AP88" s="1319"/>
      <c r="AQ88" s="1319"/>
      <c r="AR88" s="1273"/>
      <c r="AS88" s="1274"/>
      <c r="AT88" s="1274"/>
      <c r="AU88" s="1274"/>
      <c r="AV88" s="1274"/>
      <c r="AW88" s="1274"/>
      <c r="AX88" s="1274"/>
      <c r="AY88" s="1274"/>
      <c r="AZ88" s="1274"/>
      <c r="BA88" s="1274"/>
      <c r="BB88" s="1274"/>
      <c r="BC88" s="1274"/>
      <c r="BD88" s="1274"/>
      <c r="BE88" s="1274"/>
      <c r="BF88" s="1274"/>
      <c r="BG88" s="1274"/>
      <c r="BH88" s="1274"/>
      <c r="BI88" s="1274"/>
      <c r="BJ88" s="1274"/>
      <c r="BK88" s="1274"/>
      <c r="BL88" s="1274"/>
      <c r="BM88" s="1274"/>
      <c r="BN88" s="1274"/>
      <c r="BO88" s="1274"/>
      <c r="BP88" s="1274"/>
      <c r="BQ88" s="1274"/>
      <c r="BR88" s="1274"/>
      <c r="BS88" s="1274"/>
      <c r="BT88" s="1274"/>
      <c r="BU88" s="1274"/>
      <c r="BV88" s="1274"/>
      <c r="BW88" s="1274"/>
      <c r="BX88" s="1274"/>
      <c r="BY88" s="1274"/>
      <c r="BZ88" s="1274"/>
      <c r="CA88" s="1275"/>
      <c r="CB88"/>
      <c r="CD88" s="164"/>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274"/>
      <c r="D89" s="258" t="s">
        <v>785</v>
      </c>
      <c r="CD89" s="164"/>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0.25" customHeight="1">
      <c r="B90" s="492"/>
      <c r="C90" s="493"/>
      <c r="D90" s="285"/>
      <c r="E90" s="527"/>
      <c r="F90" s="561"/>
      <c r="G90" s="560"/>
      <c r="H90" s="561"/>
      <c r="I90" s="561"/>
      <c r="J90" s="561"/>
      <c r="K90" s="561"/>
      <c r="L90" s="561"/>
      <c r="M90" s="535"/>
      <c r="N90" s="561"/>
      <c r="O90" s="561"/>
      <c r="P90" s="561"/>
      <c r="Q90" s="561"/>
      <c r="R90" s="561"/>
      <c r="S90" s="561"/>
      <c r="T90" s="535"/>
      <c r="U90" s="535"/>
      <c r="V90" s="535"/>
      <c r="W90" s="535"/>
      <c r="X90" s="535"/>
      <c r="Y90" s="535"/>
      <c r="Z90" s="535"/>
      <c r="AA90" s="535"/>
      <c r="AB90" s="535"/>
      <c r="AC90" s="535"/>
      <c r="AD90" s="562"/>
      <c r="AE90" s="562"/>
      <c r="AF90" s="562"/>
      <c r="AG90" s="562"/>
      <c r="AH90" s="562"/>
      <c r="AI90" s="562"/>
      <c r="AJ90" s="562"/>
      <c r="AK90" s="368"/>
      <c r="AL90" s="368"/>
      <c r="AM90" s="368"/>
      <c r="AN90" s="535"/>
      <c r="AO90" s="535"/>
      <c r="AP90" s="535"/>
      <c r="AQ90" s="535"/>
      <c r="AR90" s="535"/>
      <c r="AS90" s="535"/>
      <c r="AT90" s="535"/>
      <c r="AU90" s="535"/>
      <c r="AV90" s="535"/>
      <c r="AW90" s="535"/>
      <c r="AX90" s="535"/>
      <c r="AY90" s="535"/>
      <c r="AZ90" s="535"/>
      <c r="BA90" s="535"/>
      <c r="BB90" s="535"/>
      <c r="BC90" s="535"/>
      <c r="BD90" s="535"/>
      <c r="BE90" s="535"/>
      <c r="BF90" s="535"/>
      <c r="BG90" s="535"/>
      <c r="BH90" s="535"/>
      <c r="BI90" s="535"/>
      <c r="BJ90" s="535"/>
      <c r="BK90" s="535"/>
      <c r="BL90" s="535"/>
      <c r="BM90" s="535"/>
      <c r="BN90" s="535"/>
      <c r="BO90" s="562"/>
      <c r="BP90" s="562"/>
      <c r="BQ90" s="147"/>
      <c r="BR90" s="147"/>
      <c r="BS90" s="147"/>
      <c r="BT90" s="147"/>
      <c r="BU90" s="147"/>
      <c r="BV90" s="147"/>
      <c r="BW90" s="147"/>
      <c r="BX90" s="147"/>
      <c r="BY90" s="147"/>
      <c r="BZ90" s="147"/>
      <c r="CA90" s="147"/>
      <c r="CB90" s="147"/>
      <c r="CC90" s="285"/>
      <c r="CD90" s="291"/>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0.25" customHeight="1">
      <c r="B91" s="81"/>
      <c r="C91" s="257"/>
      <c r="D91" s="243"/>
      <c r="F91" s="244"/>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64"/>
    </row>
    <row r="92" spans="2:167" ht="30" customHeight="1">
      <c r="B92" s="81"/>
      <c r="C92" s="327">
        <v>9.1300000000000008</v>
      </c>
      <c r="D92" s="257" t="s">
        <v>786</v>
      </c>
      <c r="G92"/>
      <c r="H92"/>
      <c r="I92"/>
      <c r="J92"/>
      <c r="K92"/>
      <c r="L92"/>
      <c r="M92"/>
      <c r="N92"/>
      <c r="O92"/>
      <c r="P92"/>
      <c r="Q92"/>
      <c r="R92"/>
      <c r="S92"/>
      <c r="T92"/>
      <c r="U92"/>
      <c r="V92"/>
      <c r="W92"/>
      <c r="X92"/>
      <c r="Y92"/>
      <c r="Z92"/>
      <c r="AA92"/>
      <c r="AB92"/>
      <c r="AC92"/>
      <c r="AD92"/>
      <c r="AE92"/>
      <c r="AF92"/>
      <c r="AG92"/>
      <c r="AH92"/>
      <c r="AI92"/>
      <c r="AJ92"/>
      <c r="AK92"/>
      <c r="AL92"/>
      <c r="AM92"/>
      <c r="AN92"/>
      <c r="AO92"/>
      <c r="AP92" s="1321" t="s">
        <v>413</v>
      </c>
      <c r="AQ92" s="1319"/>
      <c r="AR92" s="1270"/>
      <c r="AS92" s="1271"/>
      <c r="AT92" s="1271"/>
      <c r="AU92" s="1271"/>
      <c r="AV92" s="1271"/>
      <c r="AW92" s="1271"/>
      <c r="AX92" s="1271"/>
      <c r="AY92" s="1271"/>
      <c r="AZ92" s="1271"/>
      <c r="BA92" s="1271"/>
      <c r="BB92" s="1271"/>
      <c r="BC92" s="1271"/>
      <c r="BD92" s="1271"/>
      <c r="BE92" s="1271"/>
      <c r="BF92" s="1271"/>
      <c r="BG92" s="1271"/>
      <c r="BH92" s="1271"/>
      <c r="BI92" s="1271"/>
      <c r="BJ92" s="1271"/>
      <c r="BK92" s="1271"/>
      <c r="BL92" s="1271"/>
      <c r="BM92" s="1271"/>
      <c r="BN92" s="1271"/>
      <c r="BO92" s="1271"/>
      <c r="BP92" s="1271"/>
      <c r="BQ92" s="1271"/>
      <c r="BR92" s="1271"/>
      <c r="BS92" s="1271"/>
      <c r="BT92" s="1271"/>
      <c r="BU92" s="1271"/>
      <c r="BV92" s="1271"/>
      <c r="BW92" s="1271"/>
      <c r="BX92" s="1271"/>
      <c r="BY92" s="1271"/>
      <c r="BZ92" s="1271"/>
      <c r="CA92" s="1272"/>
      <c r="CB92"/>
      <c r="CC92"/>
      <c r="CD92" s="164"/>
      <c r="CI92" s="525"/>
      <c r="CJ92" s="525"/>
      <c r="CK92" s="525"/>
      <c r="CL92" s="525"/>
      <c r="CM92" s="525"/>
    </row>
    <row r="93" spans="2:167" ht="30" customHeight="1">
      <c r="B93" s="81"/>
      <c r="C93" s="279"/>
      <c r="D93" s="258" t="s">
        <v>787</v>
      </c>
      <c r="F93"/>
      <c r="G93"/>
      <c r="H93"/>
      <c r="I93"/>
      <c r="J93"/>
      <c r="K93"/>
      <c r="L93"/>
      <c r="M93"/>
      <c r="N93"/>
      <c r="O93"/>
      <c r="P93"/>
      <c r="Q93"/>
      <c r="R93"/>
      <c r="S93"/>
      <c r="T93"/>
      <c r="U93"/>
      <c r="V93"/>
      <c r="W93"/>
      <c r="X93"/>
      <c r="Y93"/>
      <c r="Z93"/>
      <c r="AA93"/>
      <c r="AB93"/>
      <c r="AC93"/>
      <c r="AD93"/>
      <c r="AE93"/>
      <c r="AF93"/>
      <c r="AG93"/>
      <c r="AH93"/>
      <c r="AI93"/>
      <c r="AJ93"/>
      <c r="AK93"/>
      <c r="AL93"/>
      <c r="AM93"/>
      <c r="AN93"/>
      <c r="AO93"/>
      <c r="AP93" s="1319"/>
      <c r="AQ93" s="1319"/>
      <c r="AR93" s="1273"/>
      <c r="AS93" s="1274"/>
      <c r="AT93" s="1274"/>
      <c r="AU93" s="1274"/>
      <c r="AV93" s="1274"/>
      <c r="AW93" s="1274"/>
      <c r="AX93" s="1274"/>
      <c r="AY93" s="1274"/>
      <c r="AZ93" s="1274"/>
      <c r="BA93" s="1274"/>
      <c r="BB93" s="1274"/>
      <c r="BC93" s="1274"/>
      <c r="BD93" s="1274"/>
      <c r="BE93" s="1274"/>
      <c r="BF93" s="1274"/>
      <c r="BG93" s="1274"/>
      <c r="BH93" s="1274"/>
      <c r="BI93" s="1274"/>
      <c r="BJ93" s="1274"/>
      <c r="BK93" s="1274"/>
      <c r="BL93" s="1274"/>
      <c r="BM93" s="1274"/>
      <c r="BN93" s="1274"/>
      <c r="BO93" s="1274"/>
      <c r="BP93" s="1274"/>
      <c r="BQ93" s="1274"/>
      <c r="BR93" s="1274"/>
      <c r="BS93" s="1274"/>
      <c r="BT93" s="1274"/>
      <c r="BU93" s="1274"/>
      <c r="BV93" s="1274"/>
      <c r="BW93" s="1274"/>
      <c r="BX93" s="1274"/>
      <c r="BY93" s="1274"/>
      <c r="BZ93" s="1274"/>
      <c r="CA93" s="1275"/>
      <c r="CB93"/>
      <c r="CC93"/>
      <c r="CD93" s="164"/>
      <c r="CI93" s="525"/>
      <c r="CJ93" s="525"/>
      <c r="CK93" s="525"/>
      <c r="CL93" s="525"/>
      <c r="CM93" s="525"/>
    </row>
    <row r="94" spans="2:167" ht="20.25" customHeight="1">
      <c r="B94" s="485"/>
      <c r="C94" s="147"/>
      <c r="D94" s="147"/>
      <c r="E94" s="147"/>
      <c r="F94" s="147"/>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c r="BI94" s="147"/>
      <c r="BJ94" s="147"/>
      <c r="BK94" s="147"/>
      <c r="BL94" s="147"/>
      <c r="BM94" s="147"/>
      <c r="BN94" s="147"/>
      <c r="BO94" s="147"/>
      <c r="BP94" s="147"/>
      <c r="BQ94" s="147"/>
      <c r="BR94" s="147"/>
      <c r="BS94" s="147"/>
      <c r="BT94" s="147"/>
      <c r="BU94" s="147"/>
      <c r="BV94" s="147"/>
      <c r="BW94" s="147"/>
      <c r="BX94" s="147"/>
      <c r="BY94" s="147"/>
      <c r="BZ94" s="147"/>
      <c r="CA94" s="147"/>
      <c r="CB94" s="147"/>
      <c r="CC94" s="147"/>
      <c r="CD94" s="291"/>
    </row>
    <row r="95" spans="2:167" ht="22.5" customHeight="1">
      <c r="B95" s="141"/>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64"/>
    </row>
    <row r="96" spans="2:167" ht="23.1" customHeight="1">
      <c r="B96" s="141"/>
      <c r="C96" s="327">
        <v>9.14</v>
      </c>
      <c r="D96" s="257" t="s">
        <v>788</v>
      </c>
      <c r="G96"/>
      <c r="H96"/>
      <c r="I96"/>
      <c r="J96"/>
      <c r="K96"/>
      <c r="L96"/>
      <c r="M96"/>
      <c r="N96"/>
      <c r="O96"/>
      <c r="P96"/>
      <c r="Q96"/>
      <c r="R96"/>
      <c r="S96"/>
      <c r="T96"/>
      <c r="U96"/>
      <c r="V96"/>
      <c r="W96"/>
      <c r="X96"/>
      <c r="Y96"/>
      <c r="Z96"/>
      <c r="AA96"/>
      <c r="AB96"/>
      <c r="AC96"/>
      <c r="AD96"/>
      <c r="AE96"/>
      <c r="AF96"/>
      <c r="AG96"/>
      <c r="AH96"/>
      <c r="AI96"/>
      <c r="AJ96"/>
      <c r="AK96"/>
      <c r="AL96"/>
      <c r="AM96"/>
      <c r="AN96"/>
      <c r="AO96"/>
      <c r="AP96" s="1321" t="s">
        <v>398</v>
      </c>
      <c r="AQ96" s="1319"/>
      <c r="AR96" s="1270"/>
      <c r="AS96" s="1271"/>
      <c r="AT96" s="1271"/>
      <c r="AU96" s="1271"/>
      <c r="AV96" s="1271"/>
      <c r="AW96" s="1271"/>
      <c r="AX96" s="1271"/>
      <c r="AY96" s="1271"/>
      <c r="AZ96" s="1271"/>
      <c r="BA96" s="1271"/>
      <c r="BB96" s="1271"/>
      <c r="BC96" s="1271"/>
      <c r="BD96" s="1271"/>
      <c r="BE96" s="1271"/>
      <c r="BF96" s="1271"/>
      <c r="BG96" s="1271"/>
      <c r="BH96" s="1271"/>
      <c r="BI96" s="1271"/>
      <c r="BJ96" s="1271"/>
      <c r="BK96" s="1271"/>
      <c r="BL96" s="1271"/>
      <c r="BM96" s="1271"/>
      <c r="BN96" s="1271"/>
      <c r="BO96" s="1271"/>
      <c r="BP96" s="1271"/>
      <c r="BQ96" s="1271"/>
      <c r="BR96" s="1271"/>
      <c r="BS96" s="1271"/>
      <c r="BT96" s="1271"/>
      <c r="BU96" s="1271"/>
      <c r="BV96" s="1271"/>
      <c r="BW96" s="1271"/>
      <c r="BX96" s="1271"/>
      <c r="BY96" s="1271"/>
      <c r="BZ96" s="1271"/>
      <c r="CA96" s="1272"/>
      <c r="CB96"/>
      <c r="CC96"/>
      <c r="CD96" s="164"/>
    </row>
    <row r="97" spans="2:82" ht="30" customHeight="1">
      <c r="B97" s="141"/>
      <c r="C97" s="279"/>
      <c r="D97" s="258" t="s">
        <v>789</v>
      </c>
      <c r="F97"/>
      <c r="G97"/>
      <c r="H97"/>
      <c r="I97"/>
      <c r="J97"/>
      <c r="K97"/>
      <c r="L97"/>
      <c r="M97"/>
      <c r="N97"/>
      <c r="O97"/>
      <c r="P97"/>
      <c r="Q97"/>
      <c r="R97"/>
      <c r="S97"/>
      <c r="T97"/>
      <c r="U97"/>
      <c r="V97"/>
      <c r="W97"/>
      <c r="X97"/>
      <c r="Y97"/>
      <c r="Z97"/>
      <c r="AA97"/>
      <c r="AB97"/>
      <c r="AC97"/>
      <c r="AD97"/>
      <c r="AE97"/>
      <c r="AF97"/>
      <c r="AG97"/>
      <c r="AH97"/>
      <c r="AI97"/>
      <c r="AJ97"/>
      <c r="AK97"/>
      <c r="AL97"/>
      <c r="AM97"/>
      <c r="AN97"/>
      <c r="AO97"/>
      <c r="AP97" s="1319"/>
      <c r="AQ97" s="1319"/>
      <c r="AR97" s="1273"/>
      <c r="AS97" s="1274"/>
      <c r="AT97" s="1274"/>
      <c r="AU97" s="1274"/>
      <c r="AV97" s="1274"/>
      <c r="AW97" s="1274"/>
      <c r="AX97" s="1274"/>
      <c r="AY97" s="1274"/>
      <c r="AZ97" s="1274"/>
      <c r="BA97" s="1274"/>
      <c r="BB97" s="1274"/>
      <c r="BC97" s="1274"/>
      <c r="BD97" s="1274"/>
      <c r="BE97" s="1274"/>
      <c r="BF97" s="1274"/>
      <c r="BG97" s="1274"/>
      <c r="BH97" s="1274"/>
      <c r="BI97" s="1274"/>
      <c r="BJ97" s="1274"/>
      <c r="BK97" s="1274"/>
      <c r="BL97" s="1274"/>
      <c r="BM97" s="1274"/>
      <c r="BN97" s="1274"/>
      <c r="BO97" s="1274"/>
      <c r="BP97" s="1274"/>
      <c r="BQ97" s="1274"/>
      <c r="BR97" s="1274"/>
      <c r="BS97" s="1274"/>
      <c r="BT97" s="1274"/>
      <c r="BU97" s="1274"/>
      <c r="BV97" s="1274"/>
      <c r="BW97" s="1274"/>
      <c r="BX97" s="1274"/>
      <c r="BY97" s="1274"/>
      <c r="BZ97" s="1274"/>
      <c r="CA97" s="1275"/>
      <c r="CB97"/>
      <c r="CC97"/>
      <c r="CD97" s="164"/>
    </row>
    <row r="98" spans="2:82" ht="22.5" customHeight="1">
      <c r="B98" s="485"/>
      <c r="C98" s="147"/>
      <c r="D98" s="147"/>
      <c r="E98" s="147"/>
      <c r="F98" s="147"/>
      <c r="G98" s="147"/>
      <c r="H98" s="147"/>
      <c r="I98" s="147"/>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c r="BI98" s="147"/>
      <c r="BJ98" s="147"/>
      <c r="BK98" s="147"/>
      <c r="BL98" s="147"/>
      <c r="BM98" s="147"/>
      <c r="BN98" s="147"/>
      <c r="BO98" s="147"/>
      <c r="BP98" s="147"/>
      <c r="BQ98" s="147"/>
      <c r="BR98" s="147"/>
      <c r="BS98" s="147"/>
      <c r="BT98" s="147"/>
      <c r="BU98" s="147"/>
      <c r="BV98" s="147"/>
      <c r="BW98" s="147"/>
      <c r="BX98" s="147"/>
      <c r="BY98" s="147"/>
      <c r="BZ98" s="147"/>
      <c r="CA98" s="147"/>
      <c r="CB98" s="147"/>
      <c r="CC98" s="147"/>
      <c r="CD98" s="291"/>
    </row>
    <row r="99" spans="2:82" ht="20.100000000000001" customHeight="1">
      <c r="B99" s="141"/>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64"/>
    </row>
    <row r="100" spans="2:82" ht="33" customHeight="1">
      <c r="B100" s="141"/>
      <c r="C100" s="327">
        <v>9.15</v>
      </c>
      <c r="D100" s="257" t="s">
        <v>790</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s="1321" t="s">
        <v>403</v>
      </c>
      <c r="AQ100" s="1319"/>
      <c r="AR100" s="1270"/>
      <c r="AS100" s="1271"/>
      <c r="AT100" s="1271"/>
      <c r="AU100" s="1271"/>
      <c r="AV100" s="1271"/>
      <c r="AW100" s="1271"/>
      <c r="AX100" s="1271"/>
      <c r="AY100" s="1271"/>
      <c r="AZ100" s="1271"/>
      <c r="BA100" s="1271"/>
      <c r="BB100" s="1271"/>
      <c r="BC100" s="1271"/>
      <c r="BD100" s="1271"/>
      <c r="BE100" s="1271"/>
      <c r="BF100" s="1271"/>
      <c r="BG100" s="1271"/>
      <c r="BH100" s="1271"/>
      <c r="BI100" s="1271"/>
      <c r="BJ100" s="1271"/>
      <c r="BK100" s="1271"/>
      <c r="BL100" s="1271"/>
      <c r="BM100" s="1271"/>
      <c r="BN100" s="1271"/>
      <c r="BO100" s="1271"/>
      <c r="BP100" s="1271"/>
      <c r="BQ100" s="1271"/>
      <c r="BR100" s="1271"/>
      <c r="BS100" s="1271"/>
      <c r="BT100" s="1271"/>
      <c r="BU100" s="1271"/>
      <c r="BV100" s="1271"/>
      <c r="BW100" s="1271"/>
      <c r="BX100" s="1271"/>
      <c r="BY100" s="1271"/>
      <c r="BZ100" s="1271"/>
      <c r="CA100" s="1272"/>
      <c r="CB100"/>
      <c r="CC100"/>
      <c r="CD100" s="164"/>
    </row>
    <row r="101" spans="2:82" ht="27.9" customHeight="1">
      <c r="B101" s="141"/>
      <c r="C101" s="279"/>
      <c r="D101" s="258" t="s">
        <v>791</v>
      </c>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s="1319"/>
      <c r="AQ101" s="1319"/>
      <c r="AR101" s="1273"/>
      <c r="AS101" s="1274"/>
      <c r="AT101" s="1274"/>
      <c r="AU101" s="1274"/>
      <c r="AV101" s="1274"/>
      <c r="AW101" s="1274"/>
      <c r="AX101" s="1274"/>
      <c r="AY101" s="1274"/>
      <c r="AZ101" s="1274"/>
      <c r="BA101" s="1274"/>
      <c r="BB101" s="1274"/>
      <c r="BC101" s="1274"/>
      <c r="BD101" s="1274"/>
      <c r="BE101" s="1274"/>
      <c r="BF101" s="1274"/>
      <c r="BG101" s="1274"/>
      <c r="BH101" s="1274"/>
      <c r="BI101" s="1274"/>
      <c r="BJ101" s="1274"/>
      <c r="BK101" s="1274"/>
      <c r="BL101" s="1274"/>
      <c r="BM101" s="1274"/>
      <c r="BN101" s="1274"/>
      <c r="BO101" s="1274"/>
      <c r="BP101" s="1274"/>
      <c r="BQ101" s="1274"/>
      <c r="BR101" s="1274"/>
      <c r="BS101" s="1274"/>
      <c r="BT101" s="1274"/>
      <c r="BU101" s="1274"/>
      <c r="BV101" s="1274"/>
      <c r="BW101" s="1274"/>
      <c r="BX101" s="1274"/>
      <c r="BY101" s="1274"/>
      <c r="BZ101" s="1274"/>
      <c r="CA101" s="1275"/>
      <c r="CB101"/>
      <c r="CC101"/>
      <c r="CD101" s="164"/>
    </row>
    <row r="102" spans="2:82" ht="20.100000000000001" customHeight="1">
      <c r="B102" s="130"/>
      <c r="C102" s="131"/>
      <c r="D102" s="131"/>
      <c r="E102" s="131"/>
      <c r="F102" s="131"/>
      <c r="G102" s="131"/>
      <c r="H102" s="131"/>
      <c r="I102" s="131"/>
      <c r="J102" s="131"/>
      <c r="K102" s="131"/>
      <c r="L102" s="131"/>
      <c r="M102" s="131"/>
      <c r="N102" s="131"/>
      <c r="O102" s="131"/>
      <c r="P102" s="131"/>
      <c r="Q102" s="131"/>
      <c r="R102" s="131"/>
      <c r="S102" s="131"/>
      <c r="T102" s="131"/>
      <c r="U102" s="131"/>
      <c r="V102" s="131"/>
      <c r="W102" s="131"/>
      <c r="X102" s="131"/>
      <c r="Y102" s="131"/>
      <c r="Z102" s="131"/>
      <c r="AA102" s="131"/>
      <c r="AB102" s="131"/>
      <c r="AC102" s="131"/>
      <c r="AD102" s="131"/>
      <c r="AE102" s="131"/>
      <c r="AF102" s="131"/>
      <c r="AG102" s="131"/>
      <c r="AH102" s="131"/>
      <c r="AI102" s="131"/>
      <c r="AJ102" s="131"/>
      <c r="AK102" s="131"/>
      <c r="AL102" s="131"/>
      <c r="AM102" s="131"/>
      <c r="AN102" s="131"/>
      <c r="AO102" s="131"/>
      <c r="AP102" s="131"/>
      <c r="AQ102" s="131"/>
      <c r="AR102" s="131"/>
      <c r="AS102" s="131"/>
      <c r="AT102" s="131"/>
      <c r="AU102" s="131"/>
      <c r="AV102" s="131"/>
      <c r="AW102" s="131"/>
      <c r="AX102" s="131"/>
      <c r="AY102" s="131"/>
      <c r="AZ102" s="131"/>
      <c r="BA102" s="131"/>
      <c r="BB102" s="131"/>
      <c r="BC102" s="131"/>
      <c r="BD102" s="131"/>
      <c r="BE102" s="131"/>
      <c r="BF102" s="131"/>
      <c r="BG102" s="131"/>
      <c r="BH102" s="131"/>
      <c r="BI102" s="131"/>
      <c r="BJ102" s="131"/>
      <c r="BK102" s="131"/>
      <c r="BL102" s="131"/>
      <c r="BM102" s="131"/>
      <c r="BN102" s="131"/>
      <c r="BO102" s="131"/>
      <c r="BP102" s="131"/>
      <c r="BQ102" s="131"/>
      <c r="BR102" s="131"/>
      <c r="BS102" s="131"/>
      <c r="BT102" s="131"/>
      <c r="BU102" s="131"/>
      <c r="BV102" s="131"/>
      <c r="BW102" s="131"/>
      <c r="BX102" s="131"/>
      <c r="BY102" s="131"/>
      <c r="BZ102" s="131"/>
      <c r="CA102" s="131"/>
      <c r="CB102" s="131"/>
      <c r="CC102" s="131"/>
      <c r="CD102" s="136"/>
    </row>
    <row r="105" spans="2:82" ht="28.2">
      <c r="B105" s="1199">
        <v>18</v>
      </c>
      <c r="C105" s="1199"/>
      <c r="D105" s="1199"/>
      <c r="E105" s="1199"/>
      <c r="F105" s="1199"/>
      <c r="G105" s="1199"/>
      <c r="H105" s="1199"/>
      <c r="I105" s="1199"/>
      <c r="J105" s="1199"/>
      <c r="K105" s="1199"/>
      <c r="L105" s="1199"/>
      <c r="M105" s="1199"/>
      <c r="N105" s="1199"/>
      <c r="O105" s="1199"/>
      <c r="P105" s="1199"/>
      <c r="Q105" s="1199"/>
      <c r="R105" s="1199"/>
      <c r="S105" s="1199"/>
      <c r="T105" s="1199"/>
      <c r="U105" s="1199"/>
      <c r="V105" s="1199"/>
      <c r="W105" s="1199"/>
      <c r="X105" s="1199"/>
      <c r="Y105" s="1199"/>
      <c r="Z105" s="1199"/>
      <c r="AA105" s="1199"/>
      <c r="AB105" s="1199"/>
      <c r="AC105" s="1199"/>
      <c r="AD105" s="1199"/>
      <c r="AE105" s="1199"/>
      <c r="AF105" s="1199"/>
      <c r="AG105" s="1199"/>
      <c r="AH105" s="1199"/>
      <c r="AI105" s="1199"/>
      <c r="AJ105" s="1199"/>
      <c r="AK105" s="1199"/>
      <c r="AL105" s="1199"/>
      <c r="AM105" s="1199"/>
      <c r="AN105" s="1199"/>
      <c r="AO105" s="1199"/>
      <c r="AP105" s="1199"/>
      <c r="AQ105" s="1199"/>
      <c r="AR105" s="1199"/>
      <c r="AS105" s="1199"/>
      <c r="AT105" s="1199"/>
      <c r="AU105" s="1199"/>
      <c r="AV105" s="1199"/>
      <c r="AW105" s="1199"/>
      <c r="AX105" s="1199"/>
      <c r="AY105" s="1199"/>
      <c r="AZ105" s="1199"/>
      <c r="BA105" s="1199"/>
      <c r="BB105" s="1199"/>
      <c r="BC105" s="1199"/>
      <c r="BD105" s="1199"/>
      <c r="BE105" s="1199"/>
      <c r="BF105" s="1199"/>
      <c r="BG105" s="1199"/>
      <c r="BH105" s="1199"/>
      <c r="BI105" s="1199"/>
      <c r="BJ105" s="1199"/>
      <c r="BK105" s="1199"/>
      <c r="BL105" s="1199"/>
      <c r="BM105" s="1199"/>
      <c r="BN105" s="1199"/>
      <c r="BO105" s="1199"/>
      <c r="BP105" s="1199"/>
      <c r="BQ105" s="1199"/>
      <c r="BR105" s="1199"/>
      <c r="BS105" s="1199"/>
      <c r="BT105" s="1199"/>
      <c r="BU105" s="1199"/>
      <c r="BV105" s="1199"/>
      <c r="BW105" s="1199"/>
      <c r="BX105" s="1199"/>
      <c r="BY105" s="1199"/>
      <c r="BZ105" s="1199"/>
      <c r="CA105" s="1199"/>
      <c r="CB105" s="1199"/>
      <c r="CC105" s="1199"/>
      <c r="CD105" s="1199"/>
    </row>
  </sheetData>
  <mergeCells count="48">
    <mergeCell ref="AP26:AQ27"/>
    <mergeCell ref="AR26:CA27"/>
    <mergeCell ref="AP30:AQ31"/>
    <mergeCell ref="AR30:CA31"/>
    <mergeCell ref="AP34:AQ35"/>
    <mergeCell ref="AR34:CA35"/>
    <mergeCell ref="AP15:AQ16"/>
    <mergeCell ref="AR15:CA16"/>
    <mergeCell ref="AP18:AQ19"/>
    <mergeCell ref="AR18:CA19"/>
    <mergeCell ref="AP22:AQ23"/>
    <mergeCell ref="AR22:CA23"/>
    <mergeCell ref="AP38:AQ39"/>
    <mergeCell ref="AR38:CA39"/>
    <mergeCell ref="AP42:AQ43"/>
    <mergeCell ref="AR42:CA43"/>
    <mergeCell ref="AP47:AQ48"/>
    <mergeCell ref="AR47:CA48"/>
    <mergeCell ref="AP49:AQ50"/>
    <mergeCell ref="AP53:AQ54"/>
    <mergeCell ref="AR53:CA54"/>
    <mergeCell ref="AP58:AQ59"/>
    <mergeCell ref="AR58:CA59"/>
    <mergeCell ref="AP82:AQ83"/>
    <mergeCell ref="AR82:CA83"/>
    <mergeCell ref="AP62:AQ63"/>
    <mergeCell ref="AP67:AQ68"/>
    <mergeCell ref="AR67:CA68"/>
    <mergeCell ref="AP70:AQ71"/>
    <mergeCell ref="BA70:BB71"/>
    <mergeCell ref="AR70:AZ71"/>
    <mergeCell ref="AR73:AZ74"/>
    <mergeCell ref="AT10:CB10"/>
    <mergeCell ref="AT11:CA11"/>
    <mergeCell ref="CY18:CZ18"/>
    <mergeCell ref="B105:CD105"/>
    <mergeCell ref="AP100:AQ101"/>
    <mergeCell ref="AR100:CA101"/>
    <mergeCell ref="AP87:AQ88"/>
    <mergeCell ref="AR87:CA88"/>
    <mergeCell ref="AP92:AQ93"/>
    <mergeCell ref="AR92:CA93"/>
    <mergeCell ref="AP96:AQ97"/>
    <mergeCell ref="AR96:CA97"/>
    <mergeCell ref="AP73:AQ74"/>
    <mergeCell ref="BA73:BB74"/>
    <mergeCell ref="AP78:AQ79"/>
    <mergeCell ref="AR78:CA79"/>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249977111117893"/>
  </sheetPr>
  <dimension ref="A1:DF111"/>
  <sheetViews>
    <sheetView showGridLines="0" view="pageBreakPreview" topLeftCell="A46" zoomScale="30" zoomScaleNormal="25" zoomScaleSheetLayoutView="30" workbookViewId="0">
      <selection activeCell="AR98" sqref="AR98:CA99"/>
    </sheetView>
  </sheetViews>
  <sheetFormatPr defaultColWidth="2.33203125" defaultRowHeight="15"/>
  <cols>
    <col min="1" max="1" width="2.33203125" style="1"/>
    <col min="2" max="2" width="3.88671875" style="1" customWidth="1"/>
    <col min="3" max="3" width="15.88671875" style="1" bestFit="1" customWidth="1"/>
    <col min="4" max="42" width="3.88671875" style="1" customWidth="1"/>
    <col min="43" max="43" width="7.109375" style="1" customWidth="1"/>
    <col min="44" max="82" width="3.88671875" style="1" customWidth="1"/>
    <col min="83" max="83" width="3" style="1" customWidth="1"/>
    <col min="84" max="88" width="2.33203125" style="1"/>
    <col min="89" max="89" width="2.33203125" style="1" customWidth="1"/>
    <col min="90" max="192" width="2.33203125" style="1"/>
    <col min="193" max="193" width="3.88671875" style="1" customWidth="1"/>
    <col min="194" max="194" width="9.109375" style="1" customWidth="1"/>
    <col min="195" max="195" width="3.88671875" style="1" customWidth="1"/>
    <col min="196" max="199" width="1.33203125" style="1" customWidth="1"/>
    <col min="200" max="281" width="3.88671875" style="1" customWidth="1"/>
    <col min="282" max="448" width="2.33203125" style="1"/>
    <col min="449" max="449" width="3.88671875" style="1" customWidth="1"/>
    <col min="450" max="450" width="9.109375" style="1" customWidth="1"/>
    <col min="451" max="451" width="3.88671875" style="1" customWidth="1"/>
    <col min="452" max="455" width="1.33203125" style="1" customWidth="1"/>
    <col min="456" max="537" width="3.88671875" style="1" customWidth="1"/>
    <col min="538" max="704" width="2.33203125" style="1"/>
    <col min="705" max="705" width="3.88671875" style="1" customWidth="1"/>
    <col min="706" max="706" width="9.109375" style="1" customWidth="1"/>
    <col min="707" max="707" width="3.88671875" style="1" customWidth="1"/>
    <col min="708" max="711" width="1.33203125" style="1" customWidth="1"/>
    <col min="712" max="793" width="3.88671875" style="1" customWidth="1"/>
    <col min="794" max="960" width="2.33203125" style="1"/>
    <col min="961" max="961" width="3.88671875" style="1" customWidth="1"/>
    <col min="962" max="962" width="9.109375" style="1" customWidth="1"/>
    <col min="963" max="963" width="3.88671875" style="1" customWidth="1"/>
    <col min="964" max="967" width="1.33203125" style="1" customWidth="1"/>
    <col min="968" max="1049" width="3.88671875" style="1" customWidth="1"/>
    <col min="1050" max="1216" width="2.33203125" style="1"/>
    <col min="1217" max="1217" width="3.88671875" style="1" customWidth="1"/>
    <col min="1218" max="1218" width="9.109375" style="1" customWidth="1"/>
    <col min="1219" max="1219" width="3.88671875" style="1" customWidth="1"/>
    <col min="1220" max="1223" width="1.33203125" style="1" customWidth="1"/>
    <col min="1224" max="1305" width="3.88671875" style="1" customWidth="1"/>
    <col min="1306" max="1472" width="2.33203125" style="1"/>
    <col min="1473" max="1473" width="3.88671875" style="1" customWidth="1"/>
    <col min="1474" max="1474" width="9.109375" style="1" customWidth="1"/>
    <col min="1475" max="1475" width="3.88671875" style="1" customWidth="1"/>
    <col min="1476" max="1479" width="1.33203125" style="1" customWidth="1"/>
    <col min="1480" max="1561" width="3.88671875" style="1" customWidth="1"/>
    <col min="1562" max="1728" width="2.33203125" style="1"/>
    <col min="1729" max="1729" width="3.88671875" style="1" customWidth="1"/>
    <col min="1730" max="1730" width="9.109375" style="1" customWidth="1"/>
    <col min="1731" max="1731" width="3.88671875" style="1" customWidth="1"/>
    <col min="1732" max="1735" width="1.33203125" style="1" customWidth="1"/>
    <col min="1736" max="1817" width="3.88671875" style="1" customWidth="1"/>
    <col min="1818" max="1984" width="2.33203125" style="1"/>
    <col min="1985" max="1985" width="3.88671875" style="1" customWidth="1"/>
    <col min="1986" max="1986" width="9.109375" style="1" customWidth="1"/>
    <col min="1987" max="1987" width="3.88671875" style="1" customWidth="1"/>
    <col min="1988" max="1991" width="1.33203125" style="1" customWidth="1"/>
    <col min="1992" max="2073" width="3.88671875" style="1" customWidth="1"/>
    <col min="2074" max="2240" width="2.33203125" style="1"/>
    <col min="2241" max="2241" width="3.88671875" style="1" customWidth="1"/>
    <col min="2242" max="2242" width="9.109375" style="1" customWidth="1"/>
    <col min="2243" max="2243" width="3.88671875" style="1" customWidth="1"/>
    <col min="2244" max="2247" width="1.33203125" style="1" customWidth="1"/>
    <col min="2248" max="2329" width="3.88671875" style="1" customWidth="1"/>
    <col min="2330" max="2496" width="2.33203125" style="1"/>
    <col min="2497" max="2497" width="3.88671875" style="1" customWidth="1"/>
    <col min="2498" max="2498" width="9.109375" style="1" customWidth="1"/>
    <col min="2499" max="2499" width="3.88671875" style="1" customWidth="1"/>
    <col min="2500" max="2503" width="1.33203125" style="1" customWidth="1"/>
    <col min="2504" max="2585" width="3.88671875" style="1" customWidth="1"/>
    <col min="2586" max="2752" width="2.33203125" style="1"/>
    <col min="2753" max="2753" width="3.88671875" style="1" customWidth="1"/>
    <col min="2754" max="2754" width="9.109375" style="1" customWidth="1"/>
    <col min="2755" max="2755" width="3.88671875" style="1" customWidth="1"/>
    <col min="2756" max="2759" width="1.33203125" style="1" customWidth="1"/>
    <col min="2760" max="2841" width="3.88671875" style="1" customWidth="1"/>
    <col min="2842" max="3008" width="2.33203125" style="1"/>
    <col min="3009" max="3009" width="3.88671875" style="1" customWidth="1"/>
    <col min="3010" max="3010" width="9.109375" style="1" customWidth="1"/>
    <col min="3011" max="3011" width="3.88671875" style="1" customWidth="1"/>
    <col min="3012" max="3015" width="1.33203125" style="1" customWidth="1"/>
    <col min="3016" max="3097" width="3.88671875" style="1" customWidth="1"/>
    <col min="3098" max="3264" width="2.33203125" style="1"/>
    <col min="3265" max="3265" width="3.88671875" style="1" customWidth="1"/>
    <col min="3266" max="3266" width="9.109375" style="1" customWidth="1"/>
    <col min="3267" max="3267" width="3.88671875" style="1" customWidth="1"/>
    <col min="3268" max="3271" width="1.33203125" style="1" customWidth="1"/>
    <col min="3272" max="3353" width="3.88671875" style="1" customWidth="1"/>
    <col min="3354" max="3520" width="2.33203125" style="1"/>
    <col min="3521" max="3521" width="3.88671875" style="1" customWidth="1"/>
    <col min="3522" max="3522" width="9.109375" style="1" customWidth="1"/>
    <col min="3523" max="3523" width="3.88671875" style="1" customWidth="1"/>
    <col min="3524" max="3527" width="1.33203125" style="1" customWidth="1"/>
    <col min="3528" max="3609" width="3.88671875" style="1" customWidth="1"/>
    <col min="3610" max="3776" width="2.33203125" style="1"/>
    <col min="3777" max="3777" width="3.88671875" style="1" customWidth="1"/>
    <col min="3778" max="3778" width="9.109375" style="1" customWidth="1"/>
    <col min="3779" max="3779" width="3.88671875" style="1" customWidth="1"/>
    <col min="3780" max="3783" width="1.33203125" style="1" customWidth="1"/>
    <col min="3784" max="3865" width="3.88671875" style="1" customWidth="1"/>
    <col min="3866" max="4032" width="2.33203125" style="1"/>
    <col min="4033" max="4033" width="3.88671875" style="1" customWidth="1"/>
    <col min="4034" max="4034" width="9.109375" style="1" customWidth="1"/>
    <col min="4035" max="4035" width="3.88671875" style="1" customWidth="1"/>
    <col min="4036" max="4039" width="1.33203125" style="1" customWidth="1"/>
    <col min="4040" max="4121" width="3.88671875" style="1" customWidth="1"/>
    <col min="4122" max="4288" width="2.33203125" style="1"/>
    <col min="4289" max="4289" width="3.88671875" style="1" customWidth="1"/>
    <col min="4290" max="4290" width="9.109375" style="1" customWidth="1"/>
    <col min="4291" max="4291" width="3.88671875" style="1" customWidth="1"/>
    <col min="4292" max="4295" width="1.33203125" style="1" customWidth="1"/>
    <col min="4296" max="4377" width="3.88671875" style="1" customWidth="1"/>
    <col min="4378" max="4544" width="2.33203125" style="1"/>
    <col min="4545" max="4545" width="3.88671875" style="1" customWidth="1"/>
    <col min="4546" max="4546" width="9.109375" style="1" customWidth="1"/>
    <col min="4547" max="4547" width="3.88671875" style="1" customWidth="1"/>
    <col min="4548" max="4551" width="1.33203125" style="1" customWidth="1"/>
    <col min="4552" max="4633" width="3.88671875" style="1" customWidth="1"/>
    <col min="4634" max="4800" width="2.33203125" style="1"/>
    <col min="4801" max="4801" width="3.88671875" style="1" customWidth="1"/>
    <col min="4802" max="4802" width="9.109375" style="1" customWidth="1"/>
    <col min="4803" max="4803" width="3.88671875" style="1" customWidth="1"/>
    <col min="4804" max="4807" width="1.33203125" style="1" customWidth="1"/>
    <col min="4808" max="4889" width="3.88671875" style="1" customWidth="1"/>
    <col min="4890" max="5056" width="2.33203125" style="1"/>
    <col min="5057" max="5057" width="3.88671875" style="1" customWidth="1"/>
    <col min="5058" max="5058" width="9.109375" style="1" customWidth="1"/>
    <col min="5059" max="5059" width="3.88671875" style="1" customWidth="1"/>
    <col min="5060" max="5063" width="1.33203125" style="1" customWidth="1"/>
    <col min="5064" max="5145" width="3.88671875" style="1" customWidth="1"/>
    <col min="5146" max="5312" width="2.33203125" style="1"/>
    <col min="5313" max="5313" width="3.88671875" style="1" customWidth="1"/>
    <col min="5314" max="5314" width="9.109375" style="1" customWidth="1"/>
    <col min="5315" max="5315" width="3.88671875" style="1" customWidth="1"/>
    <col min="5316" max="5319" width="1.33203125" style="1" customWidth="1"/>
    <col min="5320" max="5401" width="3.88671875" style="1" customWidth="1"/>
    <col min="5402" max="5568" width="2.33203125" style="1"/>
    <col min="5569" max="5569" width="3.88671875" style="1" customWidth="1"/>
    <col min="5570" max="5570" width="9.109375" style="1" customWidth="1"/>
    <col min="5571" max="5571" width="3.88671875" style="1" customWidth="1"/>
    <col min="5572" max="5575" width="1.33203125" style="1" customWidth="1"/>
    <col min="5576" max="5657" width="3.88671875" style="1" customWidth="1"/>
    <col min="5658" max="5824" width="2.33203125" style="1"/>
    <col min="5825" max="5825" width="3.88671875" style="1" customWidth="1"/>
    <col min="5826" max="5826" width="9.109375" style="1" customWidth="1"/>
    <col min="5827" max="5827" width="3.88671875" style="1" customWidth="1"/>
    <col min="5828" max="5831" width="1.33203125" style="1" customWidth="1"/>
    <col min="5832" max="5913" width="3.88671875" style="1" customWidth="1"/>
    <col min="5914" max="6080" width="2.33203125" style="1"/>
    <col min="6081" max="6081" width="3.88671875" style="1" customWidth="1"/>
    <col min="6082" max="6082" width="9.109375" style="1" customWidth="1"/>
    <col min="6083" max="6083" width="3.88671875" style="1" customWidth="1"/>
    <col min="6084" max="6087" width="1.33203125" style="1" customWidth="1"/>
    <col min="6088" max="6169" width="3.88671875" style="1" customWidth="1"/>
    <col min="6170" max="6336" width="2.33203125" style="1"/>
    <col min="6337" max="6337" width="3.88671875" style="1" customWidth="1"/>
    <col min="6338" max="6338" width="9.109375" style="1" customWidth="1"/>
    <col min="6339" max="6339" width="3.88671875" style="1" customWidth="1"/>
    <col min="6340" max="6343" width="1.33203125" style="1" customWidth="1"/>
    <col min="6344" max="6425" width="3.88671875" style="1" customWidth="1"/>
    <col min="6426" max="6592" width="2.33203125" style="1"/>
    <col min="6593" max="6593" width="3.88671875" style="1" customWidth="1"/>
    <col min="6594" max="6594" width="9.109375" style="1" customWidth="1"/>
    <col min="6595" max="6595" width="3.88671875" style="1" customWidth="1"/>
    <col min="6596" max="6599" width="1.33203125" style="1" customWidth="1"/>
    <col min="6600" max="6681" width="3.88671875" style="1" customWidth="1"/>
    <col min="6682" max="6848" width="2.33203125" style="1"/>
    <col min="6849" max="6849" width="3.88671875" style="1" customWidth="1"/>
    <col min="6850" max="6850" width="9.109375" style="1" customWidth="1"/>
    <col min="6851" max="6851" width="3.88671875" style="1" customWidth="1"/>
    <col min="6852" max="6855" width="1.33203125" style="1" customWidth="1"/>
    <col min="6856" max="6937" width="3.88671875" style="1" customWidth="1"/>
    <col min="6938" max="7104" width="2.33203125" style="1"/>
    <col min="7105" max="7105" width="3.88671875" style="1" customWidth="1"/>
    <col min="7106" max="7106" width="9.109375" style="1" customWidth="1"/>
    <col min="7107" max="7107" width="3.88671875" style="1" customWidth="1"/>
    <col min="7108" max="7111" width="1.33203125" style="1" customWidth="1"/>
    <col min="7112" max="7193" width="3.88671875" style="1" customWidth="1"/>
    <col min="7194" max="7360" width="2.33203125" style="1"/>
    <col min="7361" max="7361" width="3.88671875" style="1" customWidth="1"/>
    <col min="7362" max="7362" width="9.109375" style="1" customWidth="1"/>
    <col min="7363" max="7363" width="3.88671875" style="1" customWidth="1"/>
    <col min="7364" max="7367" width="1.33203125" style="1" customWidth="1"/>
    <col min="7368" max="7449" width="3.88671875" style="1" customWidth="1"/>
    <col min="7450" max="7616" width="2.33203125" style="1"/>
    <col min="7617" max="7617" width="3.88671875" style="1" customWidth="1"/>
    <col min="7618" max="7618" width="9.109375" style="1" customWidth="1"/>
    <col min="7619" max="7619" width="3.88671875" style="1" customWidth="1"/>
    <col min="7620" max="7623" width="1.33203125" style="1" customWidth="1"/>
    <col min="7624" max="7705" width="3.88671875" style="1" customWidth="1"/>
    <col min="7706" max="7872" width="2.33203125" style="1"/>
    <col min="7873" max="7873" width="3.88671875" style="1" customWidth="1"/>
    <col min="7874" max="7874" width="9.109375" style="1" customWidth="1"/>
    <col min="7875" max="7875" width="3.88671875" style="1" customWidth="1"/>
    <col min="7876" max="7879" width="1.33203125" style="1" customWidth="1"/>
    <col min="7880" max="7961" width="3.88671875" style="1" customWidth="1"/>
    <col min="7962" max="8128" width="2.33203125" style="1"/>
    <col min="8129" max="8129" width="3.88671875" style="1" customWidth="1"/>
    <col min="8130" max="8130" width="9.109375" style="1" customWidth="1"/>
    <col min="8131" max="8131" width="3.88671875" style="1" customWidth="1"/>
    <col min="8132" max="8135" width="1.33203125" style="1" customWidth="1"/>
    <col min="8136" max="8217" width="3.88671875" style="1" customWidth="1"/>
    <col min="8218" max="8384" width="2.33203125" style="1"/>
    <col min="8385" max="8385" width="3.88671875" style="1" customWidth="1"/>
    <col min="8386" max="8386" width="9.109375" style="1" customWidth="1"/>
    <col min="8387" max="8387" width="3.88671875" style="1" customWidth="1"/>
    <col min="8388" max="8391" width="1.33203125" style="1" customWidth="1"/>
    <col min="8392" max="8473" width="3.88671875" style="1" customWidth="1"/>
    <col min="8474" max="8640" width="2.33203125" style="1"/>
    <col min="8641" max="8641" width="3.88671875" style="1" customWidth="1"/>
    <col min="8642" max="8642" width="9.109375" style="1" customWidth="1"/>
    <col min="8643" max="8643" width="3.88671875" style="1" customWidth="1"/>
    <col min="8644" max="8647" width="1.33203125" style="1" customWidth="1"/>
    <col min="8648" max="8729" width="3.88671875" style="1" customWidth="1"/>
    <col min="8730" max="8896" width="2.33203125" style="1"/>
    <col min="8897" max="8897" width="3.88671875" style="1" customWidth="1"/>
    <col min="8898" max="8898" width="9.109375" style="1" customWidth="1"/>
    <col min="8899" max="8899" width="3.88671875" style="1" customWidth="1"/>
    <col min="8900" max="8903" width="1.33203125" style="1" customWidth="1"/>
    <col min="8904" max="8985" width="3.88671875" style="1" customWidth="1"/>
    <col min="8986" max="9152" width="2.33203125" style="1"/>
    <col min="9153" max="9153" width="3.88671875" style="1" customWidth="1"/>
    <col min="9154" max="9154" width="9.109375" style="1" customWidth="1"/>
    <col min="9155" max="9155" width="3.88671875" style="1" customWidth="1"/>
    <col min="9156" max="9159" width="1.33203125" style="1" customWidth="1"/>
    <col min="9160" max="9241" width="3.88671875" style="1" customWidth="1"/>
    <col min="9242" max="9408" width="2.33203125" style="1"/>
    <col min="9409" max="9409" width="3.88671875" style="1" customWidth="1"/>
    <col min="9410" max="9410" width="9.109375" style="1" customWidth="1"/>
    <col min="9411" max="9411" width="3.88671875" style="1" customWidth="1"/>
    <col min="9412" max="9415" width="1.33203125" style="1" customWidth="1"/>
    <col min="9416" max="9497" width="3.88671875" style="1" customWidth="1"/>
    <col min="9498" max="9664" width="2.33203125" style="1"/>
    <col min="9665" max="9665" width="3.88671875" style="1" customWidth="1"/>
    <col min="9666" max="9666" width="9.109375" style="1" customWidth="1"/>
    <col min="9667" max="9667" width="3.88671875" style="1" customWidth="1"/>
    <col min="9668" max="9671" width="1.33203125" style="1" customWidth="1"/>
    <col min="9672" max="9753" width="3.88671875" style="1" customWidth="1"/>
    <col min="9754" max="9920" width="2.33203125" style="1"/>
    <col min="9921" max="9921" width="3.88671875" style="1" customWidth="1"/>
    <col min="9922" max="9922" width="9.109375" style="1" customWidth="1"/>
    <col min="9923" max="9923" width="3.88671875" style="1" customWidth="1"/>
    <col min="9924" max="9927" width="1.33203125" style="1" customWidth="1"/>
    <col min="9928" max="10009" width="3.88671875" style="1" customWidth="1"/>
    <col min="10010" max="10176" width="2.33203125" style="1"/>
    <col min="10177" max="10177" width="3.88671875" style="1" customWidth="1"/>
    <col min="10178" max="10178" width="9.109375" style="1" customWidth="1"/>
    <col min="10179" max="10179" width="3.88671875" style="1" customWidth="1"/>
    <col min="10180" max="10183" width="1.33203125" style="1" customWidth="1"/>
    <col min="10184" max="10265" width="3.88671875" style="1" customWidth="1"/>
    <col min="10266" max="10432" width="2.33203125" style="1"/>
    <col min="10433" max="10433" width="3.88671875" style="1" customWidth="1"/>
    <col min="10434" max="10434" width="9.109375" style="1" customWidth="1"/>
    <col min="10435" max="10435" width="3.88671875" style="1" customWidth="1"/>
    <col min="10436" max="10439" width="1.33203125" style="1" customWidth="1"/>
    <col min="10440" max="10521" width="3.88671875" style="1" customWidth="1"/>
    <col min="10522" max="10688" width="2.33203125" style="1"/>
    <col min="10689" max="10689" width="3.88671875" style="1" customWidth="1"/>
    <col min="10690" max="10690" width="9.109375" style="1" customWidth="1"/>
    <col min="10691" max="10691" width="3.88671875" style="1" customWidth="1"/>
    <col min="10692" max="10695" width="1.33203125" style="1" customWidth="1"/>
    <col min="10696" max="10777" width="3.88671875" style="1" customWidth="1"/>
    <col min="10778" max="10944" width="2.33203125" style="1"/>
    <col min="10945" max="10945" width="3.88671875" style="1" customWidth="1"/>
    <col min="10946" max="10946" width="9.109375" style="1" customWidth="1"/>
    <col min="10947" max="10947" width="3.88671875" style="1" customWidth="1"/>
    <col min="10948" max="10951" width="1.33203125" style="1" customWidth="1"/>
    <col min="10952" max="11033" width="3.88671875" style="1" customWidth="1"/>
    <col min="11034" max="11200" width="2.33203125" style="1"/>
    <col min="11201" max="11201" width="3.88671875" style="1" customWidth="1"/>
    <col min="11202" max="11202" width="9.109375" style="1" customWidth="1"/>
    <col min="11203" max="11203" width="3.88671875" style="1" customWidth="1"/>
    <col min="11204" max="11207" width="1.33203125" style="1" customWidth="1"/>
    <col min="11208" max="11289" width="3.88671875" style="1" customWidth="1"/>
    <col min="11290" max="11456" width="2.33203125" style="1"/>
    <col min="11457" max="11457" width="3.88671875" style="1" customWidth="1"/>
    <col min="11458" max="11458" width="9.109375" style="1" customWidth="1"/>
    <col min="11459" max="11459" width="3.88671875" style="1" customWidth="1"/>
    <col min="11460" max="11463" width="1.33203125" style="1" customWidth="1"/>
    <col min="11464" max="11545" width="3.88671875" style="1" customWidth="1"/>
    <col min="11546" max="11712" width="2.33203125" style="1"/>
    <col min="11713" max="11713" width="3.88671875" style="1" customWidth="1"/>
    <col min="11714" max="11714" width="9.109375" style="1" customWidth="1"/>
    <col min="11715" max="11715" width="3.88671875" style="1" customWidth="1"/>
    <col min="11716" max="11719" width="1.33203125" style="1" customWidth="1"/>
    <col min="11720" max="11801" width="3.88671875" style="1" customWidth="1"/>
    <col min="11802" max="11968" width="2.33203125" style="1"/>
    <col min="11969" max="11969" width="3.88671875" style="1" customWidth="1"/>
    <col min="11970" max="11970" width="9.109375" style="1" customWidth="1"/>
    <col min="11971" max="11971" width="3.88671875" style="1" customWidth="1"/>
    <col min="11972" max="11975" width="1.33203125" style="1" customWidth="1"/>
    <col min="11976" max="12057" width="3.88671875" style="1" customWidth="1"/>
    <col min="12058" max="12224" width="2.33203125" style="1"/>
    <col min="12225" max="12225" width="3.88671875" style="1" customWidth="1"/>
    <col min="12226" max="12226" width="9.109375" style="1" customWidth="1"/>
    <col min="12227" max="12227" width="3.88671875" style="1" customWidth="1"/>
    <col min="12228" max="12231" width="1.33203125" style="1" customWidth="1"/>
    <col min="12232" max="12313" width="3.88671875" style="1" customWidth="1"/>
    <col min="12314" max="12480" width="2.33203125" style="1"/>
    <col min="12481" max="12481" width="3.88671875" style="1" customWidth="1"/>
    <col min="12482" max="12482" width="9.109375" style="1" customWidth="1"/>
    <col min="12483" max="12483" width="3.88671875" style="1" customWidth="1"/>
    <col min="12484" max="12487" width="1.33203125" style="1" customWidth="1"/>
    <col min="12488" max="12569" width="3.88671875" style="1" customWidth="1"/>
    <col min="12570" max="12736" width="2.33203125" style="1"/>
    <col min="12737" max="12737" width="3.88671875" style="1" customWidth="1"/>
    <col min="12738" max="12738" width="9.109375" style="1" customWidth="1"/>
    <col min="12739" max="12739" width="3.88671875" style="1" customWidth="1"/>
    <col min="12740" max="12743" width="1.33203125" style="1" customWidth="1"/>
    <col min="12744" max="12825" width="3.88671875" style="1" customWidth="1"/>
    <col min="12826" max="12992" width="2.33203125" style="1"/>
    <col min="12993" max="12993" width="3.88671875" style="1" customWidth="1"/>
    <col min="12994" max="12994" width="9.109375" style="1" customWidth="1"/>
    <col min="12995" max="12995" width="3.88671875" style="1" customWidth="1"/>
    <col min="12996" max="12999" width="1.33203125" style="1" customWidth="1"/>
    <col min="13000" max="13081" width="3.88671875" style="1" customWidth="1"/>
    <col min="13082" max="13248" width="2.33203125" style="1"/>
    <col min="13249" max="13249" width="3.88671875" style="1" customWidth="1"/>
    <col min="13250" max="13250" width="9.109375" style="1" customWidth="1"/>
    <col min="13251" max="13251" width="3.88671875" style="1" customWidth="1"/>
    <col min="13252" max="13255" width="1.33203125" style="1" customWidth="1"/>
    <col min="13256" max="13337" width="3.88671875" style="1" customWidth="1"/>
    <col min="13338" max="13504" width="2.33203125" style="1"/>
    <col min="13505" max="13505" width="3.88671875" style="1" customWidth="1"/>
    <col min="13506" max="13506" width="9.109375" style="1" customWidth="1"/>
    <col min="13507" max="13507" width="3.88671875" style="1" customWidth="1"/>
    <col min="13508" max="13511" width="1.33203125" style="1" customWidth="1"/>
    <col min="13512" max="13593" width="3.88671875" style="1" customWidth="1"/>
    <col min="13594" max="13760" width="2.33203125" style="1"/>
    <col min="13761" max="13761" width="3.88671875" style="1" customWidth="1"/>
    <col min="13762" max="13762" width="9.109375" style="1" customWidth="1"/>
    <col min="13763" max="13763" width="3.88671875" style="1" customWidth="1"/>
    <col min="13764" max="13767" width="1.33203125" style="1" customWidth="1"/>
    <col min="13768" max="13849" width="3.88671875" style="1" customWidth="1"/>
    <col min="13850" max="14016" width="2.33203125" style="1"/>
    <col min="14017" max="14017" width="3.88671875" style="1" customWidth="1"/>
    <col min="14018" max="14018" width="9.109375" style="1" customWidth="1"/>
    <col min="14019" max="14019" width="3.88671875" style="1" customWidth="1"/>
    <col min="14020" max="14023" width="1.33203125" style="1" customWidth="1"/>
    <col min="14024" max="14105" width="3.88671875" style="1" customWidth="1"/>
    <col min="14106" max="14272" width="2.33203125" style="1"/>
    <col min="14273" max="14273" width="3.88671875" style="1" customWidth="1"/>
    <col min="14274" max="14274" width="9.109375" style="1" customWidth="1"/>
    <col min="14275" max="14275" width="3.88671875" style="1" customWidth="1"/>
    <col min="14276" max="14279" width="1.33203125" style="1" customWidth="1"/>
    <col min="14280" max="14361" width="3.88671875" style="1" customWidth="1"/>
    <col min="14362" max="14528" width="2.33203125" style="1"/>
    <col min="14529" max="14529" width="3.88671875" style="1" customWidth="1"/>
    <col min="14530" max="14530" width="9.109375" style="1" customWidth="1"/>
    <col min="14531" max="14531" width="3.88671875" style="1" customWidth="1"/>
    <col min="14532" max="14535" width="1.33203125" style="1" customWidth="1"/>
    <col min="14536" max="14617" width="3.88671875" style="1" customWidth="1"/>
    <col min="14618" max="14784" width="2.33203125" style="1"/>
    <col min="14785" max="14785" width="3.88671875" style="1" customWidth="1"/>
    <col min="14786" max="14786" width="9.109375" style="1" customWidth="1"/>
    <col min="14787" max="14787" width="3.88671875" style="1" customWidth="1"/>
    <col min="14788" max="14791" width="1.33203125" style="1" customWidth="1"/>
    <col min="14792" max="14873" width="3.88671875" style="1" customWidth="1"/>
    <col min="14874" max="15040" width="2.33203125" style="1"/>
    <col min="15041" max="15041" width="3.88671875" style="1" customWidth="1"/>
    <col min="15042" max="15042" width="9.109375" style="1" customWidth="1"/>
    <col min="15043" max="15043" width="3.88671875" style="1" customWidth="1"/>
    <col min="15044" max="15047" width="1.33203125" style="1" customWidth="1"/>
    <col min="15048" max="15129" width="3.88671875" style="1" customWidth="1"/>
    <col min="15130" max="15296" width="2.33203125" style="1"/>
    <col min="15297" max="15297" width="3.88671875" style="1" customWidth="1"/>
    <col min="15298" max="15298" width="9.109375" style="1" customWidth="1"/>
    <col min="15299" max="15299" width="3.88671875" style="1" customWidth="1"/>
    <col min="15300" max="15303" width="1.33203125" style="1" customWidth="1"/>
    <col min="15304" max="15385" width="3.88671875" style="1" customWidth="1"/>
    <col min="15386" max="15552" width="2.33203125" style="1"/>
    <col min="15553" max="15553" width="3.88671875" style="1" customWidth="1"/>
    <col min="15554" max="15554" width="9.109375" style="1" customWidth="1"/>
    <col min="15555" max="15555" width="3.88671875" style="1" customWidth="1"/>
    <col min="15556" max="15559" width="1.33203125" style="1" customWidth="1"/>
    <col min="15560" max="15641" width="3.88671875" style="1" customWidth="1"/>
    <col min="15642" max="15808" width="2.33203125" style="1"/>
    <col min="15809" max="15809" width="3.88671875" style="1" customWidth="1"/>
    <col min="15810" max="15810" width="9.109375" style="1" customWidth="1"/>
    <col min="15811" max="15811" width="3.88671875" style="1" customWidth="1"/>
    <col min="15812" max="15815" width="1.33203125" style="1" customWidth="1"/>
    <col min="15816" max="15897" width="3.88671875" style="1" customWidth="1"/>
    <col min="15898" max="16064" width="2.33203125" style="1"/>
    <col min="16065" max="16065" width="3.88671875" style="1" customWidth="1"/>
    <col min="16066" max="16066" width="9.109375" style="1" customWidth="1"/>
    <col min="16067" max="16067" width="3.88671875" style="1" customWidth="1"/>
    <col min="16068" max="16071" width="1.33203125" style="1" customWidth="1"/>
    <col min="16072" max="16153" width="3.88671875" style="1" customWidth="1"/>
    <col min="16154" max="16384" width="2.33203125" style="1"/>
  </cols>
  <sheetData>
    <row r="1" spans="1:107" ht="15.9" customHeight="1"/>
    <row r="2" spans="1:107" ht="15.9" customHeight="1"/>
    <row r="3" spans="1:107" ht="15.9" customHeight="1"/>
    <row r="4" spans="1:107"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1:107"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1:107" ht="15.9" customHeight="1">
      <c r="B6" s="260"/>
      <c r="C6" s="260"/>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1:107" ht="30" customHeight="1">
      <c r="A7" s="51"/>
      <c r="B7" s="261"/>
      <c r="C7" s="261"/>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140"/>
      <c r="BN7" s="140"/>
      <c r="BO7" s="140"/>
      <c r="BP7" s="140"/>
      <c r="BQ7" s="140"/>
      <c r="BR7" s="140"/>
      <c r="BS7" s="140"/>
      <c r="BT7" s="140"/>
      <c r="BU7" s="140"/>
      <c r="BV7" s="140"/>
      <c r="BW7" s="140"/>
      <c r="BX7" s="140"/>
      <c r="BY7" s="140"/>
      <c r="BZ7" s="140"/>
      <c r="CA7" s="140"/>
      <c r="CB7" s="140"/>
      <c r="CC7" s="140"/>
      <c r="CD7" s="264"/>
    </row>
    <row r="8" spans="1:107" ht="24.9" customHeight="1">
      <c r="A8" s="51"/>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c r="BN8"/>
      <c r="BO8"/>
      <c r="BP8"/>
      <c r="BQ8"/>
      <c r="BR8"/>
      <c r="BS8"/>
      <c r="BT8"/>
      <c r="BU8"/>
      <c r="BV8"/>
      <c r="BW8"/>
      <c r="BX8"/>
      <c r="BY8"/>
      <c r="BZ8"/>
      <c r="CA8"/>
      <c r="CB8"/>
      <c r="CC8"/>
      <c r="CD8" s="164"/>
    </row>
    <row r="9" spans="1:107" ht="12" customHeight="1">
      <c r="A9" s="51"/>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c r="BN9"/>
      <c r="BO9"/>
      <c r="BP9"/>
      <c r="BQ9"/>
      <c r="BR9"/>
      <c r="BS9"/>
      <c r="BT9"/>
      <c r="BU9"/>
      <c r="BV9"/>
      <c r="BW9"/>
      <c r="BX9"/>
      <c r="BY9"/>
      <c r="BZ9"/>
      <c r="CA9"/>
      <c r="CB9"/>
      <c r="CC9"/>
      <c r="CD9" s="164"/>
    </row>
    <row r="10" spans="1:107" ht="23.1" customHeight="1">
      <c r="A10" s="51"/>
      <c r="B10" s="261"/>
      <c r="C10" s="261"/>
      <c r="D10" s="261"/>
      <c r="E10" s="261"/>
      <c r="F10" s="261"/>
      <c r="G10" s="261"/>
      <c r="H10" s="261"/>
      <c r="I10" s="1303" t="s">
        <v>792</v>
      </c>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03"/>
      <c r="AV10" s="1303"/>
      <c r="AW10" s="1303"/>
      <c r="AX10" s="1303"/>
      <c r="AY10" s="1303"/>
      <c r="AZ10" s="1303"/>
      <c r="BA10" s="1303"/>
      <c r="BB10" s="1303"/>
      <c r="BC10" s="1303"/>
      <c r="BD10" s="1303"/>
      <c r="BE10" s="1303"/>
      <c r="BF10" s="1303"/>
      <c r="BG10" s="1303"/>
      <c r="BH10" s="261"/>
      <c r="BI10" s="261"/>
      <c r="BJ10" s="261"/>
      <c r="BK10" s="261"/>
      <c r="BL10" s="261"/>
      <c r="BM10"/>
      <c r="BN10"/>
      <c r="BO10"/>
      <c r="BP10"/>
      <c r="BQ10"/>
      <c r="BR10"/>
      <c r="BS10"/>
      <c r="BT10"/>
      <c r="BU10"/>
      <c r="BV10"/>
      <c r="BW10"/>
      <c r="BX10"/>
      <c r="BY10"/>
      <c r="BZ10"/>
      <c r="CA10"/>
      <c r="CB10"/>
      <c r="CC10"/>
      <c r="CD10" s="164"/>
    </row>
    <row r="11" spans="1:107" ht="23.1" customHeight="1">
      <c r="A11" s="51"/>
      <c r="B11" s="261"/>
      <c r="C11" s="261"/>
      <c r="D11" s="261"/>
      <c r="E11" s="261"/>
      <c r="F11" s="261"/>
      <c r="G11" s="261"/>
      <c r="H11" s="261"/>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03"/>
      <c r="AV11" s="1303"/>
      <c r="AW11" s="1303"/>
      <c r="AX11" s="1303"/>
      <c r="AY11" s="1303"/>
      <c r="AZ11" s="1303"/>
      <c r="BA11" s="1303"/>
      <c r="BB11" s="1303"/>
      <c r="BC11" s="1303"/>
      <c r="BD11" s="1303"/>
      <c r="BE11" s="1303"/>
      <c r="BF11" s="1303"/>
      <c r="BG11" s="1303"/>
      <c r="BH11" s="261"/>
      <c r="BI11" s="261"/>
      <c r="BJ11" s="261"/>
      <c r="BK11" s="261"/>
      <c r="BL11" s="261"/>
      <c r="BM11"/>
      <c r="BN11"/>
      <c r="BO11"/>
      <c r="BP11"/>
      <c r="BQ11"/>
      <c r="BR11"/>
      <c r="BS11"/>
      <c r="BT11"/>
      <c r="BU11"/>
      <c r="BV11"/>
      <c r="BW11"/>
      <c r="BX11"/>
      <c r="BY11"/>
      <c r="BZ11"/>
      <c r="CA11"/>
      <c r="CB11"/>
      <c r="CC11"/>
      <c r="CD11" s="164"/>
    </row>
    <row r="12" spans="1:107" ht="39.9" customHeight="1">
      <c r="A12" s="51"/>
      <c r="B12" s="261"/>
      <c r="C12" s="261"/>
      <c r="D12" s="261"/>
      <c r="E12" s="261"/>
      <c r="F12" s="261"/>
      <c r="G12" s="261"/>
      <c r="H12" s="261"/>
      <c r="I12" s="316" t="s">
        <v>793</v>
      </c>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61"/>
      <c r="CD12" s="282"/>
    </row>
    <row r="13" spans="1:107" ht="30">
      <c r="A13" s="51"/>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83"/>
    </row>
    <row r="14" spans="1:107" ht="30" customHeight="1">
      <c r="A14" s="51"/>
      <c r="B14" s="22"/>
      <c r="C14"/>
      <c r="D14"/>
      <c r="E14"/>
      <c r="F14"/>
      <c r="G14"/>
      <c r="H14"/>
      <c r="I14"/>
      <c r="J14"/>
      <c r="K14"/>
      <c r="L14"/>
      <c r="M14"/>
      <c r="N14"/>
      <c r="O14"/>
      <c r="P14"/>
      <c r="Q14"/>
      <c r="R14"/>
      <c r="S14"/>
      <c r="T14"/>
      <c r="U14"/>
      <c r="V14"/>
      <c r="W14"/>
      <c r="X14"/>
      <c r="Y14"/>
      <c r="Z14"/>
      <c r="AA14"/>
      <c r="AB14"/>
      <c r="AC14"/>
      <c r="AD14"/>
      <c r="AE14"/>
      <c r="AF14"/>
      <c r="AG14"/>
      <c r="AH14"/>
      <c r="AI14" s="305"/>
      <c r="AJ14" s="305"/>
      <c r="AK14" s="305"/>
      <c r="AL14" s="305"/>
      <c r="AM14" s="305"/>
      <c r="AN14" s="305"/>
      <c r="AO14" s="305"/>
      <c r="AP14" s="305"/>
      <c r="AQ14" s="305"/>
      <c r="AR14" s="305"/>
      <c r="AS14" s="305"/>
      <c r="AT14" s="1604" t="s">
        <v>635</v>
      </c>
      <c r="AU14" s="1604"/>
      <c r="AV14" s="1604"/>
      <c r="AW14" s="1604"/>
      <c r="AX14" s="1604"/>
      <c r="AY14" s="1604"/>
      <c r="AZ14" s="1604"/>
      <c r="BA14" s="1604"/>
      <c r="BB14" s="1604"/>
      <c r="BC14" s="1604"/>
      <c r="BD14" s="1604"/>
      <c r="BE14" s="1604"/>
      <c r="BF14" s="1604"/>
      <c r="BG14" s="1604"/>
      <c r="BH14" s="1604"/>
      <c r="BI14" s="1604"/>
      <c r="BJ14" s="1604"/>
      <c r="BK14" s="1604"/>
      <c r="BL14" s="1604"/>
      <c r="BM14" s="1604"/>
      <c r="BN14" s="1604"/>
      <c r="BO14" s="1604"/>
      <c r="BP14" s="1604"/>
      <c r="BQ14" s="1604"/>
      <c r="BR14" s="1604"/>
      <c r="BS14" s="1604"/>
      <c r="BT14" s="1604"/>
      <c r="BU14" s="1604"/>
      <c r="BV14" s="1604"/>
      <c r="BW14" s="1604"/>
      <c r="BX14" s="1604"/>
      <c r="BY14" s="1604"/>
      <c r="BZ14" s="1604"/>
      <c r="CA14" s="1604"/>
      <c r="CB14" s="1604"/>
      <c r="CC14"/>
      <c r="CD14" s="283"/>
    </row>
    <row r="15" spans="1:107" ht="30" customHeight="1">
      <c r="A15" s="51"/>
      <c r="B15" s="22"/>
      <c r="C15"/>
      <c r="D15"/>
      <c r="E15"/>
      <c r="F15"/>
      <c r="G15"/>
      <c r="H15"/>
      <c r="I15"/>
      <c r="J15"/>
      <c r="K15"/>
      <c r="L15"/>
      <c r="M15"/>
      <c r="N15"/>
      <c r="O15"/>
      <c r="P15"/>
      <c r="Q15"/>
      <c r="R15"/>
      <c r="S15"/>
      <c r="T15"/>
      <c r="U15"/>
      <c r="V15"/>
      <c r="W15"/>
      <c r="X15"/>
      <c r="Y15"/>
      <c r="Z15"/>
      <c r="AA15"/>
      <c r="AB15"/>
      <c r="AC15"/>
      <c r="AD15"/>
      <c r="AE15"/>
      <c r="AF15"/>
      <c r="AG15"/>
      <c r="AH15"/>
      <c r="AI15" s="176"/>
      <c r="AJ15" s="176"/>
      <c r="AK15" s="176"/>
      <c r="AL15" s="176"/>
      <c r="AM15" s="176"/>
      <c r="AN15" s="176"/>
      <c r="AO15" s="176"/>
      <c r="AP15" s="176"/>
      <c r="AQ15" s="176"/>
      <c r="AR15" s="176"/>
      <c r="AS15" s="176"/>
      <c r="AT15" s="1604" t="s">
        <v>327</v>
      </c>
      <c r="AU15" s="1604"/>
      <c r="AV15" s="1604"/>
      <c r="AW15" s="1604"/>
      <c r="AX15" s="1604"/>
      <c r="AY15" s="1604"/>
      <c r="AZ15" s="1604"/>
      <c r="BA15" s="1604"/>
      <c r="BB15" s="1604"/>
      <c r="BC15" s="1604"/>
      <c r="BD15" s="1604"/>
      <c r="BE15" s="1604"/>
      <c r="BF15" s="1604"/>
      <c r="BG15" s="1604"/>
      <c r="BH15" s="1604"/>
      <c r="BI15" s="1604"/>
      <c r="BJ15" s="1604"/>
      <c r="BK15" s="1604"/>
      <c r="BL15" s="1604"/>
      <c r="BM15" s="1604"/>
      <c r="BN15" s="1604"/>
      <c r="BO15" s="1604"/>
      <c r="BP15" s="1604"/>
      <c r="BQ15" s="1604"/>
      <c r="BR15" s="1604"/>
      <c r="BS15" s="1604"/>
      <c r="BT15" s="1604"/>
      <c r="BU15" s="1604"/>
      <c r="BV15" s="1604"/>
      <c r="BW15" s="1604"/>
      <c r="BX15" s="1604"/>
      <c r="BY15" s="1604"/>
      <c r="BZ15" s="1604"/>
      <c r="CA15" s="1604"/>
      <c r="CB15" s="281"/>
      <c r="CC15"/>
      <c r="CD15" s="283"/>
    </row>
    <row r="16" spans="1:107" ht="18" customHeight="1">
      <c r="A16" s="51"/>
      <c r="B16" s="84"/>
      <c r="C16"/>
      <c r="D16"/>
      <c r="E16"/>
      <c r="F16"/>
      <c r="G16"/>
      <c r="H16"/>
      <c r="I16"/>
      <c r="J16"/>
      <c r="K16"/>
      <c r="L16"/>
      <c r="M16"/>
      <c r="N16"/>
      <c r="O16"/>
      <c r="P16"/>
      <c r="Q16"/>
      <c r="R16"/>
      <c r="S16"/>
      <c r="T16"/>
      <c r="U16"/>
      <c r="V16"/>
      <c r="W16"/>
      <c r="X16"/>
      <c r="Y16"/>
      <c r="Z16"/>
      <c r="AA16"/>
      <c r="AB16"/>
      <c r="AC16"/>
      <c r="AD16"/>
      <c r="AE16"/>
      <c r="AF16"/>
      <c r="AG16"/>
      <c r="AH16"/>
      <c r="AI16" s="105"/>
      <c r="AJ16" s="61"/>
      <c r="AK16" s="61"/>
      <c r="AL16" s="61"/>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X16" s="115"/>
      <c r="CC16"/>
      <c r="CD16" s="103"/>
      <c r="CM16" s="326"/>
      <c r="CN16" s="326"/>
      <c r="CO16" s="326"/>
      <c r="CP16" s="326"/>
      <c r="CQ16" s="326"/>
      <c r="CR16" s="326"/>
      <c r="CS16" s="326"/>
      <c r="CT16" s="326"/>
      <c r="CU16" s="326"/>
      <c r="CV16" s="326"/>
      <c r="CW16" s="326"/>
      <c r="CX16" s="326"/>
      <c r="CY16" s="326"/>
      <c r="CZ16" s="326"/>
      <c r="DA16" s="326"/>
      <c r="DB16" s="326"/>
      <c r="DC16" s="326"/>
    </row>
    <row r="17" spans="1:107" ht="30" customHeight="1">
      <c r="A17" s="51"/>
      <c r="B17" s="84"/>
      <c r="C17" s="327">
        <v>9.16</v>
      </c>
      <c r="D17" s="293" t="s">
        <v>794</v>
      </c>
      <c r="E17"/>
      <c r="F17"/>
      <c r="G17"/>
      <c r="H17"/>
      <c r="I17"/>
      <c r="J17"/>
      <c r="K17"/>
      <c r="L17"/>
      <c r="M17"/>
      <c r="N17"/>
      <c r="O17"/>
      <c r="P17"/>
      <c r="Q17"/>
      <c r="R17"/>
      <c r="S17"/>
      <c r="T17"/>
      <c r="U17"/>
      <c r="V17"/>
      <c r="W17"/>
      <c r="X17"/>
      <c r="Y17"/>
      <c r="Z17"/>
      <c r="AA17"/>
      <c r="AB17"/>
      <c r="AC17"/>
      <c r="AD17"/>
      <c r="AE17"/>
      <c r="AF17"/>
      <c r="AG17"/>
      <c r="AH17"/>
      <c r="AI17" s="309"/>
      <c r="AJ17" s="309"/>
      <c r="AK17" s="309"/>
      <c r="AL17" s="309"/>
      <c r="AM17" s="309"/>
      <c r="AN17" s="309"/>
      <c r="AO17" s="309"/>
      <c r="AP17" s="1321" t="s">
        <v>407</v>
      </c>
      <c r="AQ17" s="1320"/>
      <c r="AR17" s="1270"/>
      <c r="AS17" s="1271"/>
      <c r="AT17" s="1271"/>
      <c r="AU17" s="1271"/>
      <c r="AV17" s="1271"/>
      <c r="AW17" s="1271"/>
      <c r="AX17" s="1271"/>
      <c r="AY17" s="1271"/>
      <c r="AZ17" s="1271"/>
      <c r="BA17" s="1271"/>
      <c r="BB17" s="1271"/>
      <c r="BC17" s="1271"/>
      <c r="BD17" s="1271"/>
      <c r="BE17" s="1271"/>
      <c r="BF17" s="1271"/>
      <c r="BG17" s="1271"/>
      <c r="BH17" s="1271"/>
      <c r="BI17" s="1271"/>
      <c r="BJ17" s="1271"/>
      <c r="BK17" s="1271"/>
      <c r="BL17" s="1271"/>
      <c r="BM17" s="1271"/>
      <c r="BN17" s="1271"/>
      <c r="BO17" s="1271"/>
      <c r="BP17" s="1271"/>
      <c r="BQ17" s="1271"/>
      <c r="BR17" s="1271"/>
      <c r="BS17" s="1271"/>
      <c r="BT17" s="1271"/>
      <c r="BU17" s="1271"/>
      <c r="BV17" s="1271"/>
      <c r="BW17" s="1271"/>
      <c r="BX17" s="1271"/>
      <c r="BY17" s="1271"/>
      <c r="BZ17" s="1271"/>
      <c r="CA17" s="1272"/>
      <c r="CB17"/>
      <c r="CC17"/>
      <c r="CD17" s="103"/>
      <c r="CM17" s="217"/>
      <c r="CN17" s="217"/>
      <c r="CO17" s="217"/>
      <c r="CP17" s="217"/>
      <c r="CQ17" s="217"/>
      <c r="CR17" s="217"/>
      <c r="CS17" s="217"/>
      <c r="CT17" s="217"/>
      <c r="CU17" s="217"/>
      <c r="CV17" s="217"/>
      <c r="CW17" s="217"/>
      <c r="CX17" s="217"/>
      <c r="CY17" s="326"/>
      <c r="CZ17" s="326"/>
      <c r="DA17" s="326"/>
      <c r="DB17" s="326"/>
      <c r="DC17" s="326"/>
    </row>
    <row r="18" spans="1:107" ht="30" customHeight="1">
      <c r="A18" s="51"/>
      <c r="B18" s="176"/>
      <c r="C18" s="257"/>
      <c r="D18" s="276" t="s">
        <v>795</v>
      </c>
      <c r="E18"/>
      <c r="F18"/>
      <c r="G18"/>
      <c r="H18"/>
      <c r="I18"/>
      <c r="J18"/>
      <c r="K18"/>
      <c r="L18"/>
      <c r="M18"/>
      <c r="N18"/>
      <c r="O18"/>
      <c r="P18"/>
      <c r="Q18"/>
      <c r="R18"/>
      <c r="S18"/>
      <c r="T18"/>
      <c r="U18"/>
      <c r="V18"/>
      <c r="W18"/>
      <c r="X18"/>
      <c r="Y18"/>
      <c r="Z18"/>
      <c r="AA18"/>
      <c r="AB18"/>
      <c r="AC18"/>
      <c r="AD18"/>
      <c r="AE18"/>
      <c r="AF18"/>
      <c r="AG18"/>
      <c r="AH18"/>
      <c r="AI18" s="309"/>
      <c r="AJ18" s="309"/>
      <c r="AK18" s="309"/>
      <c r="AL18" s="309"/>
      <c r="AM18" s="309"/>
      <c r="AN18" s="309"/>
      <c r="AO18" s="309"/>
      <c r="AP18" s="1319"/>
      <c r="AQ18" s="1320"/>
      <c r="AR18" s="1273"/>
      <c r="AS18" s="1274"/>
      <c r="AT18" s="1274"/>
      <c r="AU18" s="1274"/>
      <c r="AV18" s="1274"/>
      <c r="AW18" s="1274"/>
      <c r="AX18" s="1274"/>
      <c r="AY18" s="1274"/>
      <c r="AZ18" s="1274"/>
      <c r="BA18" s="1274"/>
      <c r="BB18" s="1274"/>
      <c r="BC18" s="1274"/>
      <c r="BD18" s="1274"/>
      <c r="BE18" s="1274"/>
      <c r="BF18" s="1274"/>
      <c r="BG18" s="1274"/>
      <c r="BH18" s="1274"/>
      <c r="BI18" s="1274"/>
      <c r="BJ18" s="1274"/>
      <c r="BK18" s="1274"/>
      <c r="BL18" s="1274"/>
      <c r="BM18" s="1274"/>
      <c r="BN18" s="1274"/>
      <c r="BO18" s="1274"/>
      <c r="BP18" s="1274"/>
      <c r="BQ18" s="1274"/>
      <c r="BR18" s="1274"/>
      <c r="BS18" s="1274"/>
      <c r="BT18" s="1274"/>
      <c r="BU18" s="1274"/>
      <c r="BV18" s="1274"/>
      <c r="BW18" s="1274"/>
      <c r="BX18" s="1274"/>
      <c r="BY18" s="1274"/>
      <c r="BZ18" s="1274"/>
      <c r="CA18" s="1275"/>
      <c r="CB18"/>
      <c r="CC18"/>
      <c r="CD18" s="284"/>
      <c r="CE18" s="23"/>
      <c r="CF18" s="23"/>
      <c r="CG18" s="23"/>
      <c r="CM18" s="217"/>
      <c r="CN18" s="217"/>
      <c r="CO18" s="217"/>
      <c r="CP18" s="217"/>
      <c r="CQ18" s="217"/>
      <c r="CR18" s="217"/>
      <c r="CS18" s="217"/>
      <c r="CT18" s="217"/>
      <c r="CU18" s="217"/>
      <c r="CV18" s="217"/>
      <c r="CW18" s="217"/>
      <c r="CX18" s="217"/>
      <c r="CY18" s="326"/>
      <c r="CZ18" s="326"/>
      <c r="DA18" s="326"/>
      <c r="DB18" s="326"/>
      <c r="DC18" s="326"/>
    </row>
    <row r="19" spans="1:107" ht="18.75" customHeight="1">
      <c r="A19" s="51"/>
      <c r="B19" s="292"/>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147"/>
      <c r="AB19" s="147"/>
      <c r="AC19" s="147"/>
      <c r="AD19" s="147"/>
      <c r="AE19" s="147"/>
      <c r="AF19" s="147"/>
      <c r="AG19" s="147"/>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c r="BI19" s="147"/>
      <c r="BJ19" s="147"/>
      <c r="BK19" s="147"/>
      <c r="BL19" s="147"/>
      <c r="BM19" s="147"/>
      <c r="BN19" s="147"/>
      <c r="BO19" s="147"/>
      <c r="BP19" s="147"/>
      <c r="BQ19" s="147"/>
      <c r="BR19" s="147"/>
      <c r="BS19" s="147"/>
      <c r="BT19" s="147"/>
      <c r="BU19" s="147"/>
      <c r="BV19" s="147"/>
      <c r="BW19" s="147"/>
      <c r="BX19" s="147"/>
      <c r="BY19" s="147"/>
      <c r="BZ19" s="147"/>
      <c r="CA19" s="147"/>
      <c r="CB19" s="147"/>
      <c r="CC19" s="147"/>
      <c r="CD19" s="296"/>
      <c r="CM19" s="326"/>
      <c r="CN19" s="326"/>
      <c r="CO19" s="326"/>
      <c r="CP19" s="326"/>
      <c r="CQ19" s="326"/>
      <c r="CR19" s="326"/>
      <c r="CS19" s="326"/>
      <c r="CT19" s="326"/>
      <c r="CU19" s="326"/>
      <c r="CV19" s="326"/>
      <c r="CW19" s="326"/>
      <c r="CX19" s="326"/>
      <c r="CY19" s="326"/>
      <c r="CZ19" s="326"/>
      <c r="DA19" s="326"/>
      <c r="DB19" s="326"/>
      <c r="DC19" s="326"/>
    </row>
    <row r="20" spans="1:107" ht="18.75" customHeight="1">
      <c r="A20" s="51"/>
      <c r="B20" s="263"/>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51"/>
      <c r="CM20" s="326"/>
      <c r="CN20" s="326"/>
      <c r="CO20" s="326"/>
      <c r="CP20" s="326"/>
      <c r="CQ20" s="326"/>
      <c r="CR20" s="326"/>
      <c r="CS20" s="326"/>
      <c r="CT20" s="326"/>
      <c r="CU20" s="326"/>
      <c r="CV20" s="326"/>
      <c r="CW20" s="326"/>
      <c r="CX20" s="326"/>
      <c r="CY20" s="326"/>
      <c r="CZ20" s="326"/>
      <c r="DA20" s="326"/>
      <c r="DB20" s="326"/>
      <c r="DC20" s="326"/>
    </row>
    <row r="21" spans="1:107" ht="30" customHeight="1">
      <c r="A21" s="51"/>
      <c r="B21" s="84"/>
      <c r="C21" s="327">
        <v>9.17</v>
      </c>
      <c r="D21" s="242" t="s">
        <v>796</v>
      </c>
      <c r="E21"/>
      <c r="F21"/>
      <c r="G21"/>
      <c r="H21"/>
      <c r="I21"/>
      <c r="J21"/>
      <c r="K21"/>
      <c r="L21"/>
      <c r="M21"/>
      <c r="N21"/>
      <c r="O21"/>
      <c r="P21"/>
      <c r="Q21"/>
      <c r="R21"/>
      <c r="S21"/>
      <c r="T21"/>
      <c r="U21"/>
      <c r="V21"/>
      <c r="W21"/>
      <c r="X21"/>
      <c r="Y21"/>
      <c r="Z21"/>
      <c r="AA21"/>
      <c r="AB21"/>
      <c r="AC21"/>
      <c r="AD21"/>
      <c r="AE21"/>
      <c r="AF21"/>
      <c r="AG21"/>
      <c r="AH21"/>
      <c r="AI21" s="309"/>
      <c r="AJ21" s="309"/>
      <c r="AK21" s="309"/>
      <c r="AL21" s="309"/>
      <c r="AM21" s="309"/>
      <c r="AN21" s="309"/>
      <c r="AO21" s="309"/>
      <c r="AP21" s="1321" t="s">
        <v>417</v>
      </c>
      <c r="AQ21" s="1320"/>
      <c r="AR21" s="1270"/>
      <c r="AS21" s="1271"/>
      <c r="AT21" s="1271"/>
      <c r="AU21" s="1271"/>
      <c r="AV21" s="1271"/>
      <c r="AW21" s="1271"/>
      <c r="AX21" s="1271"/>
      <c r="AY21" s="1271"/>
      <c r="AZ21" s="1271"/>
      <c r="BA21" s="1271"/>
      <c r="BB21" s="1271"/>
      <c r="BC21" s="1271"/>
      <c r="BD21" s="1271"/>
      <c r="BE21" s="1271"/>
      <c r="BF21" s="1271"/>
      <c r="BG21" s="1271"/>
      <c r="BH21" s="1271"/>
      <c r="BI21" s="1271"/>
      <c r="BJ21" s="1271"/>
      <c r="BK21" s="1271"/>
      <c r="BL21" s="1271"/>
      <c r="BM21" s="1271"/>
      <c r="BN21" s="1271"/>
      <c r="BO21" s="1271"/>
      <c r="BP21" s="1271"/>
      <c r="BQ21" s="1271"/>
      <c r="BR21" s="1271"/>
      <c r="BS21" s="1271"/>
      <c r="BT21" s="1271"/>
      <c r="BU21" s="1271"/>
      <c r="BV21" s="1271"/>
      <c r="BW21" s="1271"/>
      <c r="BX21" s="1271"/>
      <c r="BY21" s="1271"/>
      <c r="BZ21" s="1271"/>
      <c r="CA21" s="1272"/>
      <c r="CB21"/>
      <c r="CC21"/>
      <c r="CD21" s="103"/>
      <c r="CM21" s="326"/>
      <c r="CN21" s="326"/>
      <c r="CO21" s="326"/>
      <c r="CP21" s="326"/>
      <c r="CQ21" s="326"/>
      <c r="CR21" s="326"/>
      <c r="CS21" s="326"/>
      <c r="CT21" s="326"/>
      <c r="CU21" s="326"/>
      <c r="CV21" s="326"/>
      <c r="CW21" s="326"/>
      <c r="CX21" s="326"/>
      <c r="CY21" s="326"/>
      <c r="CZ21" s="326"/>
      <c r="DA21" s="326"/>
      <c r="DB21" s="326"/>
      <c r="DC21" s="326"/>
    </row>
    <row r="22" spans="1:107" ht="30" customHeight="1">
      <c r="A22" s="51"/>
      <c r="B22" s="176"/>
      <c r="C22" s="257"/>
      <c r="D22" s="243" t="s">
        <v>797</v>
      </c>
      <c r="E22"/>
      <c r="F22"/>
      <c r="G22"/>
      <c r="H22"/>
      <c r="I22"/>
      <c r="J22"/>
      <c r="K22"/>
      <c r="L22"/>
      <c r="M22"/>
      <c r="N22"/>
      <c r="O22"/>
      <c r="P22"/>
      <c r="Q22"/>
      <c r="R22"/>
      <c r="S22"/>
      <c r="T22"/>
      <c r="U22"/>
      <c r="V22"/>
      <c r="W22"/>
      <c r="X22"/>
      <c r="Y22"/>
      <c r="Z22"/>
      <c r="AA22"/>
      <c r="AB22"/>
      <c r="AC22"/>
      <c r="AD22"/>
      <c r="AE22"/>
      <c r="AF22"/>
      <c r="AG22"/>
      <c r="AH22"/>
      <c r="AI22" s="309"/>
      <c r="AJ22" s="309"/>
      <c r="AK22" s="309"/>
      <c r="AL22" s="309"/>
      <c r="AM22" s="309"/>
      <c r="AN22" s="309"/>
      <c r="AO22" s="309"/>
      <c r="AP22" s="1319"/>
      <c r="AQ22" s="1320"/>
      <c r="AR22" s="1273"/>
      <c r="AS22" s="1274"/>
      <c r="AT22" s="1274"/>
      <c r="AU22" s="1274"/>
      <c r="AV22" s="1274"/>
      <c r="AW22" s="1274"/>
      <c r="AX22" s="1274"/>
      <c r="AY22" s="1274"/>
      <c r="AZ22" s="1274"/>
      <c r="BA22" s="1274"/>
      <c r="BB22" s="1274"/>
      <c r="BC22" s="1274"/>
      <c r="BD22" s="1274"/>
      <c r="BE22" s="1274"/>
      <c r="BF22" s="1274"/>
      <c r="BG22" s="1274"/>
      <c r="BH22" s="1274"/>
      <c r="BI22" s="1274"/>
      <c r="BJ22" s="1274"/>
      <c r="BK22" s="1274"/>
      <c r="BL22" s="1274"/>
      <c r="BM22" s="1274"/>
      <c r="BN22" s="1274"/>
      <c r="BO22" s="1274"/>
      <c r="BP22" s="1274"/>
      <c r="BQ22" s="1274"/>
      <c r="BR22" s="1274"/>
      <c r="BS22" s="1274"/>
      <c r="BT22" s="1274"/>
      <c r="BU22" s="1274"/>
      <c r="BV22" s="1274"/>
      <c r="BW22" s="1274"/>
      <c r="BX22" s="1274"/>
      <c r="BY22" s="1274"/>
      <c r="BZ22" s="1274"/>
      <c r="CA22" s="1275"/>
      <c r="CB22"/>
      <c r="CC22"/>
      <c r="CD22" s="284"/>
      <c r="CM22" s="326"/>
      <c r="CN22" s="326"/>
      <c r="CO22" s="326"/>
      <c r="CP22" s="326"/>
      <c r="CQ22" s="326"/>
      <c r="CR22" s="326"/>
      <c r="CS22" s="326"/>
      <c r="CT22" s="326"/>
      <c r="CU22" s="326"/>
      <c r="CV22" s="326"/>
      <c r="CW22" s="326"/>
      <c r="CX22" s="326"/>
      <c r="CY22" s="326"/>
      <c r="CZ22" s="326"/>
      <c r="DA22" s="326"/>
      <c r="DB22" s="326"/>
      <c r="DC22" s="326"/>
    </row>
    <row r="23" spans="1:107" s="38" customFormat="1" ht="18.75" customHeight="1">
      <c r="A23" s="97"/>
      <c r="B23" s="292"/>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47"/>
      <c r="BN23" s="147"/>
      <c r="BO23" s="147"/>
      <c r="BP23" s="147"/>
      <c r="BQ23" s="147"/>
      <c r="BR23" s="147"/>
      <c r="BS23" s="147"/>
      <c r="BT23" s="147"/>
      <c r="BU23" s="147"/>
      <c r="BV23" s="147"/>
      <c r="BW23" s="147"/>
      <c r="BX23" s="147"/>
      <c r="BY23" s="147"/>
      <c r="BZ23" s="147"/>
      <c r="CA23" s="147"/>
      <c r="CB23" s="147"/>
      <c r="CC23" s="147"/>
      <c r="CD23" s="296"/>
      <c r="CM23" s="326"/>
      <c r="CN23" s="326"/>
      <c r="CO23" s="326"/>
      <c r="CP23" s="326"/>
      <c r="CQ23" s="326"/>
      <c r="CR23" s="326"/>
      <c r="CS23" s="326"/>
      <c r="CT23" s="326"/>
      <c r="CU23" s="326"/>
      <c r="CV23" s="326"/>
      <c r="CW23" s="326"/>
      <c r="CX23" s="326"/>
      <c r="CY23" s="326"/>
      <c r="CZ23" s="326"/>
      <c r="DA23" s="326"/>
      <c r="DB23" s="326"/>
      <c r="DC23" s="326"/>
    </row>
    <row r="24" spans="1:107" ht="18.75" customHeight="1">
      <c r="A24" s="51"/>
      <c r="B24" s="274"/>
      <c r="CB24"/>
      <c r="CD24" s="51"/>
      <c r="CM24" s="326"/>
      <c r="CN24" s="326"/>
      <c r="CO24" s="326"/>
      <c r="CP24" s="326"/>
      <c r="CQ24" s="326"/>
      <c r="CR24" s="326"/>
      <c r="CS24" s="326"/>
      <c r="CT24" s="326"/>
      <c r="CU24" s="326"/>
      <c r="CV24" s="326"/>
      <c r="CW24" s="326"/>
      <c r="CX24" s="326"/>
      <c r="CY24" s="326"/>
      <c r="CZ24" s="326"/>
      <c r="DA24" s="326"/>
      <c r="DB24" s="326"/>
      <c r="DC24" s="326"/>
    </row>
    <row r="25" spans="1:107" ht="30" customHeight="1">
      <c r="A25" s="51"/>
      <c r="B25" s="274"/>
      <c r="C25" s="327">
        <v>9.18</v>
      </c>
      <c r="D25" s="242" t="s">
        <v>798</v>
      </c>
      <c r="AP25" s="1321" t="s">
        <v>351</v>
      </c>
      <c r="AQ25" s="1320"/>
      <c r="AR25" s="1270"/>
      <c r="AS25" s="1271"/>
      <c r="AT25" s="1271"/>
      <c r="AU25" s="1271"/>
      <c r="AV25" s="1271"/>
      <c r="AW25" s="1271"/>
      <c r="AX25" s="1271"/>
      <c r="AY25" s="1271"/>
      <c r="AZ25" s="1271"/>
      <c r="BA25" s="1271"/>
      <c r="BB25" s="1271"/>
      <c r="BC25" s="1271"/>
      <c r="BD25" s="1271"/>
      <c r="BE25" s="1271"/>
      <c r="BF25" s="1271"/>
      <c r="BG25" s="1271"/>
      <c r="BH25" s="1271"/>
      <c r="BI25" s="1271"/>
      <c r="BJ25" s="1271"/>
      <c r="BK25" s="1271"/>
      <c r="BL25" s="1271"/>
      <c r="BM25" s="1271"/>
      <c r="BN25" s="1271"/>
      <c r="BO25" s="1271"/>
      <c r="BP25" s="1271"/>
      <c r="BQ25" s="1271"/>
      <c r="BR25" s="1271"/>
      <c r="BS25" s="1271"/>
      <c r="BT25" s="1271"/>
      <c r="BU25" s="1271"/>
      <c r="BV25" s="1271"/>
      <c r="BW25" s="1271"/>
      <c r="BX25" s="1271"/>
      <c r="BY25" s="1271"/>
      <c r="BZ25" s="1271"/>
      <c r="CA25" s="1272"/>
      <c r="CB25"/>
      <c r="CD25" s="51"/>
      <c r="CM25" s="326"/>
      <c r="CN25" s="326"/>
      <c r="CO25" s="326"/>
      <c r="CP25" s="326"/>
      <c r="CQ25" s="326"/>
      <c r="CR25" s="326"/>
      <c r="CS25" s="326"/>
      <c r="CT25" s="326"/>
      <c r="CU25" s="326"/>
      <c r="CV25" s="326"/>
      <c r="CW25" s="326"/>
      <c r="CX25" s="326"/>
      <c r="CY25" s="326"/>
      <c r="CZ25" s="326"/>
      <c r="DA25" s="326"/>
      <c r="DB25" s="326"/>
      <c r="DC25" s="326"/>
    </row>
    <row r="26" spans="1:107" ht="30" customHeight="1">
      <c r="A26" s="51"/>
      <c r="B26" s="18"/>
      <c r="D26" s="243" t="s">
        <v>799</v>
      </c>
      <c r="E26" s="270"/>
      <c r="F26" s="311"/>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1319"/>
      <c r="AQ26" s="1320"/>
      <c r="AR26" s="1273"/>
      <c r="AS26" s="1274"/>
      <c r="AT26" s="1274"/>
      <c r="AU26" s="1274"/>
      <c r="AV26" s="1274"/>
      <c r="AW26" s="1274"/>
      <c r="AX26" s="1274"/>
      <c r="AY26" s="1274"/>
      <c r="AZ26" s="1274"/>
      <c r="BA26" s="1274"/>
      <c r="BB26" s="1274"/>
      <c r="BC26" s="1274"/>
      <c r="BD26" s="1274"/>
      <c r="BE26" s="1274"/>
      <c r="BF26" s="1274"/>
      <c r="BG26" s="1274"/>
      <c r="BH26" s="1274"/>
      <c r="BI26" s="1274"/>
      <c r="BJ26" s="1274"/>
      <c r="BK26" s="1274"/>
      <c r="BL26" s="1274"/>
      <c r="BM26" s="1274"/>
      <c r="BN26" s="1274"/>
      <c r="BO26" s="1274"/>
      <c r="BP26" s="1274"/>
      <c r="BQ26" s="1274"/>
      <c r="BR26" s="1274"/>
      <c r="BS26" s="1274"/>
      <c r="BT26" s="1274"/>
      <c r="BU26" s="1274"/>
      <c r="BV26" s="1274"/>
      <c r="BW26" s="1274"/>
      <c r="BX26" s="1274"/>
      <c r="BY26" s="1274"/>
      <c r="BZ26" s="1274"/>
      <c r="CA26" s="1275"/>
      <c r="CB26"/>
      <c r="CC26"/>
      <c r="CD26" s="164"/>
      <c r="CK26" s="298"/>
    </row>
    <row r="27" spans="1:107" ht="18.75" customHeight="1">
      <c r="A27" s="51"/>
      <c r="B27" s="130"/>
      <c r="C27" s="493"/>
      <c r="D27" s="285"/>
      <c r="E27" s="540"/>
      <c r="F27" s="541"/>
      <c r="G27" s="527"/>
      <c r="H27" s="527"/>
      <c r="I27" s="527"/>
      <c r="J27" s="527"/>
      <c r="K27" s="527"/>
      <c r="L27" s="527"/>
      <c r="M27" s="527"/>
      <c r="N27" s="527"/>
      <c r="O27" s="527"/>
      <c r="P27" s="527"/>
      <c r="Q27" s="527"/>
      <c r="R27" s="527"/>
      <c r="S27" s="527"/>
      <c r="T27" s="527"/>
      <c r="U27" s="527"/>
      <c r="V27" s="527"/>
      <c r="W27" s="527"/>
      <c r="X27" s="527"/>
      <c r="Y27" s="527"/>
      <c r="Z27" s="527"/>
      <c r="AA27" s="527"/>
      <c r="AB27" s="527"/>
      <c r="AC27" s="527"/>
      <c r="AD27" s="527"/>
      <c r="AE27" s="527"/>
      <c r="AF27" s="527"/>
      <c r="AG27" s="527"/>
      <c r="AH27" s="527"/>
      <c r="AI27" s="527"/>
      <c r="AJ27" s="527"/>
      <c r="AK27" s="527"/>
      <c r="AL27" s="527"/>
      <c r="AM27" s="527"/>
      <c r="AN27" s="527"/>
      <c r="AO27" s="527"/>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47"/>
      <c r="CC27" s="147"/>
      <c r="CD27" s="291"/>
      <c r="CK27" s="299"/>
    </row>
    <row r="28" spans="1:107" ht="18.75" customHeight="1">
      <c r="A28" s="51"/>
      <c r="B28" s="81"/>
      <c r="C28" s="257"/>
      <c r="D28" s="243"/>
      <c r="E28" s="270"/>
      <c r="F28" s="269"/>
      <c r="G28" s="271"/>
      <c r="H28" s="272"/>
      <c r="I28" s="272"/>
      <c r="J28" s="272"/>
      <c r="K28" s="272"/>
      <c r="L28" s="272"/>
      <c r="M28" s="193"/>
      <c r="N28" s="272"/>
      <c r="O28" s="272"/>
      <c r="P28" s="272"/>
      <c r="Q28" s="272"/>
      <c r="R28" s="272"/>
      <c r="S28" s="272"/>
      <c r="T28" s="193"/>
      <c r="U28" s="193"/>
      <c r="V28" s="193"/>
      <c r="W28" s="193"/>
      <c r="X28" s="193"/>
      <c r="Y28" s="193"/>
      <c r="Z28" s="193"/>
      <c r="AA28" s="193"/>
      <c r="AB28" s="193"/>
      <c r="AC28" s="193"/>
      <c r="AD28" s="105"/>
      <c r="AE28" s="105"/>
      <c r="AF28" s="105"/>
      <c r="AG28" s="105"/>
      <c r="AH28" s="105"/>
      <c r="AI28" s="105"/>
      <c r="AJ28" s="105"/>
      <c r="AK28" s="61"/>
      <c r="AL28" s="61"/>
      <c r="AM28" s="61"/>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05"/>
      <c r="BP28" s="105"/>
      <c r="BQ28"/>
      <c r="BR28"/>
      <c r="BS28"/>
      <c r="BT28"/>
      <c r="BU28"/>
      <c r="BV28"/>
      <c r="BW28"/>
      <c r="BX28"/>
      <c r="BY28"/>
      <c r="BZ28"/>
      <c r="CA28"/>
      <c r="CB28"/>
      <c r="CC28"/>
      <c r="CD28" s="164"/>
    </row>
    <row r="29" spans="1:107" ht="36" customHeight="1">
      <c r="B29" s="81"/>
      <c r="C29" s="327">
        <v>9.19</v>
      </c>
      <c r="D29" s="242" t="s">
        <v>800</v>
      </c>
      <c r="E29"/>
      <c r="F29"/>
      <c r="G29"/>
      <c r="H29"/>
      <c r="I29"/>
      <c r="J29"/>
      <c r="K29" s="272"/>
      <c r="L29" s="272"/>
      <c r="M29" s="193"/>
      <c r="N29" s="272"/>
      <c r="O29" s="272"/>
      <c r="P29" s="272"/>
      <c r="Q29" s="272"/>
      <c r="R29" s="272"/>
      <c r="S29" s="272"/>
      <c r="T29" s="193"/>
      <c r="U29" s="193"/>
      <c r="V29" s="193"/>
      <c r="W29" s="193"/>
      <c r="X29" s="193"/>
      <c r="Y29" s="193"/>
      <c r="Z29" s="193"/>
      <c r="AA29" s="193"/>
      <c r="AB29" s="193"/>
      <c r="AC29" s="193"/>
      <c r="AD29" s="105"/>
      <c r="AE29" s="105"/>
      <c r="AF29" s="105"/>
      <c r="AG29" s="105"/>
      <c r="AH29" s="105"/>
      <c r="AI29" s="105"/>
      <c r="AJ29" s="105"/>
      <c r="AK29" s="61"/>
      <c r="AL29" s="61"/>
      <c r="AM29" s="61"/>
      <c r="AN29" s="193"/>
      <c r="AO29" s="193"/>
      <c r="AP29" s="1321" t="s">
        <v>352</v>
      </c>
      <c r="AQ29" s="1320"/>
      <c r="AR29" s="1270"/>
      <c r="AS29" s="1271"/>
      <c r="AT29" s="1271"/>
      <c r="AU29" s="1271"/>
      <c r="AV29" s="1271"/>
      <c r="AW29" s="1271"/>
      <c r="AX29" s="1271"/>
      <c r="AY29" s="1271"/>
      <c r="AZ29" s="1271"/>
      <c r="BA29" s="1271"/>
      <c r="BB29" s="1271"/>
      <c r="BC29" s="1271"/>
      <c r="BD29" s="1271"/>
      <c r="BE29" s="1271"/>
      <c r="BF29" s="1271"/>
      <c r="BG29" s="1271"/>
      <c r="BH29" s="1271"/>
      <c r="BI29" s="1271"/>
      <c r="BJ29" s="1271"/>
      <c r="BK29" s="1271"/>
      <c r="BL29" s="1271"/>
      <c r="BM29" s="1271"/>
      <c r="BN29" s="1271"/>
      <c r="BO29" s="1271"/>
      <c r="BP29" s="1271"/>
      <c r="BQ29" s="1271"/>
      <c r="BR29" s="1271"/>
      <c r="BS29" s="1271"/>
      <c r="BT29" s="1271"/>
      <c r="BU29" s="1271"/>
      <c r="BV29" s="1271"/>
      <c r="BW29" s="1271"/>
      <c r="BX29" s="1271"/>
      <c r="BY29" s="1271"/>
      <c r="BZ29" s="1271"/>
      <c r="CA29" s="1272"/>
      <c r="CB29"/>
      <c r="CC29"/>
      <c r="CD29" s="164"/>
    </row>
    <row r="30" spans="1:107" ht="25.5" customHeight="1">
      <c r="A30" s="51"/>
      <c r="B30" s="263"/>
      <c r="C30" s="257"/>
      <c r="D30" s="242" t="s">
        <v>801</v>
      </c>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s="1319"/>
      <c r="AQ30" s="1320"/>
      <c r="AR30" s="1273"/>
      <c r="AS30" s="1274"/>
      <c r="AT30" s="1274"/>
      <c r="AU30" s="1274"/>
      <c r="AV30" s="1274"/>
      <c r="AW30" s="1274"/>
      <c r="AX30" s="1274"/>
      <c r="AY30" s="1274"/>
      <c r="AZ30" s="1274"/>
      <c r="BA30" s="1274"/>
      <c r="BB30" s="1274"/>
      <c r="BC30" s="1274"/>
      <c r="BD30" s="1274"/>
      <c r="BE30" s="1274"/>
      <c r="BF30" s="1274"/>
      <c r="BG30" s="1274"/>
      <c r="BH30" s="1274"/>
      <c r="BI30" s="1274"/>
      <c r="BJ30" s="1274"/>
      <c r="BK30" s="1274"/>
      <c r="BL30" s="1274"/>
      <c r="BM30" s="1274"/>
      <c r="BN30" s="1274"/>
      <c r="BO30" s="1274"/>
      <c r="BP30" s="1274"/>
      <c r="BQ30" s="1274"/>
      <c r="BR30" s="1274"/>
      <c r="BS30" s="1274"/>
      <c r="BT30" s="1274"/>
      <c r="BU30" s="1274"/>
      <c r="BV30" s="1274"/>
      <c r="BW30" s="1274"/>
      <c r="BX30" s="1274"/>
      <c r="BY30" s="1274"/>
      <c r="BZ30" s="1274"/>
      <c r="CA30" s="1275"/>
      <c r="CB30"/>
      <c r="CC30"/>
      <c r="CD30" s="51"/>
      <c r="CL30" s="320"/>
    </row>
    <row r="31" spans="1:107" ht="27.75" customHeight="1">
      <c r="A31" s="51"/>
      <c r="B31" s="84"/>
      <c r="D31" s="243" t="s">
        <v>802</v>
      </c>
      <c r="K31"/>
      <c r="L31"/>
      <c r="M31"/>
      <c r="N31"/>
      <c r="O31"/>
      <c r="P31"/>
      <c r="Q31"/>
      <c r="R31"/>
      <c r="S31"/>
      <c r="T31"/>
      <c r="U31"/>
      <c r="V31"/>
      <c r="W31"/>
      <c r="X31"/>
      <c r="Y31"/>
      <c r="Z31"/>
      <c r="AA31"/>
      <c r="AB31"/>
      <c r="AC31"/>
      <c r="AD31"/>
      <c r="AE31"/>
      <c r="AF31"/>
      <c r="AG31"/>
      <c r="AH31"/>
      <c r="AI31" s="309"/>
      <c r="AJ31" s="309"/>
      <c r="AK31" s="309"/>
      <c r="AL31" s="309"/>
      <c r="AM31" s="309"/>
      <c r="AN31" s="309"/>
      <c r="AO31" s="309"/>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c r="CC31"/>
      <c r="CD31" s="103"/>
    </row>
    <row r="32" spans="1:107" ht="18.75" customHeight="1">
      <c r="A32" s="51"/>
      <c r="B32" s="292"/>
      <c r="C32" s="147"/>
      <c r="D32" s="147"/>
      <c r="E32" s="147"/>
      <c r="F32" s="147"/>
      <c r="G32" s="147"/>
      <c r="H32" s="147"/>
      <c r="I32" s="147"/>
      <c r="J32" s="147"/>
      <c r="K32" s="147"/>
      <c r="L32" s="147"/>
      <c r="M32" s="147"/>
      <c r="N32" s="147"/>
      <c r="O32" s="147"/>
      <c r="P32" s="147"/>
      <c r="Q32" s="147"/>
      <c r="R32" s="147"/>
      <c r="S32" s="147"/>
      <c r="T32" s="147"/>
      <c r="U32" s="147"/>
      <c r="V32" s="147"/>
      <c r="W32" s="147"/>
      <c r="X32" s="147"/>
      <c r="Y32" s="147"/>
      <c r="Z32" s="147"/>
      <c r="AA32" s="147"/>
      <c r="AB32" s="147"/>
      <c r="AC32" s="147"/>
      <c r="AD32" s="147"/>
      <c r="AE32" s="147"/>
      <c r="AF32" s="147"/>
      <c r="AG32" s="147"/>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c r="BI32" s="147"/>
      <c r="BJ32" s="147"/>
      <c r="BK32" s="147"/>
      <c r="BL32" s="147"/>
      <c r="BM32" s="147"/>
      <c r="BN32" s="147"/>
      <c r="BO32" s="147"/>
      <c r="BP32" s="147"/>
      <c r="BQ32" s="147"/>
      <c r="BR32" s="147"/>
      <c r="BS32" s="147"/>
      <c r="BT32" s="147"/>
      <c r="BU32" s="147"/>
      <c r="BV32" s="147"/>
      <c r="BW32" s="147"/>
      <c r="BX32" s="147"/>
      <c r="BY32" s="147"/>
      <c r="BZ32" s="147"/>
      <c r="CA32" s="147"/>
      <c r="CB32" s="147"/>
      <c r="CC32" s="147"/>
      <c r="CD32" s="296"/>
    </row>
    <row r="33" spans="1:82" ht="18.75" customHeight="1">
      <c r="A33" s="51"/>
      <c r="B33" s="263"/>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51"/>
    </row>
    <row r="34" spans="1:82" ht="30" customHeight="1">
      <c r="A34" s="51"/>
      <c r="B34" s="84"/>
      <c r="C34" s="327">
        <v>9.1999999999999993</v>
      </c>
      <c r="D34" s="242" t="s">
        <v>803</v>
      </c>
      <c r="E34"/>
      <c r="F34"/>
      <c r="G34"/>
      <c r="H34"/>
      <c r="I34"/>
      <c r="J34"/>
      <c r="K34"/>
      <c r="L34"/>
      <c r="M34"/>
      <c r="N34"/>
      <c r="O34"/>
      <c r="P34"/>
      <c r="Q34"/>
      <c r="R34"/>
      <c r="S34"/>
      <c r="T34"/>
      <c r="U34"/>
      <c r="V34"/>
      <c r="W34"/>
      <c r="X34"/>
      <c r="Y34"/>
      <c r="Z34"/>
      <c r="AA34"/>
      <c r="AB34"/>
      <c r="AC34"/>
      <c r="AD34"/>
      <c r="AE34"/>
      <c r="AF34"/>
      <c r="AG34"/>
      <c r="AH34"/>
      <c r="AI34" s="309"/>
      <c r="AJ34" s="309"/>
      <c r="AK34" s="309"/>
      <c r="AL34" s="309"/>
      <c r="AM34" s="309"/>
      <c r="AN34" s="309"/>
      <c r="AO34" s="309"/>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1009" t="s">
        <v>742</v>
      </c>
      <c r="BZ34" s="84"/>
      <c r="CA34" s="84"/>
      <c r="CB34"/>
      <c r="CC34"/>
      <c r="CD34" s="103"/>
    </row>
    <row r="35" spans="1:82" ht="26.25" customHeight="1">
      <c r="A35" s="51"/>
      <c r="B35" s="176"/>
      <c r="C35" s="257"/>
      <c r="D35" s="242" t="s">
        <v>804</v>
      </c>
      <c r="E35"/>
      <c r="F35"/>
      <c r="G35"/>
      <c r="H35"/>
      <c r="I35"/>
      <c r="J35"/>
      <c r="K35"/>
      <c r="L35"/>
      <c r="M35"/>
      <c r="N35"/>
      <c r="O35"/>
      <c r="P35"/>
      <c r="Q35"/>
      <c r="R35"/>
      <c r="S35"/>
      <c r="T35"/>
      <c r="U35"/>
      <c r="V35"/>
      <c r="W35"/>
      <c r="X35"/>
      <c r="Y35"/>
      <c r="Z35"/>
      <c r="AA35"/>
      <c r="AB35"/>
      <c r="AC35"/>
      <c r="AD35"/>
      <c r="AE35"/>
      <c r="AF35"/>
      <c r="AG35"/>
      <c r="AH35"/>
      <c r="AI35" s="309"/>
      <c r="AJ35" s="309"/>
      <c r="AK35" s="309"/>
      <c r="AL35" s="309"/>
      <c r="AM35" s="309"/>
      <c r="AN35" s="309"/>
      <c r="AO35" s="309"/>
      <c r="AP35" s="1319">
        <v>80</v>
      </c>
      <c r="AQ35" s="1320"/>
      <c r="AR35" s="1270"/>
      <c r="AS35" s="1271"/>
      <c r="AT35" s="1271"/>
      <c r="AU35" s="1271"/>
      <c r="AV35" s="1271"/>
      <c r="AW35" s="1271"/>
      <c r="AX35" s="1271"/>
      <c r="AY35" s="1271"/>
      <c r="AZ35" s="1271"/>
      <c r="BA35" s="1271"/>
      <c r="BB35" s="1271"/>
      <c r="BC35" s="1271"/>
      <c r="BD35" s="1271"/>
      <c r="BE35" s="1271"/>
      <c r="BF35" s="1271"/>
      <c r="BG35" s="1271"/>
      <c r="BH35" s="1271"/>
      <c r="BI35" s="1271"/>
      <c r="BJ35" s="1271"/>
      <c r="BK35" s="1271"/>
      <c r="BL35" s="1271"/>
      <c r="BM35" s="1271"/>
      <c r="BN35" s="1271"/>
      <c r="BO35" s="1271"/>
      <c r="BP35" s="1271"/>
      <c r="BQ35" s="1271"/>
      <c r="BR35" s="1271"/>
      <c r="BS35" s="1271"/>
      <c r="BT35" s="1271"/>
      <c r="BU35" s="1271"/>
      <c r="BV35" s="1271"/>
      <c r="BW35" s="1271"/>
      <c r="BX35" s="1271"/>
      <c r="BY35" s="1271"/>
      <c r="BZ35" s="1271"/>
      <c r="CA35" s="1272"/>
      <c r="CB35"/>
      <c r="CC35"/>
      <c r="CD35" s="284"/>
    </row>
    <row r="36" spans="1:82" ht="26.25" customHeight="1">
      <c r="B36" s="274"/>
      <c r="C36"/>
      <c r="D36" s="243" t="s">
        <v>805</v>
      </c>
      <c r="E36" s="270"/>
      <c r="F36"/>
      <c r="G36"/>
      <c r="H36"/>
      <c r="I36"/>
      <c r="J36"/>
      <c r="K36"/>
      <c r="L36"/>
      <c r="M36"/>
      <c r="N36"/>
      <c r="O36"/>
      <c r="P36"/>
      <c r="Q36"/>
      <c r="R36"/>
      <c r="S36"/>
      <c r="T36"/>
      <c r="U36"/>
      <c r="V36"/>
      <c r="W36"/>
      <c r="X36"/>
      <c r="Y36"/>
      <c r="Z36"/>
      <c r="AA36"/>
      <c r="AB36"/>
      <c r="AC36"/>
      <c r="AD36"/>
      <c r="AE36"/>
      <c r="AF36"/>
      <c r="AG36"/>
      <c r="AH36"/>
      <c r="AI36"/>
      <c r="AJ36"/>
      <c r="AK36"/>
      <c r="AL36"/>
      <c r="AM36"/>
      <c r="AN36"/>
      <c r="AO36"/>
      <c r="AP36" s="1319"/>
      <c r="AQ36" s="1320"/>
      <c r="AR36" s="1273"/>
      <c r="AS36" s="1274"/>
      <c r="AT36" s="1274"/>
      <c r="AU36" s="1274"/>
      <c r="AV36" s="1274"/>
      <c r="AW36" s="1274"/>
      <c r="AX36" s="1274"/>
      <c r="AY36" s="1274"/>
      <c r="AZ36" s="1274"/>
      <c r="BA36" s="1274"/>
      <c r="BB36" s="1274"/>
      <c r="BC36" s="1274"/>
      <c r="BD36" s="1274"/>
      <c r="BE36" s="1274"/>
      <c r="BF36" s="1274"/>
      <c r="BG36" s="1274"/>
      <c r="BH36" s="1274"/>
      <c r="BI36" s="1274"/>
      <c r="BJ36" s="1274"/>
      <c r="BK36" s="1274"/>
      <c r="BL36" s="1274"/>
      <c r="BM36" s="1274"/>
      <c r="BN36" s="1274"/>
      <c r="BO36" s="1274"/>
      <c r="BP36" s="1274"/>
      <c r="BQ36" s="1274"/>
      <c r="BR36" s="1274"/>
      <c r="BS36" s="1274"/>
      <c r="BT36" s="1274"/>
      <c r="BU36" s="1274"/>
      <c r="BV36" s="1274"/>
      <c r="BW36" s="1274"/>
      <c r="BX36" s="1274"/>
      <c r="BY36" s="1274"/>
      <c r="BZ36" s="1274"/>
      <c r="CA36" s="1275"/>
      <c r="CB36"/>
      <c r="CC36"/>
      <c r="CD36" s="51"/>
    </row>
    <row r="37" spans="1:82" ht="25.5" customHeight="1">
      <c r="A37" s="51"/>
      <c r="B37" s="263"/>
      <c r="C37"/>
      <c r="D37" s="243" t="s">
        <v>806</v>
      </c>
      <c r="E37" s="270"/>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51"/>
    </row>
    <row r="38" spans="1:82" ht="18.75" customHeight="1">
      <c r="A38" s="51"/>
      <c r="B38" s="542"/>
      <c r="C38" s="493"/>
      <c r="D38" s="49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527"/>
      <c r="AJ38" s="527"/>
      <c r="AK38" s="527"/>
      <c r="AL38" s="527"/>
      <c r="AM38" s="527"/>
      <c r="AN38" s="527"/>
      <c r="AO38" s="527"/>
      <c r="AP38" s="1637"/>
      <c r="AQ38" s="1637"/>
      <c r="AR38" s="131"/>
      <c r="AS38" s="131"/>
      <c r="AT38" s="131"/>
      <c r="AU38" s="131"/>
      <c r="AV38" s="131"/>
      <c r="AW38" s="131"/>
      <c r="AX38" s="131"/>
      <c r="AY38" s="131"/>
      <c r="AZ38" s="131"/>
      <c r="BA38" s="131"/>
      <c r="BB38" s="131"/>
      <c r="BC38" s="131"/>
      <c r="BD38" s="131"/>
      <c r="BE38" s="131"/>
      <c r="BF38" s="131"/>
      <c r="BG38" s="131"/>
      <c r="BH38" s="131"/>
      <c r="BI38" s="131"/>
      <c r="BJ38" s="131"/>
      <c r="BK38" s="131"/>
      <c r="BL38" s="131"/>
      <c r="BM38" s="131"/>
      <c r="BN38" s="131"/>
      <c r="BO38" s="131"/>
      <c r="BP38" s="131"/>
      <c r="BQ38" s="131"/>
      <c r="BR38" s="131"/>
      <c r="BS38" s="131"/>
      <c r="BT38" s="131"/>
      <c r="BU38" s="131"/>
      <c r="BV38" s="131"/>
      <c r="BW38" s="131"/>
      <c r="BX38" s="131"/>
      <c r="BY38" s="131"/>
      <c r="BZ38" s="131"/>
      <c r="CA38" s="131"/>
      <c r="CB38" s="147"/>
      <c r="CC38" s="147"/>
      <c r="CD38" s="544"/>
    </row>
    <row r="39" spans="1:82" ht="18" customHeight="1">
      <c r="A39" s="51"/>
      <c r="B39" s="263"/>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51"/>
    </row>
    <row r="40" spans="1:82" ht="29.25" customHeight="1">
      <c r="B40" s="274"/>
      <c r="C40" s="327">
        <v>9.2100000000000009</v>
      </c>
      <c r="D40" s="257" t="s">
        <v>807</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s="1319">
        <v>63</v>
      </c>
      <c r="AQ40" s="1320"/>
      <c r="AR40" s="1270"/>
      <c r="AS40" s="1271"/>
      <c r="AT40" s="1271"/>
      <c r="AU40" s="1271"/>
      <c r="AV40" s="1271"/>
      <c r="AW40" s="1271"/>
      <c r="AX40" s="1271"/>
      <c r="AY40" s="1271"/>
      <c r="AZ40" s="1271"/>
      <c r="BA40" s="1271"/>
      <c r="BB40" s="1271"/>
      <c r="BC40" s="1271"/>
      <c r="BD40" s="1271"/>
      <c r="BE40" s="1271"/>
      <c r="BF40" s="1271"/>
      <c r="BG40" s="1271"/>
      <c r="BH40" s="1271"/>
      <c r="BI40" s="1271"/>
      <c r="BJ40" s="1271"/>
      <c r="BK40" s="1271"/>
      <c r="BL40" s="1271"/>
      <c r="BM40" s="1271"/>
      <c r="BN40" s="1271"/>
      <c r="BO40" s="1271"/>
      <c r="BP40" s="1271"/>
      <c r="BQ40" s="1271"/>
      <c r="BR40" s="1271"/>
      <c r="BS40" s="1271"/>
      <c r="BT40" s="1271"/>
      <c r="BU40" s="1271"/>
      <c r="BV40" s="1271"/>
      <c r="BW40" s="1271"/>
      <c r="BX40" s="1271"/>
      <c r="BY40" s="1271"/>
      <c r="BZ40" s="1271"/>
      <c r="CA40" s="1272"/>
      <c r="CB40"/>
      <c r="CC40"/>
      <c r="CD40" s="51"/>
    </row>
    <row r="41" spans="1:82" s="256" customFormat="1" ht="26.25" customHeight="1">
      <c r="A41" s="290"/>
      <c r="B41" s="84"/>
      <c r="C41" s="257"/>
      <c r="D41" s="243" t="s">
        <v>808</v>
      </c>
      <c r="E41"/>
      <c r="F41"/>
      <c r="G41"/>
      <c r="H41"/>
      <c r="I41"/>
      <c r="J41"/>
      <c r="K41"/>
      <c r="L41"/>
      <c r="M41"/>
      <c r="N41"/>
      <c r="O41"/>
      <c r="P41"/>
      <c r="Q41"/>
      <c r="R41"/>
      <c r="S41"/>
      <c r="T41"/>
      <c r="U41"/>
      <c r="V41"/>
      <c r="W41"/>
      <c r="X41"/>
      <c r="Y41"/>
      <c r="Z41"/>
      <c r="AA41"/>
      <c r="AB41"/>
      <c r="AC41"/>
      <c r="AD41"/>
      <c r="AE41"/>
      <c r="AF41"/>
      <c r="AG41"/>
      <c r="AH41"/>
      <c r="AI41" s="309"/>
      <c r="AJ41" s="309"/>
      <c r="AK41" s="309"/>
      <c r="AL41" s="309"/>
      <c r="AM41" s="309"/>
      <c r="AN41" s="309"/>
      <c r="AO41" s="309"/>
      <c r="AP41" s="1319"/>
      <c r="AQ41" s="1320"/>
      <c r="AR41" s="1273"/>
      <c r="AS41" s="1274"/>
      <c r="AT41" s="1274"/>
      <c r="AU41" s="1274"/>
      <c r="AV41" s="1274"/>
      <c r="AW41" s="1274"/>
      <c r="AX41" s="1274"/>
      <c r="AY41" s="1274"/>
      <c r="AZ41" s="1274"/>
      <c r="BA41" s="1274"/>
      <c r="BB41" s="1274"/>
      <c r="BC41" s="1274"/>
      <c r="BD41" s="1274"/>
      <c r="BE41" s="1274"/>
      <c r="BF41" s="1274"/>
      <c r="BG41" s="1274"/>
      <c r="BH41" s="1274"/>
      <c r="BI41" s="1274"/>
      <c r="BJ41" s="1274"/>
      <c r="BK41" s="1274"/>
      <c r="BL41" s="1274"/>
      <c r="BM41" s="1274"/>
      <c r="BN41" s="1274"/>
      <c r="BO41" s="1274"/>
      <c r="BP41" s="1274"/>
      <c r="BQ41" s="1274"/>
      <c r="BR41" s="1274"/>
      <c r="BS41" s="1274"/>
      <c r="BT41" s="1274"/>
      <c r="BU41" s="1274"/>
      <c r="BV41" s="1274"/>
      <c r="BW41" s="1274"/>
      <c r="BX41" s="1274"/>
      <c r="BY41" s="1274"/>
      <c r="BZ41" s="1274"/>
      <c r="CA41" s="1275"/>
      <c r="CB41"/>
      <c r="CC41"/>
      <c r="CD41" s="103"/>
    </row>
    <row r="42" spans="1:82" ht="18.75" customHeight="1">
      <c r="A42" s="51"/>
      <c r="B42" s="542"/>
      <c r="C42" s="285"/>
      <c r="D42" s="285"/>
      <c r="E42" s="285"/>
      <c r="F42" s="285"/>
      <c r="G42" s="285"/>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527"/>
      <c r="AJ42" s="527"/>
      <c r="AK42" s="527"/>
      <c r="AL42" s="527"/>
      <c r="AM42" s="527"/>
      <c r="AN42" s="527"/>
      <c r="AO42" s="527"/>
      <c r="AP42" s="131"/>
      <c r="AQ42" s="131"/>
      <c r="AR42" s="131"/>
      <c r="AS42" s="131"/>
      <c r="AT42" s="131"/>
      <c r="AU42" s="131"/>
      <c r="AV42" s="131"/>
      <c r="AW42" s="131"/>
      <c r="AX42" s="131"/>
      <c r="AY42" s="131"/>
      <c r="AZ42" s="131"/>
      <c r="BA42" s="131"/>
      <c r="BB42" s="131"/>
      <c r="BC42" s="131"/>
      <c r="BD42" s="131"/>
      <c r="BE42" s="131"/>
      <c r="BF42" s="131"/>
      <c r="BG42" s="131"/>
      <c r="BH42" s="131"/>
      <c r="BI42" s="131"/>
      <c r="BJ42" s="131"/>
      <c r="BK42" s="131"/>
      <c r="BL42" s="131"/>
      <c r="BM42" s="131"/>
      <c r="BN42" s="131"/>
      <c r="BO42" s="131"/>
      <c r="BP42" s="131"/>
      <c r="BQ42" s="131"/>
      <c r="BR42" s="131"/>
      <c r="BS42" s="131"/>
      <c r="BT42" s="131"/>
      <c r="BU42" s="131"/>
      <c r="BV42" s="131"/>
      <c r="BW42" s="131"/>
      <c r="BX42" s="131"/>
      <c r="BY42" s="131"/>
      <c r="BZ42" s="131"/>
      <c r="CA42" s="131"/>
      <c r="CB42" s="147"/>
      <c r="CC42" s="147"/>
      <c r="CD42" s="544"/>
    </row>
    <row r="43" spans="1:82" ht="18.75" customHeight="1">
      <c r="A43" s="51"/>
      <c r="B43" s="26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51"/>
    </row>
    <row r="44" spans="1:82" ht="30" customHeight="1">
      <c r="B44" s="274"/>
      <c r="C44" s="543">
        <v>9.2200000000000006</v>
      </c>
      <c r="D44" s="275" t="s">
        <v>809</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s="1319">
        <v>16</v>
      </c>
      <c r="AQ44" s="1320"/>
      <c r="AR44" s="1270"/>
      <c r="AS44" s="1271"/>
      <c r="AT44" s="1271"/>
      <c r="AU44" s="1271"/>
      <c r="AV44" s="1271"/>
      <c r="AW44" s="1271"/>
      <c r="AX44" s="1271"/>
      <c r="AY44" s="1271"/>
      <c r="AZ44" s="1271"/>
      <c r="BA44" s="1271"/>
      <c r="BB44" s="1271"/>
      <c r="BC44" s="1271"/>
      <c r="BD44" s="1271"/>
      <c r="BE44" s="1271"/>
      <c r="BF44" s="1271"/>
      <c r="BG44" s="1271"/>
      <c r="BH44" s="1271"/>
      <c r="BI44" s="1271"/>
      <c r="BJ44" s="1271"/>
      <c r="BK44" s="1271"/>
      <c r="BL44" s="1271"/>
      <c r="BM44" s="1271"/>
      <c r="BN44" s="1271"/>
      <c r="BO44" s="1271"/>
      <c r="BP44" s="1271"/>
      <c r="BQ44" s="1271"/>
      <c r="BR44" s="1271"/>
      <c r="BS44" s="1271"/>
      <c r="BT44" s="1271"/>
      <c r="BU44" s="1271"/>
      <c r="BV44" s="1271"/>
      <c r="BW44" s="1271"/>
      <c r="BX44" s="1271"/>
      <c r="BY44" s="1271"/>
      <c r="BZ44" s="1271"/>
      <c r="CA44" s="1272"/>
      <c r="CB44"/>
      <c r="CC44"/>
      <c r="CD44" s="51"/>
    </row>
    <row r="45" spans="1:82" ht="30" customHeight="1">
      <c r="A45" s="51"/>
      <c r="B45" s="84"/>
      <c r="C45" s="257"/>
      <c r="D45" s="275" t="s">
        <v>810</v>
      </c>
      <c r="E45"/>
      <c r="F45"/>
      <c r="G45"/>
      <c r="H45"/>
      <c r="I45"/>
      <c r="J45"/>
      <c r="K45"/>
      <c r="L45"/>
      <c r="M45"/>
      <c r="N45"/>
      <c r="O45"/>
      <c r="P45"/>
      <c r="Q45"/>
      <c r="R45"/>
      <c r="S45"/>
      <c r="T45"/>
      <c r="U45"/>
      <c r="V45"/>
      <c r="W45"/>
      <c r="X45"/>
      <c r="Y45"/>
      <c r="Z45"/>
      <c r="AA45"/>
      <c r="AB45"/>
      <c r="AC45"/>
      <c r="AD45"/>
      <c r="AE45"/>
      <c r="AF45"/>
      <c r="AG45"/>
      <c r="AH45"/>
      <c r="AI45" s="309"/>
      <c r="AJ45" s="309"/>
      <c r="AK45" s="309"/>
      <c r="AL45" s="309"/>
      <c r="AM45" s="309"/>
      <c r="AN45" s="309"/>
      <c r="AO45" s="309"/>
      <c r="AP45" s="1319"/>
      <c r="AQ45" s="1320"/>
      <c r="AR45" s="1273"/>
      <c r="AS45" s="1274"/>
      <c r="AT45" s="1274"/>
      <c r="AU45" s="1274"/>
      <c r="AV45" s="1274"/>
      <c r="AW45" s="1274"/>
      <c r="AX45" s="1274"/>
      <c r="AY45" s="1274"/>
      <c r="AZ45" s="1274"/>
      <c r="BA45" s="1274"/>
      <c r="BB45" s="1274"/>
      <c r="BC45" s="1274"/>
      <c r="BD45" s="1274"/>
      <c r="BE45" s="1274"/>
      <c r="BF45" s="1274"/>
      <c r="BG45" s="1274"/>
      <c r="BH45" s="1274"/>
      <c r="BI45" s="1274"/>
      <c r="BJ45" s="1274"/>
      <c r="BK45" s="1274"/>
      <c r="BL45" s="1274"/>
      <c r="BM45" s="1274"/>
      <c r="BN45" s="1274"/>
      <c r="BO45" s="1274"/>
      <c r="BP45" s="1274"/>
      <c r="BQ45" s="1274"/>
      <c r="BR45" s="1274"/>
      <c r="BS45" s="1274"/>
      <c r="BT45" s="1274"/>
      <c r="BU45" s="1274"/>
      <c r="BV45" s="1274"/>
      <c r="BW45" s="1274"/>
      <c r="BX45" s="1274"/>
      <c r="BY45" s="1274"/>
      <c r="BZ45" s="1274"/>
      <c r="CA45" s="1275"/>
      <c r="CB45"/>
      <c r="CC45"/>
      <c r="CD45" s="103"/>
    </row>
    <row r="46" spans="1:82" ht="30" customHeight="1">
      <c r="A46" s="51"/>
      <c r="B46" s="176"/>
      <c r="D46" s="243" t="s">
        <v>811</v>
      </c>
      <c r="I46"/>
      <c r="J46"/>
      <c r="K46"/>
      <c r="L46"/>
      <c r="M46"/>
      <c r="N46"/>
      <c r="O46"/>
      <c r="P46"/>
      <c r="Q46"/>
      <c r="R46"/>
      <c r="S46"/>
      <c r="T46"/>
      <c r="U46"/>
      <c r="V46"/>
      <c r="W46"/>
      <c r="X46"/>
      <c r="Y46"/>
      <c r="Z46"/>
      <c r="AA46"/>
      <c r="AB46"/>
      <c r="AC46"/>
      <c r="AD46"/>
      <c r="AE46"/>
      <c r="AF46"/>
      <c r="AG46"/>
      <c r="AH46"/>
      <c r="AI46" s="309"/>
      <c r="AJ46" s="309"/>
      <c r="AK46" s="309"/>
      <c r="AL46" s="309"/>
      <c r="AM46" s="309"/>
      <c r="AN46" s="309"/>
      <c r="AO46" s="309"/>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c r="CC46"/>
      <c r="CD46" s="284"/>
    </row>
    <row r="47" spans="1:82" ht="18.75" customHeight="1">
      <c r="A47" s="51"/>
      <c r="B47" s="292"/>
      <c r="C47" s="147"/>
      <c r="D47" s="147"/>
      <c r="E47" s="147"/>
      <c r="F47" s="147"/>
      <c r="G47" s="147"/>
      <c r="H47" s="147"/>
      <c r="I47" s="147"/>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s="147"/>
      <c r="BQ47" s="147"/>
      <c r="BR47" s="147"/>
      <c r="BS47" s="147"/>
      <c r="BT47" s="147"/>
      <c r="BU47" s="147"/>
      <c r="BV47" s="147"/>
      <c r="BW47" s="147"/>
      <c r="BX47" s="147"/>
      <c r="BY47" s="147"/>
      <c r="BZ47" s="147"/>
      <c r="CA47" s="147"/>
      <c r="CB47" s="147"/>
      <c r="CC47" s="147"/>
      <c r="CD47" s="296"/>
    </row>
    <row r="48" spans="1:82" ht="18.75" customHeight="1">
      <c r="A48" s="51"/>
      <c r="B48" s="263"/>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51"/>
    </row>
    <row r="49" spans="1:90" ht="30" customHeight="1">
      <c r="A49" s="51"/>
      <c r="B49" s="84"/>
      <c r="C49" s="327">
        <v>9.23</v>
      </c>
      <c r="D49" s="240" t="s">
        <v>812</v>
      </c>
      <c r="E49"/>
      <c r="F49"/>
      <c r="G49"/>
      <c r="H49"/>
      <c r="I49"/>
      <c r="J49"/>
      <c r="K49"/>
      <c r="L49"/>
      <c r="M49"/>
      <c r="N49"/>
      <c r="O49"/>
      <c r="P49"/>
      <c r="Q49"/>
      <c r="R49"/>
      <c r="S49"/>
      <c r="T49"/>
      <c r="U49"/>
      <c r="V49"/>
      <c r="W49"/>
      <c r="X49"/>
      <c r="Y49"/>
      <c r="Z49"/>
      <c r="AA49"/>
      <c r="AB49"/>
      <c r="AC49"/>
      <c r="AD49"/>
      <c r="AE49"/>
      <c r="AF49"/>
      <c r="AG49"/>
      <c r="AH49"/>
      <c r="AI49" s="309"/>
      <c r="AJ49" s="309"/>
      <c r="AK49" s="309"/>
      <c r="AL49" s="309"/>
      <c r="AM49" s="309"/>
      <c r="AN49" s="309"/>
      <c r="AO49" s="309"/>
      <c r="AP49" s="1319">
        <v>17</v>
      </c>
      <c r="AQ49" s="1320"/>
      <c r="AR49" s="1270"/>
      <c r="AS49" s="1271"/>
      <c r="AT49" s="1271"/>
      <c r="AU49" s="1271"/>
      <c r="AV49" s="1271"/>
      <c r="AW49" s="1271"/>
      <c r="AX49" s="1271"/>
      <c r="AY49" s="1271"/>
      <c r="AZ49" s="1271"/>
      <c r="BA49" s="1271"/>
      <c r="BB49" s="1271"/>
      <c r="BC49" s="1271"/>
      <c r="BD49" s="1271"/>
      <c r="BE49" s="1271"/>
      <c r="BF49" s="1271"/>
      <c r="BG49" s="1271"/>
      <c r="BH49" s="1271"/>
      <c r="BI49" s="1271"/>
      <c r="BJ49" s="1271"/>
      <c r="BK49" s="1271"/>
      <c r="BL49" s="1271"/>
      <c r="BM49" s="1271"/>
      <c r="BN49" s="1271"/>
      <c r="BO49" s="1271"/>
      <c r="BP49" s="1271"/>
      <c r="BQ49" s="1271"/>
      <c r="BR49" s="1271"/>
      <c r="BS49" s="1271"/>
      <c r="BT49" s="1271"/>
      <c r="BU49" s="1271"/>
      <c r="BV49" s="1271"/>
      <c r="BW49" s="1271"/>
      <c r="BX49" s="1271"/>
      <c r="BY49" s="1271"/>
      <c r="BZ49" s="1271"/>
      <c r="CA49" s="1272"/>
      <c r="CB49"/>
      <c r="CC49"/>
      <c r="CD49" s="103"/>
      <c r="CL49"/>
    </row>
    <row r="50" spans="1:90" ht="30" customHeight="1">
      <c r="A50" s="51"/>
      <c r="B50" s="176"/>
      <c r="C50" s="257"/>
      <c r="D50" s="243" t="s">
        <v>813</v>
      </c>
      <c r="E50"/>
      <c r="F50"/>
      <c r="G50"/>
      <c r="H50"/>
      <c r="I50"/>
      <c r="J50"/>
      <c r="K50"/>
      <c r="L50"/>
      <c r="M50"/>
      <c r="N50"/>
      <c r="O50"/>
      <c r="P50"/>
      <c r="Q50"/>
      <c r="R50"/>
      <c r="S50"/>
      <c r="T50"/>
      <c r="U50"/>
      <c r="V50"/>
      <c r="W50"/>
      <c r="X50"/>
      <c r="Y50"/>
      <c r="Z50"/>
      <c r="AA50"/>
      <c r="AB50"/>
      <c r="AC50"/>
      <c r="AD50"/>
      <c r="AE50"/>
      <c r="AF50"/>
      <c r="AG50"/>
      <c r="AH50"/>
      <c r="AI50" s="309"/>
      <c r="AJ50" s="309"/>
      <c r="AK50" s="309"/>
      <c r="AL50" s="309"/>
      <c r="AM50" s="309"/>
      <c r="AN50" s="309"/>
      <c r="AO50" s="309"/>
      <c r="AP50" s="1319"/>
      <c r="AQ50" s="1320"/>
      <c r="AR50" s="1273"/>
      <c r="AS50" s="1274"/>
      <c r="AT50" s="1274"/>
      <c r="AU50" s="1274"/>
      <c r="AV50" s="1274"/>
      <c r="AW50" s="1274"/>
      <c r="AX50" s="1274"/>
      <c r="AY50" s="1274"/>
      <c r="AZ50" s="1274"/>
      <c r="BA50" s="1274"/>
      <c r="BB50" s="1274"/>
      <c r="BC50" s="1274"/>
      <c r="BD50" s="1274"/>
      <c r="BE50" s="1274"/>
      <c r="BF50" s="1274"/>
      <c r="BG50" s="1274"/>
      <c r="BH50" s="1274"/>
      <c r="BI50" s="1274"/>
      <c r="BJ50" s="1274"/>
      <c r="BK50" s="1274"/>
      <c r="BL50" s="1274"/>
      <c r="BM50" s="1274"/>
      <c r="BN50" s="1274"/>
      <c r="BO50" s="1274"/>
      <c r="BP50" s="1274"/>
      <c r="BQ50" s="1274"/>
      <c r="BR50" s="1274"/>
      <c r="BS50" s="1274"/>
      <c r="BT50" s="1274"/>
      <c r="BU50" s="1274"/>
      <c r="BV50" s="1274"/>
      <c r="BW50" s="1274"/>
      <c r="BX50" s="1274"/>
      <c r="BY50" s="1274"/>
      <c r="BZ50" s="1274"/>
      <c r="CA50" s="1275"/>
      <c r="CB50"/>
      <c r="CC50"/>
      <c r="CD50" s="284"/>
      <c r="CL50"/>
    </row>
    <row r="51" spans="1:90" ht="18" customHeight="1">
      <c r="A51" s="51"/>
      <c r="B51" s="292"/>
      <c r="C51" s="147"/>
      <c r="D51" s="147"/>
      <c r="E51" s="147"/>
      <c r="F51" s="147"/>
      <c r="G51" s="147"/>
      <c r="H51" s="147"/>
      <c r="I51" s="147"/>
      <c r="J51" s="147"/>
      <c r="K51" s="147"/>
      <c r="L51" s="147"/>
      <c r="M51" s="147"/>
      <c r="N51" s="147"/>
      <c r="O51" s="147"/>
      <c r="P51" s="147"/>
      <c r="Q51" s="147"/>
      <c r="R51" s="147"/>
      <c r="S51" s="147"/>
      <c r="T51" s="147"/>
      <c r="U51" s="147"/>
      <c r="V51" s="147"/>
      <c r="W51" s="147"/>
      <c r="X51" s="147"/>
      <c r="Y51" s="147"/>
      <c r="Z51" s="147"/>
      <c r="AA51" s="147"/>
      <c r="AB51" s="147"/>
      <c r="AC51" s="147"/>
      <c r="AD51" s="147"/>
      <c r="AE51" s="147"/>
      <c r="AF51" s="147"/>
      <c r="AG51" s="147"/>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c r="BI51" s="147"/>
      <c r="BJ51" s="147"/>
      <c r="BK51" s="147"/>
      <c r="BL51" s="147"/>
      <c r="BM51" s="147"/>
      <c r="BN51" s="147"/>
      <c r="BO51" s="147"/>
      <c r="BP51" s="147"/>
      <c r="BQ51" s="147"/>
      <c r="BR51" s="147"/>
      <c r="BS51" s="147"/>
      <c r="BT51" s="147"/>
      <c r="BU51" s="147"/>
      <c r="BV51" s="147"/>
      <c r="BW51" s="147"/>
      <c r="BX51" s="147"/>
      <c r="BY51" s="147"/>
      <c r="BZ51" s="147"/>
      <c r="CA51" s="147"/>
      <c r="CB51" s="147"/>
      <c r="CC51" s="147"/>
      <c r="CD51" s="296"/>
      <c r="CL51"/>
    </row>
    <row r="52" spans="1:90" ht="18.75" customHeight="1">
      <c r="A52" s="51"/>
      <c r="B52" s="263"/>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51"/>
    </row>
    <row r="53" spans="1:90" ht="30" customHeight="1">
      <c r="A53" s="51"/>
      <c r="B53" s="263"/>
      <c r="C53" s="327">
        <v>9.24</v>
      </c>
      <c r="D53" s="257" t="s">
        <v>814</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s="1319">
        <v>25</v>
      </c>
      <c r="AQ53" s="1320"/>
      <c r="AR53" s="1270"/>
      <c r="AS53" s="1271"/>
      <c r="AT53" s="1271"/>
      <c r="AU53" s="1271"/>
      <c r="AV53" s="1271"/>
      <c r="AW53" s="1271"/>
      <c r="AX53" s="1271"/>
      <c r="AY53" s="1271"/>
      <c r="AZ53" s="1271"/>
      <c r="BA53" s="1271"/>
      <c r="BB53" s="1271"/>
      <c r="BC53" s="1271"/>
      <c r="BD53" s="1271"/>
      <c r="BE53" s="1271"/>
      <c r="BF53" s="1271"/>
      <c r="BG53" s="1271"/>
      <c r="BH53" s="1271"/>
      <c r="BI53" s="1271"/>
      <c r="BJ53" s="1271"/>
      <c r="BK53" s="1271"/>
      <c r="BL53" s="1271"/>
      <c r="BM53" s="1271"/>
      <c r="BN53" s="1271"/>
      <c r="BO53" s="1271"/>
      <c r="BP53" s="1271"/>
      <c r="BQ53" s="1271"/>
      <c r="BR53" s="1271"/>
      <c r="BS53" s="1271"/>
      <c r="BT53" s="1271"/>
      <c r="BU53" s="1271"/>
      <c r="BV53" s="1271"/>
      <c r="BW53" s="1271"/>
      <c r="BX53" s="1271"/>
      <c r="BY53" s="1271"/>
      <c r="BZ53" s="1271"/>
      <c r="CA53" s="1272"/>
      <c r="CB53"/>
      <c r="CC53"/>
      <c r="CD53" s="51"/>
    </row>
    <row r="54" spans="1:90" ht="30" customHeight="1">
      <c r="A54" s="51"/>
      <c r="B54" s="84"/>
      <c r="D54" s="243" t="s">
        <v>815</v>
      </c>
      <c r="E54"/>
      <c r="F54"/>
      <c r="G54"/>
      <c r="H54"/>
      <c r="I54"/>
      <c r="J54"/>
      <c r="K54"/>
      <c r="L54"/>
      <c r="M54"/>
      <c r="N54"/>
      <c r="O54"/>
      <c r="P54"/>
      <c r="Q54"/>
      <c r="R54"/>
      <c r="S54"/>
      <c r="T54"/>
      <c r="U54"/>
      <c r="V54"/>
      <c r="W54"/>
      <c r="X54"/>
      <c r="Y54"/>
      <c r="Z54"/>
      <c r="AA54"/>
      <c r="AB54"/>
      <c r="AC54"/>
      <c r="AD54"/>
      <c r="AE54"/>
      <c r="AF54"/>
      <c r="AG54"/>
      <c r="AH54"/>
      <c r="AI54" s="309"/>
      <c r="AJ54" s="309"/>
      <c r="AK54" s="309"/>
      <c r="AL54" s="309"/>
      <c r="AM54" s="309"/>
      <c r="AN54" s="309"/>
      <c r="AO54" s="309"/>
      <c r="AP54" s="1319"/>
      <c r="AQ54" s="1320"/>
      <c r="AR54" s="1273"/>
      <c r="AS54" s="1274"/>
      <c r="AT54" s="1274"/>
      <c r="AU54" s="1274"/>
      <c r="AV54" s="1274"/>
      <c r="AW54" s="1274"/>
      <c r="AX54" s="1274"/>
      <c r="AY54" s="1274"/>
      <c r="AZ54" s="1274"/>
      <c r="BA54" s="1274"/>
      <c r="BB54" s="1274"/>
      <c r="BC54" s="1274"/>
      <c r="BD54" s="1274"/>
      <c r="BE54" s="1274"/>
      <c r="BF54" s="1274"/>
      <c r="BG54" s="1274"/>
      <c r="BH54" s="1274"/>
      <c r="BI54" s="1274"/>
      <c r="BJ54" s="1274"/>
      <c r="BK54" s="1274"/>
      <c r="BL54" s="1274"/>
      <c r="BM54" s="1274"/>
      <c r="BN54" s="1274"/>
      <c r="BO54" s="1274"/>
      <c r="BP54" s="1274"/>
      <c r="BQ54" s="1274"/>
      <c r="BR54" s="1274"/>
      <c r="BS54" s="1274"/>
      <c r="BT54" s="1274"/>
      <c r="BU54" s="1274"/>
      <c r="BV54" s="1274"/>
      <c r="BW54" s="1274"/>
      <c r="BX54" s="1274"/>
      <c r="BY54" s="1274"/>
      <c r="BZ54" s="1274"/>
      <c r="CA54" s="1275"/>
      <c r="CB54"/>
      <c r="CC54"/>
      <c r="CD54" s="103"/>
    </row>
    <row r="55" spans="1:90" ht="18.75" customHeight="1">
      <c r="A55" s="51"/>
      <c r="B55" s="542"/>
      <c r="C55" s="493"/>
      <c r="D55" s="285"/>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527"/>
      <c r="AJ55" s="527"/>
      <c r="AK55" s="527"/>
      <c r="AL55" s="527"/>
      <c r="AM55" s="527"/>
      <c r="AN55" s="527"/>
      <c r="AO55" s="527"/>
      <c r="AP55" s="131"/>
      <c r="AQ55" s="131"/>
      <c r="AR55" s="131"/>
      <c r="AS55" s="131"/>
      <c r="AT55" s="131"/>
      <c r="AU55" s="131"/>
      <c r="AV55" s="131"/>
      <c r="AW55" s="131"/>
      <c r="AX55" s="131"/>
      <c r="AY55" s="131"/>
      <c r="AZ55" s="131"/>
      <c r="BA55" s="131"/>
      <c r="BB55" s="131"/>
      <c r="BC55" s="131"/>
      <c r="BD55" s="131"/>
      <c r="BE55" s="131"/>
      <c r="BF55" s="131"/>
      <c r="BG55" s="131"/>
      <c r="BH55" s="131"/>
      <c r="BI55" s="131"/>
      <c r="BJ55" s="131"/>
      <c r="BK55" s="131"/>
      <c r="BL55" s="131"/>
      <c r="BM55" s="131"/>
      <c r="BN55" s="131"/>
      <c r="BO55" s="131"/>
      <c r="BP55" s="131"/>
      <c r="BQ55" s="131"/>
      <c r="BR55" s="131"/>
      <c r="BS55" s="131"/>
      <c r="BT55" s="131"/>
      <c r="BU55" s="131"/>
      <c r="BV55" s="131"/>
      <c r="BW55" s="131"/>
      <c r="BX55" s="131"/>
      <c r="BY55" s="131"/>
      <c r="BZ55" s="131"/>
      <c r="CA55" s="131"/>
      <c r="CB55" s="147"/>
      <c r="CC55" s="147"/>
      <c r="CD55" s="544"/>
    </row>
    <row r="56" spans="1:90" ht="18.75" customHeight="1">
      <c r="A56" s="51"/>
      <c r="B56" s="263"/>
      <c r="C56"/>
      <c r="D56" s="243"/>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51"/>
    </row>
    <row r="57" spans="1:90" ht="30" customHeight="1">
      <c r="B57" s="274"/>
      <c r="C57" s="543">
        <v>9.25</v>
      </c>
      <c r="D57" s="242" t="s">
        <v>816</v>
      </c>
      <c r="M57"/>
      <c r="N57"/>
      <c r="O57"/>
      <c r="P57"/>
      <c r="Q57"/>
      <c r="R57"/>
      <c r="S57"/>
      <c r="T57"/>
      <c r="U57"/>
      <c r="V57"/>
      <c r="W57"/>
      <c r="X57"/>
      <c r="Y57"/>
      <c r="Z57"/>
      <c r="AA57"/>
      <c r="AB57"/>
      <c r="AC57"/>
      <c r="AD57"/>
      <c r="AE57"/>
      <c r="AF57"/>
      <c r="AG57"/>
      <c r="AH57"/>
      <c r="AI57"/>
      <c r="AJ57"/>
      <c r="AK57"/>
      <c r="AL57"/>
      <c r="AM57"/>
      <c r="AN57"/>
      <c r="AO57"/>
      <c r="AP57" s="1319">
        <v>67</v>
      </c>
      <c r="AQ57" s="1320"/>
      <c r="AR57" s="1270"/>
      <c r="AS57" s="1271"/>
      <c r="AT57" s="1271"/>
      <c r="AU57" s="1271"/>
      <c r="AV57" s="1271"/>
      <c r="AW57" s="1271"/>
      <c r="AX57" s="1271"/>
      <c r="AY57" s="1271"/>
      <c r="AZ57" s="1271"/>
      <c r="BA57" s="1271"/>
      <c r="BB57" s="1271"/>
      <c r="BC57" s="1271"/>
      <c r="BD57" s="1271"/>
      <c r="BE57" s="1271"/>
      <c r="BF57" s="1271"/>
      <c r="BG57" s="1271"/>
      <c r="BH57" s="1271"/>
      <c r="BI57" s="1271"/>
      <c r="BJ57" s="1271"/>
      <c r="BK57" s="1271"/>
      <c r="BL57" s="1271"/>
      <c r="BM57" s="1271"/>
      <c r="BN57" s="1271"/>
      <c r="BO57" s="1271"/>
      <c r="BP57" s="1271"/>
      <c r="BQ57" s="1271"/>
      <c r="BR57" s="1271"/>
      <c r="BS57" s="1271"/>
      <c r="BT57" s="1271"/>
      <c r="BU57" s="1271"/>
      <c r="BV57" s="1271"/>
      <c r="BW57" s="1271"/>
      <c r="BX57" s="1271"/>
      <c r="BY57" s="1271"/>
      <c r="BZ57" s="1271"/>
      <c r="CA57" s="1272"/>
      <c r="CB57"/>
      <c r="CC57"/>
      <c r="CD57" s="51"/>
    </row>
    <row r="58" spans="1:90" ht="30" customHeight="1">
      <c r="B58" s="274"/>
      <c r="D58" s="243" t="s">
        <v>817</v>
      </c>
      <c r="E58" s="242"/>
      <c r="F58" s="311"/>
      <c r="G58" s="309"/>
      <c r="H58" s="309"/>
      <c r="I58" s="309"/>
      <c r="J58" s="309"/>
      <c r="K58" s="309"/>
      <c r="L58" s="309"/>
      <c r="AP58" s="1319"/>
      <c r="AQ58" s="1320"/>
      <c r="AR58" s="1273"/>
      <c r="AS58" s="1274"/>
      <c r="AT58" s="1274"/>
      <c r="AU58" s="1274"/>
      <c r="AV58" s="1274"/>
      <c r="AW58" s="1274"/>
      <c r="AX58" s="1274"/>
      <c r="AY58" s="1274"/>
      <c r="AZ58" s="1274"/>
      <c r="BA58" s="1274"/>
      <c r="BB58" s="1274"/>
      <c r="BC58" s="1274"/>
      <c r="BD58" s="1274"/>
      <c r="BE58" s="1274"/>
      <c r="BF58" s="1274"/>
      <c r="BG58" s="1274"/>
      <c r="BH58" s="1274"/>
      <c r="BI58" s="1274"/>
      <c r="BJ58" s="1274"/>
      <c r="BK58" s="1274"/>
      <c r="BL58" s="1274"/>
      <c r="BM58" s="1274"/>
      <c r="BN58" s="1274"/>
      <c r="BO58" s="1274"/>
      <c r="BP58" s="1274"/>
      <c r="BQ58" s="1274"/>
      <c r="BR58" s="1274"/>
      <c r="BS58" s="1274"/>
      <c r="BT58" s="1274"/>
      <c r="BU58" s="1274"/>
      <c r="BV58" s="1274"/>
      <c r="BW58" s="1274"/>
      <c r="BX58" s="1274"/>
      <c r="BY58" s="1274"/>
      <c r="BZ58" s="1274"/>
      <c r="CA58" s="1275"/>
      <c r="CB58"/>
      <c r="CD58" s="51"/>
    </row>
    <row r="59" spans="1:90" ht="18.75" customHeight="1">
      <c r="B59" s="492"/>
      <c r="C59" s="493"/>
      <c r="D59" s="285"/>
      <c r="E59" s="540"/>
      <c r="F59" s="541"/>
      <c r="G59" s="527"/>
      <c r="H59" s="527"/>
      <c r="I59" s="527"/>
      <c r="J59" s="527"/>
      <c r="K59" s="527"/>
      <c r="L59" s="527"/>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285"/>
      <c r="BA59" s="285"/>
      <c r="BB59" s="285"/>
      <c r="BC59" s="285"/>
      <c r="BD59" s="285"/>
      <c r="BE59" s="285"/>
      <c r="BF59" s="285"/>
      <c r="BG59" s="285"/>
      <c r="BH59" s="285"/>
      <c r="BI59" s="285"/>
      <c r="BJ59" s="285"/>
      <c r="BK59" s="285"/>
      <c r="BL59" s="285"/>
      <c r="BM59" s="285"/>
      <c r="BN59" s="285"/>
      <c r="BO59" s="285"/>
      <c r="BP59" s="285"/>
      <c r="BQ59" s="285"/>
      <c r="BR59" s="285"/>
      <c r="BS59" s="285"/>
      <c r="BT59" s="285"/>
      <c r="BU59" s="285"/>
      <c r="BV59" s="285"/>
      <c r="BW59" s="285"/>
      <c r="BX59" s="506"/>
      <c r="BY59" s="506"/>
      <c r="BZ59" s="285"/>
      <c r="CA59" s="285"/>
      <c r="CB59" s="147"/>
      <c r="CC59" s="285"/>
      <c r="CD59" s="296"/>
    </row>
    <row r="60" spans="1:90" ht="18.75" customHeight="1">
      <c r="B60" s="18"/>
      <c r="C60" s="257"/>
      <c r="D60" s="243"/>
      <c r="E60" s="270"/>
      <c r="F60" s="269"/>
      <c r="G60" s="271"/>
      <c r="H60" s="272"/>
      <c r="I60" s="272"/>
      <c r="J60" s="272"/>
      <c r="K60" s="272"/>
      <c r="L60" s="272"/>
      <c r="M60" s="309"/>
      <c r="N60" s="309"/>
      <c r="O60" s="309"/>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09"/>
      <c r="AM60" s="309"/>
      <c r="AN60" s="309"/>
      <c r="AO60" s="309"/>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c r="CC60"/>
      <c r="CD60" s="164"/>
    </row>
    <row r="61" spans="1:90" ht="30" customHeight="1">
      <c r="B61" s="81"/>
      <c r="C61" s="327">
        <v>9.26</v>
      </c>
      <c r="D61" s="242" t="s">
        <v>818</v>
      </c>
      <c r="E61" s="244"/>
      <c r="F61"/>
      <c r="G61" s="305"/>
      <c r="H61" s="305"/>
      <c r="I61" s="305"/>
      <c r="J61" s="305"/>
      <c r="K61" s="305"/>
      <c r="L61" s="305"/>
      <c r="M61" s="305"/>
      <c r="N61" s="305"/>
      <c r="O61" s="305"/>
      <c r="P61" s="305"/>
      <c r="Q61" s="305"/>
      <c r="R61" s="305"/>
      <c r="S61" s="305"/>
      <c r="T61" s="305"/>
      <c r="U61" s="305"/>
      <c r="V61" s="305"/>
      <c r="W61" s="305"/>
      <c r="X61" s="305"/>
      <c r="Y61" s="305"/>
      <c r="Z61" s="305"/>
      <c r="AA61" s="305"/>
      <c r="AB61" s="305"/>
      <c r="AC61" s="305"/>
      <c r="AD61" s="305"/>
      <c r="AE61" s="305"/>
      <c r="AF61" s="305"/>
      <c r="AG61" s="305"/>
      <c r="AH61" s="305"/>
      <c r="AI61" s="305"/>
      <c r="AJ61" s="305"/>
      <c r="AK61" s="305"/>
      <c r="AL61" s="305"/>
      <c r="AM61" s="305"/>
      <c r="AN61" s="305"/>
      <c r="AO61" s="305"/>
      <c r="AP61" s="305"/>
      <c r="AQ61" s="305"/>
      <c r="AR61" s="305"/>
      <c r="AS61" s="305"/>
      <c r="AT61" s="1604"/>
      <c r="AU61" s="1604"/>
      <c r="AV61" s="1604"/>
      <c r="AW61" s="1604"/>
      <c r="AX61" s="1604"/>
      <c r="AY61" s="1604"/>
      <c r="AZ61" s="1604"/>
      <c r="BA61" s="1604"/>
      <c r="BB61" s="1604"/>
      <c r="BC61" s="1604"/>
      <c r="BD61" s="1604"/>
      <c r="BE61" s="1604"/>
      <c r="BF61" s="1604"/>
      <c r="BG61" s="1604"/>
      <c r="BH61" s="1604"/>
      <c r="BI61" s="1604"/>
      <c r="BJ61" s="1604"/>
      <c r="BK61" s="1604"/>
      <c r="BL61" s="1604"/>
      <c r="BM61" s="1604"/>
      <c r="BN61" s="1604"/>
      <c r="BO61" s="1604"/>
      <c r="BP61" s="1604"/>
      <c r="BQ61" s="1604"/>
      <c r="BR61" s="1604"/>
      <c r="BS61" s="1604"/>
      <c r="BT61" s="1604"/>
      <c r="BU61" s="1604"/>
      <c r="BV61" s="1604"/>
      <c r="BW61" s="1604"/>
      <c r="BX61" s="1604"/>
      <c r="BY61" s="1604"/>
      <c r="BZ61" s="1604"/>
      <c r="CA61" s="1604"/>
      <c r="CB61" s="1604"/>
      <c r="CC61"/>
      <c r="CD61" s="164"/>
    </row>
    <row r="62" spans="1:90" ht="30" customHeight="1">
      <c r="B62" s="81"/>
      <c r="C62" s="266"/>
      <c r="D62" s="244" t="s">
        <v>819</v>
      </c>
      <c r="E62" s="244"/>
      <c r="F62"/>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604"/>
      <c r="AU62" s="1604"/>
      <c r="AV62" s="1604"/>
      <c r="AW62" s="1604"/>
      <c r="AX62" s="1604"/>
      <c r="AY62" s="1604"/>
      <c r="AZ62" s="1604"/>
      <c r="BA62" s="1604"/>
      <c r="BB62" s="1604"/>
      <c r="BC62" s="1604"/>
      <c r="BD62" s="1604"/>
      <c r="BE62" s="1604"/>
      <c r="BF62" s="1604"/>
      <c r="BG62" s="1604"/>
      <c r="BH62" s="1604"/>
      <c r="BI62" s="1604"/>
      <c r="BJ62" s="1604"/>
      <c r="BK62" s="1604"/>
      <c r="BL62" s="1604"/>
      <c r="BM62" s="1604"/>
      <c r="BN62" s="1604"/>
      <c r="BO62" s="1604"/>
      <c r="BP62" s="1604"/>
      <c r="BQ62" s="1604"/>
      <c r="BR62" s="1604"/>
      <c r="BS62" s="1604"/>
      <c r="BT62" s="1604"/>
      <c r="BU62" s="1604"/>
      <c r="BV62" s="1604"/>
      <c r="BW62" s="1604"/>
      <c r="BX62" s="1604"/>
      <c r="BY62" s="1604"/>
      <c r="BZ62" s="1604"/>
      <c r="CA62" s="1604"/>
      <c r="CB62" s="281"/>
      <c r="CC62"/>
      <c r="CD62" s="164"/>
      <c r="CL62"/>
    </row>
    <row r="63" spans="1:90" ht="26.25" customHeight="1">
      <c r="B63" s="81"/>
      <c r="C63" s="257"/>
      <c r="F63"/>
      <c r="G63"/>
      <c r="H63"/>
      <c r="I63"/>
      <c r="J63"/>
      <c r="K63"/>
      <c r="L63"/>
      <c r="M63"/>
      <c r="N63"/>
      <c r="O63"/>
      <c r="P63"/>
      <c r="Q63"/>
      <c r="R63"/>
      <c r="S63"/>
      <c r="T63"/>
      <c r="U63"/>
      <c r="V63"/>
      <c r="W63"/>
      <c r="X63"/>
      <c r="Y63"/>
      <c r="Z63"/>
      <c r="AA63"/>
      <c r="AB63"/>
      <c r="AC63"/>
      <c r="AD63"/>
      <c r="AE63"/>
      <c r="AF63"/>
      <c r="AG63"/>
      <c r="AH63"/>
      <c r="AI63"/>
      <c r="AJ63"/>
      <c r="AK63" s="61"/>
      <c r="AL63" s="61"/>
      <c r="AM63" s="193"/>
      <c r="AN63" s="193"/>
      <c r="AO63" s="193"/>
      <c r="AP63" s="193"/>
      <c r="AQ63" s="193"/>
      <c r="AR63" s="193"/>
      <c r="AS63" s="193"/>
      <c r="AT63" s="193"/>
      <c r="AU63" s="193"/>
      <c r="AV63" s="193"/>
      <c r="AW63" s="193"/>
      <c r="AX63" s="193"/>
      <c r="AY63" s="193"/>
      <c r="AZ63" s="193"/>
      <c r="BA63" s="193"/>
      <c r="BB63" s="193"/>
      <c r="BC63" s="193"/>
      <c r="BD63" s="193"/>
      <c r="BE63" s="193"/>
      <c r="BF63" s="193"/>
      <c r="BG63" s="193"/>
      <c r="BH63" s="193"/>
      <c r="BI63" s="193"/>
      <c r="BJ63" s="193"/>
      <c r="BK63" s="193"/>
      <c r="BL63" s="193"/>
      <c r="BX63" s="115"/>
      <c r="BY63" s="1027" t="s">
        <v>742</v>
      </c>
      <c r="CD63" s="51"/>
    </row>
    <row r="64" spans="1:90" ht="26.25" customHeight="1">
      <c r="B64" s="274"/>
      <c r="C64" s="257"/>
      <c r="D64" s="240" t="s">
        <v>253</v>
      </c>
      <c r="F64" s="242" t="s">
        <v>667</v>
      </c>
      <c r="G64"/>
      <c r="H64"/>
      <c r="I64"/>
      <c r="J64"/>
      <c r="K64"/>
      <c r="L64"/>
      <c r="M64"/>
      <c r="N64"/>
      <c r="O64"/>
      <c r="P64"/>
      <c r="Q64"/>
      <c r="R64"/>
      <c r="S64"/>
      <c r="T64"/>
      <c r="U64"/>
      <c r="V64"/>
      <c r="W64"/>
      <c r="X64"/>
      <c r="Y64"/>
      <c r="Z64"/>
      <c r="AA64"/>
      <c r="AB64"/>
      <c r="AC64"/>
      <c r="AD64"/>
      <c r="AE64"/>
      <c r="AF64"/>
      <c r="AG64"/>
      <c r="AH64"/>
      <c r="AI64"/>
      <c r="AJ64"/>
      <c r="AK64" s="309"/>
      <c r="AL64" s="309"/>
      <c r="AM64" s="309"/>
      <c r="AN64" s="309"/>
      <c r="AO64" s="309"/>
      <c r="AP64" s="1319">
        <v>19</v>
      </c>
      <c r="AQ64" s="1320"/>
      <c r="AR64" s="1270"/>
      <c r="AS64" s="1271"/>
      <c r="AT64" s="1271"/>
      <c r="AU64" s="1271"/>
      <c r="AV64" s="1271"/>
      <c r="AW64" s="1271"/>
      <c r="AX64" s="1271"/>
      <c r="AY64" s="1271"/>
      <c r="AZ64" s="1271"/>
      <c r="BA64" s="1271"/>
      <c r="BB64" s="1271"/>
      <c r="BC64" s="1271"/>
      <c r="BD64" s="1271"/>
      <c r="BE64" s="1271"/>
      <c r="BF64" s="1271"/>
      <c r="BG64" s="1271"/>
      <c r="BH64" s="1271"/>
      <c r="BI64" s="1271"/>
      <c r="BJ64" s="1271"/>
      <c r="BK64" s="1271"/>
      <c r="BL64" s="1271"/>
      <c r="BM64" s="1271"/>
      <c r="BN64" s="1271"/>
      <c r="BO64" s="1271"/>
      <c r="BP64" s="1271"/>
      <c r="BQ64" s="1271"/>
      <c r="BR64" s="1271"/>
      <c r="BS64" s="1271"/>
      <c r="BT64" s="1271"/>
      <c r="BU64" s="1271"/>
      <c r="BV64" s="1271"/>
      <c r="BW64" s="1271"/>
      <c r="BX64" s="1271"/>
      <c r="BY64" s="1271"/>
      <c r="BZ64" s="1271"/>
      <c r="CA64" s="1272"/>
      <c r="CB64"/>
      <c r="CD64" s="51"/>
    </row>
    <row r="65" spans="2:110" ht="25.5" customHeight="1">
      <c r="B65" s="81"/>
      <c r="C65" s="277"/>
      <c r="D65" s="243"/>
      <c r="F65" s="244" t="s">
        <v>668</v>
      </c>
      <c r="G65"/>
      <c r="H65"/>
      <c r="I65"/>
      <c r="J65"/>
      <c r="K65"/>
      <c r="L65"/>
      <c r="M65"/>
      <c r="N65"/>
      <c r="O65"/>
      <c r="P65"/>
      <c r="Q65"/>
      <c r="R65"/>
      <c r="S65"/>
      <c r="T65"/>
      <c r="U65"/>
      <c r="V65"/>
      <c r="W65"/>
      <c r="X65"/>
      <c r="Y65"/>
      <c r="Z65"/>
      <c r="AA65"/>
      <c r="AB65"/>
      <c r="AC65"/>
      <c r="AD65"/>
      <c r="AE65"/>
      <c r="AF65"/>
      <c r="AG65"/>
      <c r="AH65"/>
      <c r="AI65"/>
      <c r="AJ65"/>
      <c r="AK65" s="309"/>
      <c r="AL65" s="309"/>
      <c r="AM65" s="309"/>
      <c r="AN65" s="309"/>
      <c r="AO65" s="309"/>
      <c r="AP65" s="1319"/>
      <c r="AQ65" s="1320"/>
      <c r="AR65" s="1273"/>
      <c r="AS65" s="1274"/>
      <c r="AT65" s="1274"/>
      <c r="AU65" s="1274"/>
      <c r="AV65" s="1274"/>
      <c r="AW65" s="1274"/>
      <c r="AX65" s="1274"/>
      <c r="AY65" s="1274"/>
      <c r="AZ65" s="1274"/>
      <c r="BA65" s="1274"/>
      <c r="BB65" s="1274"/>
      <c r="BC65" s="1274"/>
      <c r="BD65" s="1274"/>
      <c r="BE65" s="1274"/>
      <c r="BF65" s="1274"/>
      <c r="BG65" s="1274"/>
      <c r="BH65" s="1274"/>
      <c r="BI65" s="1274"/>
      <c r="BJ65" s="1274"/>
      <c r="BK65" s="1274"/>
      <c r="BL65" s="1274"/>
      <c r="BM65" s="1274"/>
      <c r="BN65" s="1274"/>
      <c r="BO65" s="1274"/>
      <c r="BP65" s="1274"/>
      <c r="BQ65" s="1274"/>
      <c r="BR65" s="1274"/>
      <c r="BS65" s="1274"/>
      <c r="BT65" s="1274"/>
      <c r="BU65" s="1274"/>
      <c r="BV65" s="1274"/>
      <c r="BW65" s="1274"/>
      <c r="BX65" s="1274"/>
      <c r="BY65" s="1274"/>
      <c r="BZ65" s="1274"/>
      <c r="CA65" s="1275"/>
      <c r="CB65"/>
      <c r="CC65"/>
      <c r="CD65" s="103"/>
    </row>
    <row r="66" spans="2:110" ht="18.75" customHeight="1">
      <c r="B66" s="71"/>
      <c r="C66" s="257"/>
      <c r="F66"/>
      <c r="G66"/>
      <c r="H66"/>
      <c r="I66"/>
      <c r="J66"/>
      <c r="K66"/>
      <c r="L66"/>
      <c r="M66"/>
      <c r="N66"/>
      <c r="O66"/>
      <c r="P66"/>
      <c r="Q66"/>
      <c r="R66"/>
      <c r="S66"/>
      <c r="T66"/>
      <c r="U66"/>
      <c r="V66"/>
      <c r="W66"/>
      <c r="X66"/>
      <c r="Y66"/>
      <c r="Z66"/>
      <c r="AA66"/>
      <c r="AB66"/>
      <c r="AC66"/>
      <c r="AD66"/>
      <c r="AE66"/>
      <c r="AF66"/>
      <c r="AG66"/>
      <c r="AH66"/>
      <c r="AI66"/>
      <c r="AJ66"/>
      <c r="AP66" s="193"/>
      <c r="AQ66" s="193"/>
      <c r="AR66" s="193"/>
      <c r="AS66" s="193"/>
      <c r="AT66" s="193"/>
      <c r="AU66" s="193"/>
      <c r="AV66" s="193"/>
      <c r="AW66" s="193"/>
      <c r="AX66" s="193"/>
      <c r="AY66" s="193"/>
      <c r="AZ66" s="193"/>
      <c r="BA66" s="193"/>
      <c r="BB66" s="193"/>
      <c r="BC66" s="193"/>
      <c r="BD66" s="193"/>
      <c r="BE66" s="193"/>
      <c r="BF66" s="193"/>
      <c r="BG66" s="193"/>
      <c r="BH66" s="193"/>
      <c r="BI66" s="193"/>
      <c r="BJ66" s="193"/>
      <c r="BK66" s="193"/>
      <c r="BL66" s="193"/>
      <c r="BX66" s="115"/>
      <c r="BY66" s="114"/>
      <c r="CC66"/>
      <c r="CD66" s="284"/>
    </row>
    <row r="67" spans="2:110" ht="26.25" customHeight="1">
      <c r="B67" s="274"/>
      <c r="C67" s="257"/>
      <c r="D67" s="275" t="s">
        <v>256</v>
      </c>
      <c r="E67" s="242"/>
      <c r="F67" s="275" t="s">
        <v>477</v>
      </c>
      <c r="G67"/>
      <c r="H67"/>
      <c r="I67"/>
      <c r="J67"/>
      <c r="K67"/>
      <c r="L67"/>
      <c r="M67"/>
      <c r="N67"/>
      <c r="O67"/>
      <c r="P67"/>
      <c r="Q67"/>
      <c r="R67"/>
      <c r="S67"/>
      <c r="T67"/>
      <c r="U67"/>
      <c r="V67"/>
      <c r="W67"/>
      <c r="X67"/>
      <c r="Y67"/>
      <c r="Z67"/>
      <c r="AA67"/>
      <c r="AB67"/>
      <c r="AC67"/>
      <c r="AD67"/>
      <c r="AE67"/>
      <c r="AF67"/>
      <c r="AG67"/>
      <c r="AH67"/>
      <c r="AI67"/>
      <c r="AJ67"/>
      <c r="AK67" s="61"/>
      <c r="AL67" s="61"/>
      <c r="AM67" s="61"/>
      <c r="AN67" s="193"/>
      <c r="AO67" s="193"/>
      <c r="AP67" s="1319">
        <v>21</v>
      </c>
      <c r="AQ67" s="1320"/>
      <c r="AR67" s="1270"/>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2"/>
      <c r="CB67"/>
      <c r="CC67"/>
      <c r="CD67" s="51"/>
      <c r="CM67"/>
      <c r="CN67"/>
      <c r="CO67"/>
      <c r="CP67"/>
      <c r="CQ67"/>
      <c r="CR67"/>
      <c r="CS67"/>
      <c r="CT67"/>
      <c r="CU67"/>
      <c r="CV67"/>
      <c r="CW67"/>
      <c r="CX67"/>
      <c r="CY67"/>
      <c r="CZ67"/>
      <c r="DA67"/>
      <c r="DB67"/>
      <c r="DC67"/>
      <c r="DD67"/>
      <c r="DE67"/>
      <c r="DF67"/>
    </row>
    <row r="68" spans="2:110" ht="26.25" customHeight="1">
      <c r="B68" s="274"/>
      <c r="C68" s="257"/>
      <c r="D68" s="254"/>
      <c r="E68" s="244"/>
      <c r="F68" s="254" t="s">
        <v>483</v>
      </c>
      <c r="G68"/>
      <c r="H68"/>
      <c r="I68"/>
      <c r="J68"/>
      <c r="K68"/>
      <c r="L68"/>
      <c r="M68"/>
      <c r="N68"/>
      <c r="O68"/>
      <c r="P68"/>
      <c r="Q68"/>
      <c r="R68"/>
      <c r="S68"/>
      <c r="T68"/>
      <c r="U68"/>
      <c r="V68"/>
      <c r="W68"/>
      <c r="X68"/>
      <c r="Y68"/>
      <c r="Z68"/>
      <c r="AA68"/>
      <c r="AB68"/>
      <c r="AC68"/>
      <c r="AD68"/>
      <c r="AE68"/>
      <c r="AF68"/>
      <c r="AG68"/>
      <c r="AH68"/>
      <c r="AI68"/>
      <c r="AJ68"/>
      <c r="AP68" s="1319"/>
      <c r="AQ68" s="1320"/>
      <c r="AR68" s="1273"/>
      <c r="AS68" s="1274"/>
      <c r="AT68" s="1274"/>
      <c r="AU68" s="1274"/>
      <c r="AV68" s="1274"/>
      <c r="AW68" s="1274"/>
      <c r="AX68" s="1274"/>
      <c r="AY68" s="1274"/>
      <c r="AZ68" s="1274"/>
      <c r="BA68" s="1274"/>
      <c r="BB68" s="1274"/>
      <c r="BC68" s="1274"/>
      <c r="BD68" s="1274"/>
      <c r="BE68" s="1274"/>
      <c r="BF68" s="1274"/>
      <c r="BG68" s="1274"/>
      <c r="BH68" s="1274"/>
      <c r="BI68" s="1274"/>
      <c r="BJ68" s="1274"/>
      <c r="BK68" s="1274"/>
      <c r="BL68" s="1274"/>
      <c r="BM68" s="1274"/>
      <c r="BN68" s="1274"/>
      <c r="BO68" s="1274"/>
      <c r="BP68" s="1274"/>
      <c r="BQ68" s="1274"/>
      <c r="BR68" s="1274"/>
      <c r="BS68" s="1274"/>
      <c r="BT68" s="1274"/>
      <c r="BU68" s="1274"/>
      <c r="BV68" s="1274"/>
      <c r="BW68" s="1274"/>
      <c r="BX68" s="1274"/>
      <c r="BY68" s="1274"/>
      <c r="BZ68" s="1274"/>
      <c r="CA68" s="1275"/>
      <c r="CB68"/>
      <c r="CC68"/>
      <c r="CD68" s="51"/>
      <c r="CM68"/>
      <c r="CN68"/>
      <c r="CO68"/>
      <c r="CP68"/>
      <c r="CQ68"/>
      <c r="CR68"/>
      <c r="CS68"/>
      <c r="CT68"/>
      <c r="CU68"/>
      <c r="CV68"/>
      <c r="CW68"/>
      <c r="CX68"/>
      <c r="CY68"/>
      <c r="CZ68"/>
      <c r="DA68"/>
      <c r="DB68"/>
      <c r="DC68"/>
      <c r="DD68"/>
      <c r="DE68"/>
      <c r="DF68"/>
    </row>
    <row r="69" spans="2:110" ht="18.75" customHeight="1">
      <c r="B69" s="81"/>
      <c r="C69" s="267"/>
      <c r="D69" s="254"/>
      <c r="E69" s="244"/>
      <c r="F69" s="241"/>
      <c r="G69"/>
      <c r="H69"/>
      <c r="I69"/>
      <c r="J69"/>
      <c r="K69"/>
      <c r="L69"/>
      <c r="M69"/>
      <c r="N69"/>
      <c r="O69"/>
      <c r="P69"/>
      <c r="Q69"/>
      <c r="R69"/>
      <c r="S69"/>
      <c r="T69"/>
      <c r="U69"/>
      <c r="V69"/>
      <c r="W69"/>
      <c r="X69"/>
      <c r="Y69"/>
      <c r="Z69"/>
      <c r="AA69"/>
      <c r="AB69"/>
      <c r="AC69"/>
      <c r="AD69"/>
      <c r="AE69"/>
      <c r="AF69"/>
      <c r="AG69"/>
      <c r="AH69"/>
      <c r="AI69"/>
      <c r="AJ69"/>
      <c r="AP69" s="193"/>
      <c r="AQ69" s="193"/>
      <c r="AR69" s="193"/>
      <c r="AS69" s="193"/>
      <c r="AT69" s="193"/>
      <c r="AU69" s="193"/>
      <c r="AV69" s="193"/>
      <c r="AW69" s="193"/>
      <c r="AX69" s="193"/>
      <c r="AY69" s="193"/>
      <c r="AZ69" s="193"/>
      <c r="BA69" s="193"/>
      <c r="BB69" s="193"/>
      <c r="BC69" s="193"/>
      <c r="BD69" s="193"/>
      <c r="BE69" s="193"/>
      <c r="BF69" s="193"/>
      <c r="BG69" s="193"/>
      <c r="BH69" s="193"/>
      <c r="BI69" s="193"/>
      <c r="BJ69" s="193"/>
      <c r="BK69" s="193"/>
      <c r="BL69" s="193"/>
      <c r="BX69" s="115"/>
      <c r="BY69" s="114"/>
      <c r="CB69"/>
      <c r="CC69"/>
      <c r="CD69" s="103"/>
      <c r="CK69" s="525"/>
      <c r="CL69" s="525"/>
      <c r="CM69" s="525"/>
      <c r="CN69" s="525"/>
      <c r="CO69" s="525"/>
      <c r="CP69" s="525"/>
      <c r="CQ69" s="525"/>
      <c r="CR69" s="525"/>
      <c r="CS69" s="525"/>
      <c r="CT69" s="525"/>
      <c r="CU69" s="525"/>
      <c r="CV69" s="525"/>
      <c r="CW69" s="525"/>
      <c r="CX69" s="525"/>
      <c r="CY69" s="525"/>
      <c r="CZ69" s="525"/>
      <c r="DA69" s="525"/>
      <c r="DB69" s="525"/>
      <c r="DC69" s="525"/>
      <c r="DD69"/>
      <c r="DE69"/>
      <c r="DF69"/>
    </row>
    <row r="70" spans="2:110" ht="26.25" customHeight="1">
      <c r="B70" s="71"/>
      <c r="C70" s="277"/>
      <c r="D70" s="240" t="s">
        <v>259</v>
      </c>
      <c r="F70" s="242" t="s">
        <v>673</v>
      </c>
      <c r="G70"/>
      <c r="H70"/>
      <c r="I70"/>
      <c r="J70"/>
      <c r="K70"/>
      <c r="L70"/>
      <c r="M70"/>
      <c r="N70"/>
      <c r="O70"/>
      <c r="P70"/>
      <c r="Q70"/>
      <c r="R70"/>
      <c r="S70"/>
      <c r="T70"/>
      <c r="U70"/>
      <c r="V70"/>
      <c r="W70"/>
      <c r="X70"/>
      <c r="Y70"/>
      <c r="Z70"/>
      <c r="AA70"/>
      <c r="AB70"/>
      <c r="AC70"/>
      <c r="AD70"/>
      <c r="AE70"/>
      <c r="AF70"/>
      <c r="AG70"/>
      <c r="AH70"/>
      <c r="AI70"/>
      <c r="AJ70"/>
      <c r="AK70" s="309"/>
      <c r="AL70" s="309"/>
      <c r="AM70" s="309"/>
      <c r="AN70" s="309"/>
      <c r="AO70" s="309"/>
      <c r="AP70" s="1319">
        <v>22</v>
      </c>
      <c r="AQ70" s="1320"/>
      <c r="AR70" s="1270"/>
      <c r="AS70" s="1271"/>
      <c r="AT70" s="1271"/>
      <c r="AU70" s="1271"/>
      <c r="AV70" s="1271"/>
      <c r="AW70" s="1271"/>
      <c r="AX70" s="1271"/>
      <c r="AY70" s="1271"/>
      <c r="AZ70" s="1271"/>
      <c r="BA70" s="1271"/>
      <c r="BB70" s="1271"/>
      <c r="BC70" s="1271"/>
      <c r="BD70" s="1271"/>
      <c r="BE70" s="1271"/>
      <c r="BF70" s="1271"/>
      <c r="BG70" s="1271"/>
      <c r="BH70" s="1271"/>
      <c r="BI70" s="1271"/>
      <c r="BJ70" s="1271"/>
      <c r="BK70" s="1271"/>
      <c r="BL70" s="1271"/>
      <c r="BM70" s="1271"/>
      <c r="BN70" s="1271"/>
      <c r="BO70" s="1271"/>
      <c r="BP70" s="1271"/>
      <c r="BQ70" s="1271"/>
      <c r="BR70" s="1271"/>
      <c r="BS70" s="1271"/>
      <c r="BT70" s="1271"/>
      <c r="BU70" s="1271"/>
      <c r="BV70" s="1271"/>
      <c r="BW70" s="1271"/>
      <c r="BX70" s="1271"/>
      <c r="BY70" s="1271"/>
      <c r="BZ70" s="1271"/>
      <c r="CA70" s="1272"/>
      <c r="CB70"/>
      <c r="CC70"/>
      <c r="CD70" s="284"/>
      <c r="CK70" s="525"/>
      <c r="CL70" s="525"/>
      <c r="CM70" s="525"/>
      <c r="CN70" s="525"/>
      <c r="CO70" s="525"/>
      <c r="CP70" s="525"/>
      <c r="CQ70" s="525"/>
      <c r="CR70" s="525"/>
      <c r="CS70" s="525"/>
      <c r="CT70" s="525"/>
      <c r="CU70" s="525"/>
      <c r="CV70" s="525"/>
      <c r="CW70" s="525"/>
      <c r="CX70" s="525"/>
      <c r="CY70" s="525"/>
      <c r="CZ70" s="525"/>
      <c r="DA70" s="525"/>
      <c r="DB70" s="525"/>
      <c r="DC70" s="525"/>
      <c r="DD70"/>
      <c r="DE70"/>
      <c r="DF70"/>
    </row>
    <row r="71" spans="2:110" ht="26.25" customHeight="1">
      <c r="B71" s="141"/>
      <c r="C71" s="258"/>
      <c r="D71" s="240"/>
      <c r="F71" s="244" t="s">
        <v>674</v>
      </c>
      <c r="G71"/>
      <c r="H71"/>
      <c r="I71"/>
      <c r="J71"/>
      <c r="K71"/>
      <c r="L71"/>
      <c r="M71"/>
      <c r="N71"/>
      <c r="O71"/>
      <c r="P71"/>
      <c r="Q71"/>
      <c r="R71"/>
      <c r="S71"/>
      <c r="T71"/>
      <c r="U71"/>
      <c r="V71"/>
      <c r="W71"/>
      <c r="X71"/>
      <c r="Y71"/>
      <c r="Z71"/>
      <c r="AA71"/>
      <c r="AB71"/>
      <c r="AC71"/>
      <c r="AD71"/>
      <c r="AE71"/>
      <c r="AF71"/>
      <c r="AG71"/>
      <c r="AH71"/>
      <c r="AI71"/>
      <c r="AJ71"/>
      <c r="AK71" s="309"/>
      <c r="AL71" s="309"/>
      <c r="AM71" s="309"/>
      <c r="AN71" s="309"/>
      <c r="AO71" s="309"/>
      <c r="AP71" s="1319"/>
      <c r="AQ71" s="1320"/>
      <c r="AR71" s="1273"/>
      <c r="AS71" s="1274"/>
      <c r="AT71" s="1274"/>
      <c r="AU71" s="1274"/>
      <c r="AV71" s="1274"/>
      <c r="AW71" s="1274"/>
      <c r="AX71" s="1274"/>
      <c r="AY71" s="1274"/>
      <c r="AZ71" s="1274"/>
      <c r="BA71" s="1274"/>
      <c r="BB71" s="1274"/>
      <c r="BC71" s="1274"/>
      <c r="BD71" s="1274"/>
      <c r="BE71" s="1274"/>
      <c r="BF71" s="1274"/>
      <c r="BG71" s="1274"/>
      <c r="BH71" s="1274"/>
      <c r="BI71" s="1274"/>
      <c r="BJ71" s="1274"/>
      <c r="BK71" s="1274"/>
      <c r="BL71" s="1274"/>
      <c r="BM71" s="1274"/>
      <c r="BN71" s="1274"/>
      <c r="BO71" s="1274"/>
      <c r="BP71" s="1274"/>
      <c r="BQ71" s="1274"/>
      <c r="BR71" s="1274"/>
      <c r="BS71" s="1274"/>
      <c r="BT71" s="1274"/>
      <c r="BU71" s="1274"/>
      <c r="BV71" s="1274"/>
      <c r="BW71" s="1274"/>
      <c r="BX71" s="1274"/>
      <c r="BY71" s="1274"/>
      <c r="BZ71" s="1274"/>
      <c r="CA71" s="1275"/>
      <c r="CB71"/>
      <c r="CC71"/>
      <c r="CD71" s="164"/>
      <c r="CM71"/>
      <c r="CN71"/>
      <c r="CO71"/>
      <c r="CP71"/>
      <c r="CQ71"/>
      <c r="CR71"/>
      <c r="CS71"/>
      <c r="CT71"/>
      <c r="CU71"/>
      <c r="CV71"/>
      <c r="CW71"/>
      <c r="CX71"/>
      <c r="CY71"/>
      <c r="CZ71"/>
      <c r="DA71"/>
      <c r="DB71"/>
      <c r="DC71"/>
      <c r="DD71"/>
      <c r="DE71"/>
      <c r="DF71"/>
    </row>
    <row r="72" spans="2:110" ht="26.25" customHeight="1">
      <c r="B72" s="141"/>
      <c r="C72" s="258"/>
      <c r="G72"/>
      <c r="H72"/>
      <c r="I72"/>
      <c r="J72"/>
      <c r="K72"/>
      <c r="L72"/>
      <c r="M72"/>
      <c r="N72"/>
      <c r="O72"/>
      <c r="P72"/>
      <c r="Q72"/>
      <c r="R72"/>
      <c r="S72"/>
      <c r="T72"/>
      <c r="U72"/>
      <c r="V72"/>
      <c r="W72"/>
      <c r="X72"/>
      <c r="Y72"/>
      <c r="Z72"/>
      <c r="AA72"/>
      <c r="AB72"/>
      <c r="AC72"/>
      <c r="AD72"/>
      <c r="AE72"/>
      <c r="AF72"/>
      <c r="AG72"/>
      <c r="AH72"/>
      <c r="AI72"/>
      <c r="AJ72"/>
      <c r="AK72" s="61"/>
      <c r="AL72" s="61"/>
      <c r="AM72" s="61"/>
      <c r="AN72" s="193"/>
      <c r="AO72" s="193"/>
      <c r="AP72" s="193"/>
      <c r="AQ72" s="193"/>
      <c r="AR72" s="193"/>
      <c r="AS72" s="193"/>
      <c r="AT72" s="193"/>
      <c r="AU72" s="193"/>
      <c r="AV72" s="193"/>
      <c r="AW72" s="193"/>
      <c r="AX72" s="193"/>
      <c r="AY72" s="193"/>
      <c r="AZ72" s="193"/>
      <c r="BA72" s="193"/>
      <c r="BB72" s="193"/>
      <c r="BC72" s="193"/>
      <c r="BD72" s="193"/>
      <c r="BE72" s="193"/>
      <c r="BF72" s="193"/>
      <c r="BG72" s="193"/>
      <c r="BH72" s="193"/>
      <c r="BI72" s="193"/>
      <c r="BJ72" s="193"/>
      <c r="BK72" s="193"/>
      <c r="BL72" s="193"/>
      <c r="BX72" s="115"/>
      <c r="BY72" s="1027" t="s">
        <v>782</v>
      </c>
      <c r="CB72"/>
      <c r="CC72"/>
      <c r="CD72" s="164"/>
      <c r="CM72"/>
      <c r="CN72"/>
      <c r="CO72"/>
      <c r="CP72"/>
      <c r="CQ72"/>
      <c r="CR72"/>
      <c r="CS72"/>
      <c r="CT72"/>
      <c r="CU72"/>
      <c r="CV72"/>
      <c r="CW72"/>
      <c r="CX72"/>
      <c r="CY72"/>
      <c r="CZ72"/>
      <c r="DA72"/>
      <c r="DB72"/>
      <c r="DC72"/>
      <c r="DD72"/>
      <c r="DE72"/>
      <c r="DF72"/>
    </row>
    <row r="73" spans="2:110" ht="26.25" customHeight="1">
      <c r="B73" s="141"/>
      <c r="C73" s="267"/>
      <c r="D73" s="240" t="s">
        <v>302</v>
      </c>
      <c r="F73" s="242" t="s">
        <v>669</v>
      </c>
      <c r="G73"/>
      <c r="H73"/>
      <c r="I73"/>
      <c r="J73"/>
      <c r="K73"/>
      <c r="L73"/>
      <c r="M73"/>
      <c r="N73"/>
      <c r="O73"/>
      <c r="P73"/>
      <c r="Q73"/>
      <c r="R73"/>
      <c r="S73"/>
      <c r="T73"/>
      <c r="U73"/>
      <c r="V73"/>
      <c r="W73"/>
      <c r="X73"/>
      <c r="Y73"/>
      <c r="Z73"/>
      <c r="AA73"/>
      <c r="AB73"/>
      <c r="AC73"/>
      <c r="AD73"/>
      <c r="AE73"/>
      <c r="AF73"/>
      <c r="AG73"/>
      <c r="AH73"/>
      <c r="AI73"/>
      <c r="AJ73"/>
      <c r="AK73"/>
      <c r="AL73"/>
      <c r="AM73"/>
      <c r="AN73"/>
      <c r="AO73"/>
      <c r="AP73" s="1319">
        <v>18</v>
      </c>
      <c r="AQ73" s="1320"/>
      <c r="AR73" s="1270"/>
      <c r="AS73" s="1271"/>
      <c r="AT73" s="1271"/>
      <c r="AU73" s="1271"/>
      <c r="AV73" s="1271"/>
      <c r="AW73" s="1271"/>
      <c r="AX73" s="1271"/>
      <c r="AY73" s="1271"/>
      <c r="AZ73" s="1271"/>
      <c r="BA73" s="1271"/>
      <c r="BB73" s="1271"/>
      <c r="BC73" s="1271"/>
      <c r="BD73" s="1271"/>
      <c r="BE73" s="1271"/>
      <c r="BF73" s="1271"/>
      <c r="BG73" s="1271"/>
      <c r="BH73" s="1271"/>
      <c r="BI73" s="1271"/>
      <c r="BJ73" s="1271"/>
      <c r="BK73" s="1271"/>
      <c r="BL73" s="1271"/>
      <c r="BM73" s="1271"/>
      <c r="BN73" s="1271"/>
      <c r="BO73" s="1271"/>
      <c r="BP73" s="1271"/>
      <c r="BQ73" s="1271"/>
      <c r="BR73" s="1271"/>
      <c r="BS73" s="1271"/>
      <c r="BT73" s="1271"/>
      <c r="BU73" s="1271"/>
      <c r="BV73" s="1271"/>
      <c r="BW73" s="1271"/>
      <c r="BX73" s="1271"/>
      <c r="BY73" s="1271"/>
      <c r="BZ73" s="1271"/>
      <c r="CA73" s="1272"/>
      <c r="CB73"/>
      <c r="CC73"/>
      <c r="CD73" s="164"/>
      <c r="CM73"/>
      <c r="CN73"/>
      <c r="CO73"/>
      <c r="CP73"/>
      <c r="CQ73"/>
      <c r="CR73"/>
      <c r="CS73"/>
      <c r="CT73"/>
      <c r="CU73"/>
      <c r="CV73"/>
      <c r="CW73"/>
      <c r="CX73"/>
      <c r="CY73"/>
      <c r="CZ73"/>
      <c r="DA73"/>
      <c r="DB73"/>
      <c r="DC73"/>
      <c r="DD73"/>
      <c r="DE73"/>
      <c r="DF73"/>
    </row>
    <row r="74" spans="2:110" ht="26.25" customHeight="1">
      <c r="B74" s="141"/>
      <c r="C74" s="257"/>
      <c r="D74" s="240"/>
      <c r="F74" s="151" t="s">
        <v>670</v>
      </c>
      <c r="G74"/>
      <c r="H74"/>
      <c r="I74"/>
      <c r="J74"/>
      <c r="K74"/>
      <c r="L74"/>
      <c r="M74"/>
      <c r="N74"/>
      <c r="O74"/>
      <c r="P74"/>
      <c r="Q74"/>
      <c r="R74"/>
      <c r="S74"/>
      <c r="T74"/>
      <c r="U74"/>
      <c r="V74"/>
      <c r="W74"/>
      <c r="X74"/>
      <c r="Y74"/>
      <c r="Z74"/>
      <c r="AA74"/>
      <c r="AB74"/>
      <c r="AC74"/>
      <c r="AD74"/>
      <c r="AE74"/>
      <c r="AF74"/>
      <c r="AG74"/>
      <c r="AH74"/>
      <c r="AI74"/>
      <c r="AJ74"/>
      <c r="AK74"/>
      <c r="AL74"/>
      <c r="AM74"/>
      <c r="AN74"/>
      <c r="AO74"/>
      <c r="AP74" s="1319"/>
      <c r="AQ74" s="1320"/>
      <c r="AR74" s="1273"/>
      <c r="AS74" s="1274"/>
      <c r="AT74" s="1274"/>
      <c r="AU74" s="1274"/>
      <c r="AV74" s="1274"/>
      <c r="AW74" s="1274"/>
      <c r="AX74" s="1274"/>
      <c r="AY74" s="1274"/>
      <c r="AZ74" s="1274"/>
      <c r="BA74" s="1274"/>
      <c r="BB74" s="1274"/>
      <c r="BC74" s="1274"/>
      <c r="BD74" s="1274"/>
      <c r="BE74" s="1274"/>
      <c r="BF74" s="1274"/>
      <c r="BG74" s="1274"/>
      <c r="BH74" s="1274"/>
      <c r="BI74" s="1274"/>
      <c r="BJ74" s="1274"/>
      <c r="BK74" s="1274"/>
      <c r="BL74" s="1274"/>
      <c r="BM74" s="1274"/>
      <c r="BN74" s="1274"/>
      <c r="BO74" s="1274"/>
      <c r="BP74" s="1274"/>
      <c r="BQ74" s="1274"/>
      <c r="BR74" s="1274"/>
      <c r="BS74" s="1274"/>
      <c r="BT74" s="1274"/>
      <c r="BU74" s="1274"/>
      <c r="BV74" s="1274"/>
      <c r="BW74" s="1274"/>
      <c r="BX74" s="1274"/>
      <c r="BY74" s="1274"/>
      <c r="BZ74" s="1274"/>
      <c r="CA74" s="1275"/>
      <c r="CB74"/>
      <c r="CC74"/>
      <c r="CD74" s="164"/>
      <c r="CM74"/>
      <c r="CN74"/>
      <c r="CO74"/>
      <c r="CP74"/>
      <c r="CQ74"/>
      <c r="CR74"/>
      <c r="CS74"/>
      <c r="CT74"/>
      <c r="CU74"/>
      <c r="CV74"/>
      <c r="CW74"/>
      <c r="CX74"/>
      <c r="CY74"/>
      <c r="CZ74"/>
      <c r="DA74"/>
      <c r="DB74"/>
      <c r="DC74"/>
      <c r="DD74"/>
      <c r="DE74"/>
      <c r="DF74"/>
    </row>
    <row r="75" spans="2:110" ht="18.75" customHeight="1">
      <c r="B75" s="141"/>
      <c r="C75"/>
      <c r="F75"/>
      <c r="G75"/>
      <c r="H75"/>
      <c r="I75"/>
      <c r="J75"/>
      <c r="K75"/>
      <c r="L75"/>
      <c r="M75"/>
      <c r="N75"/>
      <c r="O75"/>
      <c r="P75"/>
      <c r="Q75"/>
      <c r="R75"/>
      <c r="S75"/>
      <c r="T75"/>
      <c r="U75"/>
      <c r="V75"/>
      <c r="W75"/>
      <c r="X75"/>
      <c r="Y75"/>
      <c r="Z75"/>
      <c r="AA75"/>
      <c r="AB75"/>
      <c r="AC75"/>
      <c r="AD75"/>
      <c r="AE75"/>
      <c r="AF75"/>
      <c r="AG75"/>
      <c r="AH75"/>
      <c r="AI75"/>
      <c r="AJ75"/>
      <c r="AP75" s="193"/>
      <c r="AQ75" s="193"/>
      <c r="AR75" s="193"/>
      <c r="AS75" s="193"/>
      <c r="AT75" s="193"/>
      <c r="AU75" s="193"/>
      <c r="AV75" s="193"/>
      <c r="AW75" s="193"/>
      <c r="AX75" s="193"/>
      <c r="AY75" s="193"/>
      <c r="AZ75" s="193"/>
      <c r="BA75" s="193"/>
      <c r="BB75" s="193"/>
      <c r="BC75" s="193"/>
      <c r="BD75" s="193"/>
      <c r="BE75" s="193"/>
      <c r="BF75" s="193"/>
      <c r="BG75" s="193"/>
      <c r="BH75" s="193"/>
      <c r="BI75" s="193"/>
      <c r="BJ75" s="193"/>
      <c r="BK75" s="193"/>
      <c r="BL75" s="193"/>
      <c r="BX75" s="115"/>
      <c r="BY75" s="114"/>
      <c r="CB75"/>
      <c r="CC75"/>
      <c r="CD75" s="164"/>
      <c r="CM75"/>
      <c r="CN75"/>
      <c r="CO75"/>
      <c r="CP75"/>
      <c r="CQ75"/>
      <c r="CR75"/>
      <c r="CS75"/>
      <c r="CT75"/>
      <c r="CU75"/>
      <c r="CV75"/>
      <c r="CW75"/>
      <c r="CX75"/>
      <c r="CY75"/>
      <c r="CZ75"/>
      <c r="DA75"/>
      <c r="DB75"/>
      <c r="DC75"/>
      <c r="DD75"/>
      <c r="DE75"/>
      <c r="DF75"/>
    </row>
    <row r="76" spans="2:110" s="256" customFormat="1" ht="26.25" customHeight="1">
      <c r="B76" s="141"/>
      <c r="C76"/>
      <c r="D76" s="275" t="s">
        <v>305</v>
      </c>
      <c r="E76" s="242"/>
      <c r="F76" s="275" t="s">
        <v>671</v>
      </c>
      <c r="G76"/>
      <c r="H76"/>
      <c r="I76"/>
      <c r="J76"/>
      <c r="K76"/>
      <c r="L76"/>
      <c r="M76"/>
      <c r="N76"/>
      <c r="O76"/>
      <c r="P76"/>
      <c r="Q76"/>
      <c r="R76"/>
      <c r="S76"/>
      <c r="T76"/>
      <c r="U76"/>
      <c r="V76"/>
      <c r="W76"/>
      <c r="X76"/>
      <c r="Y76"/>
      <c r="Z76"/>
      <c r="AA76"/>
      <c r="AB76"/>
      <c r="AC76"/>
      <c r="AD76"/>
      <c r="AE76"/>
      <c r="AF76"/>
      <c r="AG76"/>
      <c r="AH76"/>
      <c r="AI76"/>
      <c r="AJ76"/>
      <c r="AK76" s="61"/>
      <c r="AL76" s="61"/>
      <c r="AM76" s="61"/>
      <c r="AN76" s="193"/>
      <c r="AO76" s="193"/>
      <c r="AP76" s="1319">
        <v>19</v>
      </c>
      <c r="AQ76" s="1320"/>
      <c r="AR76" s="1270"/>
      <c r="AS76" s="1271"/>
      <c r="AT76" s="1271"/>
      <c r="AU76" s="1271"/>
      <c r="AV76" s="1271"/>
      <c r="AW76" s="1271"/>
      <c r="AX76" s="1271"/>
      <c r="AY76" s="1271"/>
      <c r="AZ76" s="1271"/>
      <c r="BA76" s="1271"/>
      <c r="BB76" s="1271"/>
      <c r="BC76" s="1271"/>
      <c r="BD76" s="1271"/>
      <c r="BE76" s="1271"/>
      <c r="BF76" s="1271"/>
      <c r="BG76" s="1271"/>
      <c r="BH76" s="1271"/>
      <c r="BI76" s="1271"/>
      <c r="BJ76" s="1271"/>
      <c r="BK76" s="1271"/>
      <c r="BL76" s="1271"/>
      <c r="BM76" s="1271"/>
      <c r="BN76" s="1271"/>
      <c r="BO76" s="1271"/>
      <c r="BP76" s="1271"/>
      <c r="BQ76" s="1271"/>
      <c r="BR76" s="1271"/>
      <c r="BS76" s="1271"/>
      <c r="BT76" s="1271"/>
      <c r="BU76" s="1271"/>
      <c r="BV76" s="1271"/>
      <c r="BW76" s="1271"/>
      <c r="BX76" s="1271"/>
      <c r="BY76" s="1271"/>
      <c r="BZ76" s="1271"/>
      <c r="CA76" s="1272"/>
      <c r="CB76"/>
      <c r="CC76"/>
      <c r="CD76" s="164"/>
      <c r="CM76"/>
      <c r="CN76"/>
      <c r="CO76"/>
      <c r="CP76"/>
      <c r="CQ76"/>
      <c r="CR76"/>
      <c r="CS76"/>
      <c r="CT76"/>
      <c r="CU76"/>
      <c r="CV76"/>
      <c r="CW76"/>
      <c r="CX76"/>
      <c r="CY76"/>
      <c r="CZ76"/>
      <c r="DA76"/>
      <c r="DB76"/>
      <c r="DC76"/>
      <c r="DD76"/>
      <c r="DE76"/>
      <c r="DF76"/>
    </row>
    <row r="77" spans="2:110" ht="26.25" customHeight="1">
      <c r="B77" s="141"/>
      <c r="C77"/>
      <c r="D77" s="254"/>
      <c r="E77" s="244"/>
      <c r="F77" s="254" t="s">
        <v>672</v>
      </c>
      <c r="G77"/>
      <c r="H77"/>
      <c r="I77"/>
      <c r="J77"/>
      <c r="K77"/>
      <c r="L77"/>
      <c r="M77"/>
      <c r="N77"/>
      <c r="O77"/>
      <c r="P77"/>
      <c r="Q77"/>
      <c r="R77"/>
      <c r="S77"/>
      <c r="T77"/>
      <c r="U77"/>
      <c r="V77"/>
      <c r="W77"/>
      <c r="X77"/>
      <c r="Y77"/>
      <c r="Z77"/>
      <c r="AA77"/>
      <c r="AB77"/>
      <c r="AC77"/>
      <c r="AD77"/>
      <c r="AE77"/>
      <c r="AF77"/>
      <c r="AG77"/>
      <c r="AH77"/>
      <c r="AI77"/>
      <c r="AJ77"/>
      <c r="AP77" s="1319"/>
      <c r="AQ77" s="1320"/>
      <c r="AR77" s="1273"/>
      <c r="AS77" s="1274"/>
      <c r="AT77" s="1274"/>
      <c r="AU77" s="1274"/>
      <c r="AV77" s="1274"/>
      <c r="AW77" s="1274"/>
      <c r="AX77" s="1274"/>
      <c r="AY77" s="1274"/>
      <c r="AZ77" s="1274"/>
      <c r="BA77" s="1274"/>
      <c r="BB77" s="1274"/>
      <c r="BC77" s="1274"/>
      <c r="BD77" s="1274"/>
      <c r="BE77" s="1274"/>
      <c r="BF77" s="1274"/>
      <c r="BG77" s="1274"/>
      <c r="BH77" s="1274"/>
      <c r="BI77" s="1274"/>
      <c r="BJ77" s="1274"/>
      <c r="BK77" s="1274"/>
      <c r="BL77" s="1274"/>
      <c r="BM77" s="1274"/>
      <c r="BN77" s="1274"/>
      <c r="BO77" s="1274"/>
      <c r="BP77" s="1274"/>
      <c r="BQ77" s="1274"/>
      <c r="BR77" s="1274"/>
      <c r="BS77" s="1274"/>
      <c r="BT77" s="1274"/>
      <c r="BU77" s="1274"/>
      <c r="BV77" s="1274"/>
      <c r="BW77" s="1274"/>
      <c r="BX77" s="1274"/>
      <c r="BY77" s="1274"/>
      <c r="BZ77" s="1274"/>
      <c r="CA77" s="1275"/>
      <c r="CB77"/>
      <c r="CC77"/>
      <c r="CD77" s="164"/>
      <c r="CM77"/>
      <c r="CN77"/>
      <c r="CO77"/>
      <c r="CP77"/>
      <c r="CQ77"/>
      <c r="CR77"/>
      <c r="CS77"/>
      <c r="CT77"/>
      <c r="CU77"/>
      <c r="CV77"/>
      <c r="CW77"/>
      <c r="CX77"/>
      <c r="CY77"/>
      <c r="CZ77"/>
      <c r="DA77"/>
      <c r="DB77"/>
      <c r="DC77"/>
      <c r="DD77"/>
      <c r="DE77"/>
      <c r="DF77"/>
    </row>
    <row r="78" spans="2:110" ht="19.5" customHeight="1">
      <c r="B78" s="141"/>
      <c r="C78"/>
      <c r="D78" s="254"/>
      <c r="E78" s="244"/>
      <c r="F78" s="241"/>
      <c r="G78"/>
      <c r="H78"/>
      <c r="I78"/>
      <c r="J78"/>
      <c r="K78"/>
      <c r="L78"/>
      <c r="M78"/>
      <c r="N78"/>
      <c r="O78"/>
      <c r="P78"/>
      <c r="Q78"/>
      <c r="R78"/>
      <c r="S78"/>
      <c r="T78"/>
      <c r="U78"/>
      <c r="V78"/>
      <c r="W78"/>
      <c r="X78"/>
      <c r="Y78"/>
      <c r="Z78"/>
      <c r="AA78"/>
      <c r="AB78"/>
      <c r="AC78"/>
      <c r="AD78"/>
      <c r="AE78"/>
      <c r="AF78"/>
      <c r="AG78"/>
      <c r="AH78"/>
      <c r="AI78"/>
      <c r="AJ78"/>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193"/>
      <c r="BL78" s="193"/>
      <c r="BX78" s="115"/>
      <c r="BY78" s="114"/>
      <c r="CB78"/>
      <c r="CC78"/>
      <c r="CD78" s="164"/>
      <c r="CM78"/>
      <c r="CN78"/>
      <c r="CO78"/>
      <c r="CP78"/>
      <c r="CQ78"/>
      <c r="CR78"/>
      <c r="CS78"/>
      <c r="CT78"/>
      <c r="CU78"/>
      <c r="CV78"/>
      <c r="CW78"/>
      <c r="CX78"/>
      <c r="CY78"/>
      <c r="CZ78"/>
      <c r="DA78"/>
      <c r="DB78"/>
      <c r="DC78"/>
      <c r="DD78"/>
      <c r="DE78"/>
      <c r="DF78"/>
    </row>
    <row r="79" spans="2:110" ht="26.25" customHeight="1">
      <c r="B79" s="141"/>
      <c r="C79"/>
      <c r="D79" s="240" t="s">
        <v>308</v>
      </c>
      <c r="F79" s="242" t="s">
        <v>675</v>
      </c>
      <c r="G79"/>
      <c r="H79"/>
      <c r="I79"/>
      <c r="J79"/>
      <c r="K79"/>
      <c r="L79"/>
      <c r="M79"/>
      <c r="N79"/>
      <c r="O79"/>
      <c r="P79"/>
      <c r="Q79"/>
      <c r="R79"/>
      <c r="S79"/>
      <c r="T79"/>
      <c r="U79"/>
      <c r="V79"/>
      <c r="W79"/>
      <c r="X79"/>
      <c r="Y79"/>
      <c r="Z79"/>
      <c r="AA79"/>
      <c r="AB79"/>
      <c r="AC79"/>
      <c r="AD79"/>
      <c r="AE79"/>
      <c r="AF79"/>
      <c r="AG79"/>
      <c r="AH79"/>
      <c r="AI79"/>
      <c r="AJ79"/>
      <c r="AK79" s="309"/>
      <c r="AL79" s="309"/>
      <c r="AM79" s="309"/>
      <c r="AN79" s="309"/>
      <c r="AO79" s="309"/>
      <c r="AP79" s="1319">
        <v>20</v>
      </c>
      <c r="AQ79" s="1320"/>
      <c r="AR79" s="1270"/>
      <c r="AS79" s="1271"/>
      <c r="AT79" s="1271"/>
      <c r="AU79" s="1271"/>
      <c r="AV79" s="1271"/>
      <c r="AW79" s="1271"/>
      <c r="AX79" s="1271"/>
      <c r="AY79" s="1271"/>
      <c r="AZ79" s="1271"/>
      <c r="BA79" s="1271"/>
      <c r="BB79" s="1271"/>
      <c r="BC79" s="1271"/>
      <c r="BD79" s="1271"/>
      <c r="BE79" s="1271"/>
      <c r="BF79" s="1271"/>
      <c r="BG79" s="1271"/>
      <c r="BH79" s="1271"/>
      <c r="BI79" s="1271"/>
      <c r="BJ79" s="1271"/>
      <c r="BK79" s="1271"/>
      <c r="BL79" s="1271"/>
      <c r="BM79" s="1271"/>
      <c r="BN79" s="1271"/>
      <c r="BO79" s="1271"/>
      <c r="BP79" s="1271"/>
      <c r="BQ79" s="1271"/>
      <c r="BR79" s="1271"/>
      <c r="BS79" s="1271"/>
      <c r="BT79" s="1271"/>
      <c r="BU79" s="1271"/>
      <c r="BV79" s="1271"/>
      <c r="BW79" s="1271"/>
      <c r="BX79" s="1271"/>
      <c r="BY79" s="1271"/>
      <c r="BZ79" s="1271"/>
      <c r="CA79" s="1272"/>
      <c r="CB79"/>
      <c r="CC79"/>
      <c r="CD79" s="164"/>
      <c r="CM79"/>
      <c r="CN79"/>
      <c r="CO79"/>
      <c r="CP79"/>
      <c r="CQ79"/>
      <c r="CR79"/>
      <c r="CS79"/>
      <c r="CT79"/>
      <c r="CU79"/>
      <c r="CV79"/>
      <c r="CW79"/>
      <c r="CX79"/>
      <c r="CY79"/>
      <c r="CZ79"/>
      <c r="DA79"/>
      <c r="DB79"/>
      <c r="DC79"/>
      <c r="DD79"/>
      <c r="DE79"/>
      <c r="DF79"/>
    </row>
    <row r="80" spans="2:110" ht="25.5" customHeight="1">
      <c r="B80" s="141"/>
      <c r="C80"/>
      <c r="D80" s="240"/>
      <c r="F80" s="244" t="s">
        <v>676</v>
      </c>
      <c r="G80"/>
      <c r="H80"/>
      <c r="I80"/>
      <c r="J80"/>
      <c r="K80"/>
      <c r="L80"/>
      <c r="M80"/>
      <c r="N80"/>
      <c r="O80"/>
      <c r="P80"/>
      <c r="Q80"/>
      <c r="R80"/>
      <c r="S80"/>
      <c r="T80"/>
      <c r="U80"/>
      <c r="V80"/>
      <c r="W80"/>
      <c r="X80"/>
      <c r="Y80"/>
      <c r="Z80"/>
      <c r="AA80"/>
      <c r="AB80"/>
      <c r="AC80"/>
      <c r="AD80"/>
      <c r="AE80"/>
      <c r="AF80"/>
      <c r="AG80"/>
      <c r="AH80"/>
      <c r="AI80"/>
      <c r="AJ80"/>
      <c r="AK80" s="309"/>
      <c r="AL80" s="309"/>
      <c r="AM80" s="309"/>
      <c r="AN80" s="309"/>
      <c r="AO80" s="309"/>
      <c r="AP80" s="1319"/>
      <c r="AQ80" s="1320"/>
      <c r="AR80" s="1273"/>
      <c r="AS80" s="1274"/>
      <c r="AT80" s="1274"/>
      <c r="AU80" s="1274"/>
      <c r="AV80" s="1274"/>
      <c r="AW80" s="1274"/>
      <c r="AX80" s="1274"/>
      <c r="AY80" s="1274"/>
      <c r="AZ80" s="1274"/>
      <c r="BA80" s="1274"/>
      <c r="BB80" s="1274"/>
      <c r="BC80" s="1274"/>
      <c r="BD80" s="1274"/>
      <c r="BE80" s="1274"/>
      <c r="BF80" s="1274"/>
      <c r="BG80" s="1274"/>
      <c r="BH80" s="1274"/>
      <c r="BI80" s="1274"/>
      <c r="BJ80" s="1274"/>
      <c r="BK80" s="1274"/>
      <c r="BL80" s="1274"/>
      <c r="BM80" s="1274"/>
      <c r="BN80" s="1274"/>
      <c r="BO80" s="1274"/>
      <c r="BP80" s="1274"/>
      <c r="BQ80" s="1274"/>
      <c r="BR80" s="1274"/>
      <c r="BS80" s="1274"/>
      <c r="BT80" s="1274"/>
      <c r="BU80" s="1274"/>
      <c r="BV80" s="1274"/>
      <c r="BW80" s="1274"/>
      <c r="BX80" s="1274"/>
      <c r="BY80" s="1274"/>
      <c r="BZ80" s="1274"/>
      <c r="CA80" s="1275"/>
      <c r="CB80"/>
      <c r="CC80"/>
      <c r="CD80" s="164"/>
      <c r="CM80"/>
      <c r="CN80"/>
      <c r="CO80"/>
      <c r="CP80"/>
      <c r="CQ80"/>
      <c r="CR80"/>
      <c r="CS80"/>
      <c r="CT80"/>
      <c r="CU80"/>
      <c r="CV80"/>
      <c r="CW80"/>
      <c r="CX80"/>
      <c r="CY80"/>
      <c r="CZ80"/>
      <c r="DA80"/>
      <c r="DB80"/>
      <c r="DC80"/>
      <c r="DD80"/>
      <c r="DE80"/>
      <c r="DF80"/>
    </row>
    <row r="81" spans="2:110" ht="19.5" customHeight="1">
      <c r="B81" s="141"/>
      <c r="BY81" s="114"/>
      <c r="CC81"/>
      <c r="CD81" s="164"/>
      <c r="CM81"/>
      <c r="CN81"/>
      <c r="CO81"/>
      <c r="CP81"/>
      <c r="CQ81"/>
      <c r="CR81"/>
      <c r="CS81"/>
      <c r="CT81"/>
      <c r="CU81"/>
      <c r="CV81"/>
      <c r="CW81"/>
      <c r="CX81"/>
      <c r="CY81"/>
      <c r="CZ81"/>
      <c r="DA81"/>
      <c r="DB81"/>
      <c r="DC81"/>
      <c r="DD81"/>
      <c r="DE81"/>
      <c r="DF81"/>
    </row>
    <row r="82" spans="2:110" ht="25.5" customHeight="1">
      <c r="B82" s="141"/>
      <c r="D82" s="240" t="s">
        <v>311</v>
      </c>
      <c r="F82" s="242" t="s">
        <v>433</v>
      </c>
      <c r="AP82" s="1319">
        <v>22</v>
      </c>
      <c r="AQ82" s="1320"/>
      <c r="AR82" s="1270"/>
      <c r="AS82" s="1271"/>
      <c r="AT82" s="1271"/>
      <c r="AU82" s="1271"/>
      <c r="AV82" s="1271"/>
      <c r="AW82" s="1271"/>
      <c r="AX82" s="1271"/>
      <c r="AY82" s="1271"/>
      <c r="AZ82" s="1271"/>
      <c r="BA82" s="1271"/>
      <c r="BB82" s="1271"/>
      <c r="BC82" s="1271"/>
      <c r="BD82" s="1271"/>
      <c r="BE82" s="1271"/>
      <c r="BF82" s="1271"/>
      <c r="BG82" s="1271"/>
      <c r="BH82" s="1271"/>
      <c r="BI82" s="1271"/>
      <c r="BJ82" s="1271"/>
      <c r="BK82" s="1271"/>
      <c r="BL82" s="1271"/>
      <c r="BM82" s="1271"/>
      <c r="BN82" s="1271"/>
      <c r="BO82" s="1271"/>
      <c r="BP82" s="1271"/>
      <c r="BQ82" s="1271"/>
      <c r="BR82" s="1271"/>
      <c r="BS82" s="1271"/>
      <c r="BT82" s="1271"/>
      <c r="BU82" s="1271"/>
      <c r="BV82" s="1271"/>
      <c r="BW82" s="1271"/>
      <c r="BX82" s="1271"/>
      <c r="BY82" s="1271"/>
      <c r="BZ82" s="1271"/>
      <c r="CA82" s="1272"/>
      <c r="CC82"/>
      <c r="CD82" s="164"/>
      <c r="CM82"/>
      <c r="CN82"/>
      <c r="CO82"/>
      <c r="CP82"/>
      <c r="CQ82"/>
      <c r="CR82"/>
      <c r="CS82"/>
      <c r="CT82"/>
      <c r="CU82"/>
      <c r="CV82"/>
      <c r="CW82"/>
      <c r="CX82"/>
      <c r="CY82"/>
      <c r="CZ82"/>
      <c r="DA82"/>
      <c r="DB82"/>
      <c r="DC82"/>
      <c r="DD82"/>
      <c r="DE82"/>
      <c r="DF82"/>
    </row>
    <row r="83" spans="2:110" ht="27" customHeight="1">
      <c r="B83" s="141"/>
      <c r="D83" s="240"/>
      <c r="F83" s="244" t="s">
        <v>820</v>
      </c>
      <c r="AP83" s="1319"/>
      <c r="AQ83" s="1320"/>
      <c r="AR83" s="1273"/>
      <c r="AS83" s="1274"/>
      <c r="AT83" s="1274"/>
      <c r="AU83" s="1274"/>
      <c r="AV83" s="1274"/>
      <c r="AW83" s="1274"/>
      <c r="AX83" s="1274"/>
      <c r="AY83" s="1274"/>
      <c r="AZ83" s="1274"/>
      <c r="BA83" s="1274"/>
      <c r="BB83" s="1274"/>
      <c r="BC83" s="1274"/>
      <c r="BD83" s="1274"/>
      <c r="BE83" s="1274"/>
      <c r="BF83" s="1274"/>
      <c r="BG83" s="1274"/>
      <c r="BH83" s="1274"/>
      <c r="BI83" s="1274"/>
      <c r="BJ83" s="1274"/>
      <c r="BK83" s="1274"/>
      <c r="BL83" s="1274"/>
      <c r="BM83" s="1274"/>
      <c r="BN83" s="1274"/>
      <c r="BO83" s="1274"/>
      <c r="BP83" s="1274"/>
      <c r="BQ83" s="1274"/>
      <c r="BR83" s="1274"/>
      <c r="BS83" s="1274"/>
      <c r="BT83" s="1274"/>
      <c r="BU83" s="1274"/>
      <c r="BV83" s="1274"/>
      <c r="BW83" s="1274"/>
      <c r="BX83" s="1274"/>
      <c r="BY83" s="1274"/>
      <c r="BZ83" s="1274"/>
      <c r="CA83" s="1275"/>
      <c r="CC83"/>
      <c r="CD83" s="164"/>
      <c r="CM83"/>
      <c r="CN83"/>
      <c r="CO83"/>
      <c r="CP83"/>
      <c r="CQ83"/>
      <c r="CR83"/>
      <c r="CS83"/>
      <c r="CT83"/>
      <c r="CU83"/>
      <c r="CV83"/>
      <c r="CW83"/>
      <c r="CX83"/>
      <c r="CY83"/>
      <c r="CZ83"/>
      <c r="DA83"/>
      <c r="DB83"/>
      <c r="DC83"/>
      <c r="DD83"/>
      <c r="DE83"/>
      <c r="DF83"/>
    </row>
    <row r="84" spans="2:110" ht="26.25" customHeight="1">
      <c r="B84" s="141"/>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s="1027" t="s">
        <v>821</v>
      </c>
      <c r="BZ84"/>
      <c r="CA84"/>
      <c r="CB84"/>
      <c r="CC84"/>
      <c r="CD84" s="164"/>
      <c r="CM84"/>
      <c r="CN84"/>
      <c r="CO84"/>
      <c r="CP84"/>
      <c r="CQ84"/>
      <c r="CR84"/>
      <c r="CS84"/>
      <c r="CT84"/>
      <c r="CU84"/>
      <c r="CV84"/>
      <c r="CW84"/>
      <c r="CX84"/>
      <c r="CY84"/>
      <c r="CZ84"/>
      <c r="DA84"/>
      <c r="DB84"/>
      <c r="DC84"/>
      <c r="DD84"/>
      <c r="DE84"/>
      <c r="DF84"/>
    </row>
    <row r="85" spans="2:110" ht="26.25" customHeight="1">
      <c r="B85" s="141"/>
      <c r="C85"/>
      <c r="D85" s="240" t="s">
        <v>314</v>
      </c>
      <c r="E85"/>
      <c r="F85" s="242" t="s">
        <v>428</v>
      </c>
      <c r="G85"/>
      <c r="H85"/>
      <c r="I85"/>
      <c r="J85"/>
      <c r="K85"/>
      <c r="L85"/>
      <c r="M85"/>
      <c r="N85"/>
      <c r="O85"/>
      <c r="P85"/>
      <c r="Q85"/>
      <c r="R85"/>
      <c r="S85"/>
      <c r="T85"/>
      <c r="U85"/>
      <c r="V85"/>
      <c r="W85"/>
      <c r="X85"/>
      <c r="Y85"/>
      <c r="Z85"/>
      <c r="AA85"/>
      <c r="AB85"/>
      <c r="AC85"/>
      <c r="AD85"/>
      <c r="AE85"/>
      <c r="AF85"/>
      <c r="AG85"/>
      <c r="AH85"/>
      <c r="AI85"/>
      <c r="AJ85"/>
      <c r="AK85"/>
      <c r="AL85"/>
      <c r="AM85"/>
      <c r="AN85"/>
      <c r="AO85"/>
      <c r="AP85" s="1321" t="s">
        <v>332</v>
      </c>
      <c r="AQ85" s="1320"/>
      <c r="AR85" s="1270"/>
      <c r="AS85" s="1271"/>
      <c r="AT85" s="1271"/>
      <c r="AU85" s="1271"/>
      <c r="AV85" s="1271"/>
      <c r="AW85" s="1271"/>
      <c r="AX85" s="1271"/>
      <c r="AY85" s="1271"/>
      <c r="AZ85" s="1271"/>
      <c r="BA85" s="1271"/>
      <c r="BB85" s="1271"/>
      <c r="BC85" s="1271"/>
      <c r="BD85" s="1271"/>
      <c r="BE85" s="1271"/>
      <c r="BF85" s="1271"/>
      <c r="BG85" s="1271"/>
      <c r="BH85" s="1271"/>
      <c r="BI85" s="1271"/>
      <c r="BJ85" s="1271"/>
      <c r="BK85" s="1271"/>
      <c r="BL85" s="1271"/>
      <c r="BM85" s="1271"/>
      <c r="BN85" s="1271"/>
      <c r="BO85" s="1271"/>
      <c r="BP85" s="1271"/>
      <c r="BQ85" s="1271"/>
      <c r="BR85" s="1271"/>
      <c r="BS85" s="1271"/>
      <c r="BT85" s="1271"/>
      <c r="BU85" s="1271"/>
      <c r="BV85" s="1271"/>
      <c r="BW85" s="1271"/>
      <c r="BX85" s="1271"/>
      <c r="BY85" s="1271"/>
      <c r="BZ85" s="1271"/>
      <c r="CA85" s="1272"/>
      <c r="CB85"/>
      <c r="CC85"/>
      <c r="CD85" s="164"/>
      <c r="CM85"/>
      <c r="CN85"/>
      <c r="CO85"/>
      <c r="CP85"/>
      <c r="CQ85"/>
      <c r="CR85"/>
      <c r="CS85"/>
      <c r="CT85"/>
      <c r="CU85"/>
      <c r="CV85"/>
      <c r="CW85"/>
      <c r="CX85"/>
      <c r="CY85"/>
      <c r="CZ85"/>
      <c r="DA85"/>
      <c r="DB85"/>
      <c r="DC85"/>
      <c r="DD85"/>
      <c r="DE85"/>
      <c r="DF85"/>
    </row>
    <row r="86" spans="2:110" ht="24" customHeight="1">
      <c r="B86" s="141"/>
      <c r="C86"/>
      <c r="D86"/>
      <c r="E86"/>
      <c r="F86" s="244" t="s">
        <v>429</v>
      </c>
      <c r="G86"/>
      <c r="H86"/>
      <c r="I86"/>
      <c r="J86"/>
      <c r="K86"/>
      <c r="L86"/>
      <c r="M86"/>
      <c r="N86"/>
      <c r="O86"/>
      <c r="P86"/>
      <c r="Q86"/>
      <c r="R86"/>
      <c r="S86"/>
      <c r="T86"/>
      <c r="U86"/>
      <c r="V86"/>
      <c r="W86"/>
      <c r="X86"/>
      <c r="Y86"/>
      <c r="Z86"/>
      <c r="AA86"/>
      <c r="AB86"/>
      <c r="AC86"/>
      <c r="AD86"/>
      <c r="AE86"/>
      <c r="AF86"/>
      <c r="AG86"/>
      <c r="AH86"/>
      <c r="AI86"/>
      <c r="AJ86"/>
      <c r="AK86"/>
      <c r="AL86"/>
      <c r="AM86"/>
      <c r="AN86"/>
      <c r="AO86"/>
      <c r="AP86" s="1319"/>
      <c r="AQ86" s="1320"/>
      <c r="AR86" s="1273"/>
      <c r="AS86" s="1274"/>
      <c r="AT86" s="1274"/>
      <c r="AU86" s="1274"/>
      <c r="AV86" s="1274"/>
      <c r="AW86" s="1274"/>
      <c r="AX86" s="1274"/>
      <c r="AY86" s="1274"/>
      <c r="AZ86" s="1274"/>
      <c r="BA86" s="1274"/>
      <c r="BB86" s="1274"/>
      <c r="BC86" s="1274"/>
      <c r="BD86" s="1274"/>
      <c r="BE86" s="1274"/>
      <c r="BF86" s="1274"/>
      <c r="BG86" s="1274"/>
      <c r="BH86" s="1274"/>
      <c r="BI86" s="1274"/>
      <c r="BJ86" s="1274"/>
      <c r="BK86" s="1274"/>
      <c r="BL86" s="1274"/>
      <c r="BM86" s="1274"/>
      <c r="BN86" s="1274"/>
      <c r="BO86" s="1274"/>
      <c r="BP86" s="1274"/>
      <c r="BQ86" s="1274"/>
      <c r="BR86" s="1274"/>
      <c r="BS86" s="1274"/>
      <c r="BT86" s="1274"/>
      <c r="BU86" s="1274"/>
      <c r="BV86" s="1274"/>
      <c r="BW86" s="1274"/>
      <c r="BX86" s="1274"/>
      <c r="BY86" s="1274"/>
      <c r="BZ86" s="1274"/>
      <c r="CA86" s="1275"/>
      <c r="CB86"/>
      <c r="CC86"/>
      <c r="CD86" s="164"/>
      <c r="CM86"/>
      <c r="CN86"/>
      <c r="CO86"/>
      <c r="CP86"/>
      <c r="CQ86"/>
      <c r="CR86"/>
      <c r="CS86"/>
      <c r="CT86"/>
      <c r="CU86"/>
      <c r="CV86"/>
      <c r="CW86"/>
      <c r="CX86"/>
      <c r="CY86"/>
      <c r="CZ86"/>
      <c r="DA86"/>
      <c r="DB86"/>
      <c r="DC86"/>
      <c r="DD86"/>
      <c r="DE86"/>
      <c r="DF86"/>
    </row>
    <row r="87" spans="2:110" ht="18.75" customHeight="1">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64"/>
      <c r="CM87"/>
      <c r="CN87"/>
      <c r="CO87"/>
      <c r="CP87"/>
      <c r="CQ87"/>
      <c r="CR87"/>
      <c r="CS87"/>
      <c r="CT87"/>
      <c r="CU87"/>
      <c r="CV87"/>
      <c r="CW87"/>
      <c r="CX87"/>
      <c r="CY87"/>
      <c r="CZ87"/>
      <c r="DA87"/>
      <c r="DB87"/>
      <c r="DC87"/>
      <c r="DD87"/>
      <c r="DE87"/>
      <c r="DF87"/>
    </row>
    <row r="88" spans="2:110" ht="26.25" customHeight="1">
      <c r="B88" s="141"/>
      <c r="C88"/>
      <c r="D88" s="240" t="s">
        <v>276</v>
      </c>
      <c r="E88"/>
      <c r="F88" s="242" t="s">
        <v>822</v>
      </c>
      <c r="G88"/>
      <c r="H88"/>
      <c r="I88"/>
      <c r="J88"/>
      <c r="K88"/>
      <c r="L88"/>
      <c r="M88"/>
      <c r="N88"/>
      <c r="O88"/>
      <c r="P88"/>
      <c r="Q88"/>
      <c r="R88"/>
      <c r="S88"/>
      <c r="T88"/>
      <c r="U88"/>
      <c r="V88"/>
      <c r="W88"/>
      <c r="X88"/>
      <c r="Y88"/>
      <c r="Z88"/>
      <c r="AA88"/>
      <c r="AB88"/>
      <c r="AC88"/>
      <c r="AD88"/>
      <c r="AE88"/>
      <c r="AF88"/>
      <c r="AG88"/>
      <c r="AH88"/>
      <c r="AI88"/>
      <c r="AJ88"/>
      <c r="AK88"/>
      <c r="AL88"/>
      <c r="AM88"/>
      <c r="AN88"/>
      <c r="AO88"/>
      <c r="AP88" s="1321" t="s">
        <v>398</v>
      </c>
      <c r="AQ88" s="1320"/>
      <c r="AR88" s="1270"/>
      <c r="AS88" s="1271"/>
      <c r="AT88" s="1271"/>
      <c r="AU88" s="1271"/>
      <c r="AV88" s="1271"/>
      <c r="AW88" s="1271"/>
      <c r="AX88" s="1271"/>
      <c r="AY88" s="1271"/>
      <c r="AZ88" s="1271"/>
      <c r="BA88" s="1271"/>
      <c r="BB88" s="1271"/>
      <c r="BC88" s="1271"/>
      <c r="BD88" s="1271"/>
      <c r="BE88" s="1271"/>
      <c r="BF88" s="1271"/>
      <c r="BG88" s="1271"/>
      <c r="BH88" s="1271"/>
      <c r="BI88" s="1271"/>
      <c r="BJ88" s="1271"/>
      <c r="BK88" s="1271"/>
      <c r="BL88" s="1271"/>
      <c r="BM88" s="1271"/>
      <c r="BN88" s="1271"/>
      <c r="BO88" s="1271"/>
      <c r="BP88" s="1271"/>
      <c r="BQ88" s="1271"/>
      <c r="BR88" s="1271"/>
      <c r="BS88" s="1271"/>
      <c r="BT88" s="1271"/>
      <c r="BU88" s="1271"/>
      <c r="BV88" s="1271"/>
      <c r="BW88" s="1271"/>
      <c r="BX88" s="1271"/>
      <c r="BY88" s="1271"/>
      <c r="BZ88" s="1271"/>
      <c r="CA88" s="1272"/>
      <c r="CB88"/>
      <c r="CC88"/>
      <c r="CD88" s="164"/>
      <c r="CM88"/>
      <c r="CN88"/>
      <c r="CO88"/>
      <c r="CP88"/>
      <c r="CQ88"/>
      <c r="CR88"/>
      <c r="CS88"/>
      <c r="CT88"/>
      <c r="CU88"/>
      <c r="CV88"/>
      <c r="CW88"/>
      <c r="CX88"/>
      <c r="CY88"/>
      <c r="CZ88"/>
      <c r="DA88"/>
      <c r="DB88"/>
      <c r="DC88"/>
      <c r="DD88"/>
      <c r="DE88"/>
      <c r="DF88"/>
    </row>
    <row r="89" spans="2:110" ht="27" customHeight="1">
      <c r="B89" s="141"/>
      <c r="C89"/>
      <c r="D89"/>
      <c r="E89"/>
      <c r="F89" s="244" t="s">
        <v>431</v>
      </c>
      <c r="G89"/>
      <c r="H89"/>
      <c r="I89"/>
      <c r="J89"/>
      <c r="K89"/>
      <c r="L89"/>
      <c r="M89"/>
      <c r="N89"/>
      <c r="O89"/>
      <c r="P89"/>
      <c r="Q89"/>
      <c r="R89"/>
      <c r="S89"/>
      <c r="T89"/>
      <c r="U89"/>
      <c r="V89"/>
      <c r="W89"/>
      <c r="X89"/>
      <c r="Y89"/>
      <c r="Z89"/>
      <c r="AA89"/>
      <c r="AB89"/>
      <c r="AC89"/>
      <c r="AD89"/>
      <c r="AE89"/>
      <c r="AF89"/>
      <c r="AG89"/>
      <c r="AH89"/>
      <c r="AI89"/>
      <c r="AJ89"/>
      <c r="AK89"/>
      <c r="AL89"/>
      <c r="AM89"/>
      <c r="AN89"/>
      <c r="AO89"/>
      <c r="AP89" s="1319"/>
      <c r="AQ89" s="1320"/>
      <c r="AR89" s="1273"/>
      <c r="AS89" s="1274"/>
      <c r="AT89" s="1274"/>
      <c r="AU89" s="1274"/>
      <c r="AV89" s="1274"/>
      <c r="AW89" s="1274"/>
      <c r="AX89" s="1274"/>
      <c r="AY89" s="1274"/>
      <c r="AZ89" s="1274"/>
      <c r="BA89" s="1274"/>
      <c r="BB89" s="1274"/>
      <c r="BC89" s="1274"/>
      <c r="BD89" s="1274"/>
      <c r="BE89" s="1274"/>
      <c r="BF89" s="1274"/>
      <c r="BG89" s="1274"/>
      <c r="BH89" s="1274"/>
      <c r="BI89" s="1274"/>
      <c r="BJ89" s="1274"/>
      <c r="BK89" s="1274"/>
      <c r="BL89" s="1274"/>
      <c r="BM89" s="1274"/>
      <c r="BN89" s="1274"/>
      <c r="BO89" s="1274"/>
      <c r="BP89" s="1274"/>
      <c r="BQ89" s="1274"/>
      <c r="BR89" s="1274"/>
      <c r="BS89" s="1274"/>
      <c r="BT89" s="1274"/>
      <c r="BU89" s="1274"/>
      <c r="BV89" s="1274"/>
      <c r="BW89" s="1274"/>
      <c r="BX89" s="1274"/>
      <c r="BY89" s="1274"/>
      <c r="BZ89" s="1274"/>
      <c r="CA89" s="1275"/>
      <c r="CB89"/>
      <c r="CC89"/>
      <c r="CD89" s="164"/>
      <c r="CM89"/>
      <c r="CN89"/>
      <c r="CO89"/>
      <c r="CP89"/>
      <c r="CQ89"/>
      <c r="CR89"/>
      <c r="CS89"/>
      <c r="CT89"/>
      <c r="CU89"/>
      <c r="CV89"/>
      <c r="CW89"/>
      <c r="CX89"/>
      <c r="CY89"/>
      <c r="CZ89"/>
      <c r="DA89"/>
      <c r="DB89"/>
      <c r="DC89"/>
      <c r="DD89"/>
      <c r="DE89"/>
      <c r="DF89"/>
    </row>
    <row r="90" spans="2:110" ht="27" customHeight="1">
      <c r="B90" s="141"/>
      <c r="C90"/>
      <c r="D90"/>
      <c r="E90"/>
      <c r="F90" s="244"/>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s="1027" t="s">
        <v>823</v>
      </c>
      <c r="BZ90"/>
      <c r="CA90"/>
      <c r="CB90"/>
      <c r="CC90"/>
      <c r="CD90" s="164"/>
      <c r="CM90"/>
      <c r="CN90"/>
      <c r="CO90"/>
      <c r="CP90"/>
      <c r="CQ90"/>
      <c r="CR90"/>
      <c r="CS90"/>
      <c r="CT90"/>
      <c r="CU90"/>
      <c r="CV90"/>
      <c r="CW90"/>
      <c r="CX90"/>
      <c r="CY90"/>
      <c r="CZ90"/>
      <c r="DA90"/>
      <c r="DB90"/>
      <c r="DC90"/>
      <c r="DD90"/>
      <c r="DE90"/>
      <c r="DF90"/>
    </row>
    <row r="91" spans="2:110" ht="27" customHeight="1">
      <c r="B91" s="141"/>
      <c r="C91"/>
      <c r="D91" s="240" t="s">
        <v>708</v>
      </c>
      <c r="E91"/>
      <c r="F91" s="242" t="s">
        <v>444</v>
      </c>
      <c r="G91"/>
      <c r="H91"/>
      <c r="I91"/>
      <c r="J91"/>
      <c r="K91"/>
      <c r="L91"/>
      <c r="M91"/>
      <c r="N91"/>
      <c r="O91"/>
      <c r="P91"/>
      <c r="Q91"/>
      <c r="R91"/>
      <c r="S91"/>
      <c r="T91"/>
      <c r="U91"/>
      <c r="V91"/>
      <c r="W91"/>
      <c r="X91"/>
      <c r="Y91"/>
      <c r="Z91"/>
      <c r="AA91"/>
      <c r="AB91"/>
      <c r="AC91"/>
      <c r="AD91"/>
      <c r="AE91"/>
      <c r="AF91"/>
      <c r="AG91"/>
      <c r="AH91"/>
      <c r="AI91"/>
      <c r="AJ91"/>
      <c r="AK91"/>
      <c r="AL91"/>
      <c r="AM91"/>
      <c r="AN91"/>
      <c r="AO91"/>
      <c r="AP91" s="1321" t="s">
        <v>330</v>
      </c>
      <c r="AQ91" s="1320"/>
      <c r="AR91" s="1270"/>
      <c r="AS91" s="1271"/>
      <c r="AT91" s="1271"/>
      <c r="AU91" s="1271"/>
      <c r="AV91" s="1271"/>
      <c r="AW91" s="1271"/>
      <c r="AX91" s="1271"/>
      <c r="AY91" s="1271"/>
      <c r="AZ91" s="1271"/>
      <c r="BA91" s="1271"/>
      <c r="BB91" s="1271"/>
      <c r="BC91" s="1271"/>
      <c r="BD91" s="1271"/>
      <c r="BE91" s="1271"/>
      <c r="BF91" s="1271"/>
      <c r="BG91" s="1271"/>
      <c r="BH91" s="1271"/>
      <c r="BI91" s="1271"/>
      <c r="BJ91" s="1271"/>
      <c r="BK91" s="1271"/>
      <c r="BL91" s="1271"/>
      <c r="BM91" s="1271"/>
      <c r="BN91" s="1271"/>
      <c r="BO91" s="1271"/>
      <c r="BP91" s="1271"/>
      <c r="BQ91" s="1271"/>
      <c r="BR91" s="1271"/>
      <c r="BS91" s="1271"/>
      <c r="BT91" s="1271"/>
      <c r="BU91" s="1271"/>
      <c r="BV91" s="1271"/>
      <c r="BW91" s="1271"/>
      <c r="BX91" s="1271"/>
      <c r="BY91" s="1271"/>
      <c r="BZ91" s="1271"/>
      <c r="CA91" s="1272"/>
      <c r="CB91"/>
      <c r="CC91"/>
      <c r="CD91" s="164"/>
      <c r="CM91"/>
      <c r="CN91"/>
      <c r="CO91"/>
      <c r="CP91"/>
      <c r="CQ91"/>
      <c r="CR91"/>
      <c r="CS91"/>
      <c r="CT91"/>
      <c r="CU91"/>
      <c r="CV91"/>
      <c r="CW91"/>
      <c r="CX91"/>
      <c r="CY91"/>
      <c r="CZ91"/>
      <c r="DA91"/>
      <c r="DB91"/>
      <c r="DC91"/>
      <c r="DD91"/>
      <c r="DE91"/>
      <c r="DF91"/>
    </row>
    <row r="92" spans="2:110" ht="27" customHeight="1">
      <c r="B92" s="141"/>
      <c r="C92"/>
      <c r="D92"/>
      <c r="E92"/>
      <c r="F92" s="244" t="s">
        <v>445</v>
      </c>
      <c r="G92"/>
      <c r="H92"/>
      <c r="I92"/>
      <c r="J92"/>
      <c r="K92"/>
      <c r="L92"/>
      <c r="M92"/>
      <c r="N92"/>
      <c r="O92"/>
      <c r="P92"/>
      <c r="Q92"/>
      <c r="R92"/>
      <c r="S92"/>
      <c r="T92"/>
      <c r="U92"/>
      <c r="V92"/>
      <c r="W92"/>
      <c r="X92"/>
      <c r="Y92"/>
      <c r="Z92"/>
      <c r="AA92"/>
      <c r="AB92"/>
      <c r="AC92"/>
      <c r="AD92"/>
      <c r="AE92"/>
      <c r="AF92"/>
      <c r="AG92"/>
      <c r="AH92"/>
      <c r="AI92"/>
      <c r="AJ92"/>
      <c r="AK92"/>
      <c r="AL92"/>
      <c r="AM92"/>
      <c r="AN92"/>
      <c r="AO92"/>
      <c r="AP92" s="1319"/>
      <c r="AQ92" s="1320"/>
      <c r="AR92" s="1273"/>
      <c r="AS92" s="1274"/>
      <c r="AT92" s="1274"/>
      <c r="AU92" s="1274"/>
      <c r="AV92" s="1274"/>
      <c r="AW92" s="1274"/>
      <c r="AX92" s="1274"/>
      <c r="AY92" s="1274"/>
      <c r="AZ92" s="1274"/>
      <c r="BA92" s="1274"/>
      <c r="BB92" s="1274"/>
      <c r="BC92" s="1274"/>
      <c r="BD92" s="1274"/>
      <c r="BE92" s="1274"/>
      <c r="BF92" s="1274"/>
      <c r="BG92" s="1274"/>
      <c r="BH92" s="1274"/>
      <c r="BI92" s="1274"/>
      <c r="BJ92" s="1274"/>
      <c r="BK92" s="1274"/>
      <c r="BL92" s="1274"/>
      <c r="BM92" s="1274"/>
      <c r="BN92" s="1274"/>
      <c r="BO92" s="1274"/>
      <c r="BP92" s="1274"/>
      <c r="BQ92" s="1274"/>
      <c r="BR92" s="1274"/>
      <c r="BS92" s="1274"/>
      <c r="BT92" s="1274"/>
      <c r="BU92" s="1274"/>
      <c r="BV92" s="1274"/>
      <c r="BW92" s="1274"/>
      <c r="BX92" s="1274"/>
      <c r="BY92" s="1274"/>
      <c r="BZ92" s="1274"/>
      <c r="CA92" s="1275"/>
      <c r="CB92"/>
      <c r="CC92"/>
      <c r="CD92" s="164"/>
      <c r="CM92"/>
      <c r="CN92"/>
      <c r="CO92"/>
      <c r="CP92"/>
      <c r="CQ92"/>
      <c r="CR92"/>
      <c r="CS92"/>
      <c r="CT92"/>
      <c r="CU92"/>
      <c r="CV92"/>
      <c r="CW92"/>
      <c r="CX92"/>
      <c r="CY92"/>
      <c r="CZ92"/>
      <c r="DA92"/>
      <c r="DB92"/>
      <c r="DC92"/>
      <c r="DD92"/>
      <c r="DE92"/>
      <c r="DF92"/>
    </row>
    <row r="93" spans="2:110" ht="27" customHeight="1">
      <c r="B93" s="141"/>
      <c r="C93"/>
      <c r="D93"/>
      <c r="E93"/>
      <c r="F93" s="244"/>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s="1027" t="s">
        <v>742</v>
      </c>
      <c r="BZ93"/>
      <c r="CA93"/>
      <c r="CB93"/>
      <c r="CC93"/>
      <c r="CD93" s="164"/>
      <c r="CM93"/>
      <c r="CN93"/>
      <c r="CO93"/>
      <c r="CP93"/>
      <c r="CQ93"/>
      <c r="CR93"/>
      <c r="CS93"/>
      <c r="CT93"/>
      <c r="CU93"/>
      <c r="CV93"/>
      <c r="CW93"/>
      <c r="CX93"/>
      <c r="CY93"/>
      <c r="CZ93"/>
      <c r="DA93"/>
      <c r="DB93"/>
      <c r="DC93"/>
      <c r="DD93"/>
      <c r="DE93"/>
      <c r="DF93"/>
    </row>
    <row r="94" spans="2:110" ht="27" customHeight="1">
      <c r="B94" s="141"/>
      <c r="C94"/>
      <c r="D94" s="240" t="s">
        <v>712</v>
      </c>
      <c r="E94"/>
      <c r="F94" s="242" t="s">
        <v>750</v>
      </c>
      <c r="G94"/>
      <c r="H94"/>
      <c r="I94"/>
      <c r="J94"/>
      <c r="K94"/>
      <c r="L94"/>
      <c r="M94"/>
      <c r="N94"/>
      <c r="O94"/>
      <c r="P94"/>
      <c r="Q94"/>
      <c r="R94"/>
      <c r="S94"/>
      <c r="T94"/>
      <c r="U94"/>
      <c r="V94"/>
      <c r="W94"/>
      <c r="X94"/>
      <c r="Y94"/>
      <c r="Z94"/>
      <c r="AA94"/>
      <c r="AB94"/>
      <c r="AC94"/>
      <c r="AD94"/>
      <c r="AE94"/>
      <c r="AF94"/>
      <c r="AG94"/>
      <c r="AH94"/>
      <c r="AI94"/>
      <c r="AJ94"/>
      <c r="AK94"/>
      <c r="AL94"/>
      <c r="AM94"/>
      <c r="AN94"/>
      <c r="AO94"/>
      <c r="AP94" s="1319">
        <v>23</v>
      </c>
      <c r="AQ94" s="1320"/>
      <c r="AR94" s="1270"/>
      <c r="AS94" s="1271"/>
      <c r="AT94" s="1271"/>
      <c r="AU94" s="1271"/>
      <c r="AV94" s="1271"/>
      <c r="AW94" s="1271"/>
      <c r="AX94" s="1271"/>
      <c r="AY94" s="1271"/>
      <c r="AZ94" s="1271"/>
      <c r="BA94" s="1271"/>
      <c r="BB94" s="1271"/>
      <c r="BC94" s="1271"/>
      <c r="BD94" s="1271"/>
      <c r="BE94" s="1271"/>
      <c r="BF94" s="1271"/>
      <c r="BG94" s="1271"/>
      <c r="BH94" s="1271"/>
      <c r="BI94" s="1271"/>
      <c r="BJ94" s="1271"/>
      <c r="BK94" s="1271"/>
      <c r="BL94" s="1271"/>
      <c r="BM94" s="1271"/>
      <c r="BN94" s="1271"/>
      <c r="BO94" s="1271"/>
      <c r="BP94" s="1271"/>
      <c r="BQ94" s="1271"/>
      <c r="BR94" s="1271"/>
      <c r="BS94" s="1271"/>
      <c r="BT94" s="1271"/>
      <c r="BU94" s="1271"/>
      <c r="BV94" s="1271"/>
      <c r="BW94" s="1271"/>
      <c r="BX94" s="1271"/>
      <c r="BY94" s="1271"/>
      <c r="BZ94" s="1271"/>
      <c r="CA94" s="1272"/>
      <c r="CB94"/>
      <c r="CC94"/>
      <c r="CD94" s="164"/>
      <c r="CM94"/>
      <c r="CN94"/>
      <c r="CO94"/>
      <c r="CP94"/>
      <c r="CQ94"/>
      <c r="CR94"/>
      <c r="CS94"/>
      <c r="CT94"/>
      <c r="CU94"/>
      <c r="CV94"/>
      <c r="CW94"/>
      <c r="CX94"/>
      <c r="CY94"/>
      <c r="CZ94"/>
      <c r="DA94"/>
      <c r="DB94"/>
      <c r="DC94"/>
      <c r="DD94"/>
      <c r="DE94"/>
      <c r="DF94"/>
    </row>
    <row r="95" spans="2:110" ht="27" customHeight="1">
      <c r="B95" s="141"/>
      <c r="C95"/>
      <c r="D95"/>
      <c r="E95"/>
      <c r="F95" s="244" t="s">
        <v>751</v>
      </c>
      <c r="G95"/>
      <c r="H95"/>
      <c r="I95"/>
      <c r="J95"/>
      <c r="K95"/>
      <c r="L95"/>
      <c r="M95"/>
      <c r="N95"/>
      <c r="O95"/>
      <c r="P95"/>
      <c r="Q95"/>
      <c r="R95"/>
      <c r="S95"/>
      <c r="T95"/>
      <c r="U95"/>
      <c r="V95"/>
      <c r="W95"/>
      <c r="X95"/>
      <c r="Y95"/>
      <c r="Z95"/>
      <c r="AA95"/>
      <c r="AB95"/>
      <c r="AC95"/>
      <c r="AD95"/>
      <c r="AE95"/>
      <c r="AF95"/>
      <c r="AG95"/>
      <c r="AH95"/>
      <c r="AI95"/>
      <c r="AJ95"/>
      <c r="AK95"/>
      <c r="AL95"/>
      <c r="AM95"/>
      <c r="AN95"/>
      <c r="AO95"/>
      <c r="AP95" s="1319"/>
      <c r="AQ95" s="1320"/>
      <c r="AR95" s="1273"/>
      <c r="AS95" s="1274"/>
      <c r="AT95" s="1274"/>
      <c r="AU95" s="1274"/>
      <c r="AV95" s="1274"/>
      <c r="AW95" s="1274"/>
      <c r="AX95" s="1274"/>
      <c r="AY95" s="1274"/>
      <c r="AZ95" s="1274"/>
      <c r="BA95" s="1274"/>
      <c r="BB95" s="1274"/>
      <c r="BC95" s="1274"/>
      <c r="BD95" s="1274"/>
      <c r="BE95" s="1274"/>
      <c r="BF95" s="1274"/>
      <c r="BG95" s="1274"/>
      <c r="BH95" s="1274"/>
      <c r="BI95" s="1274"/>
      <c r="BJ95" s="1274"/>
      <c r="BK95" s="1274"/>
      <c r="BL95" s="1274"/>
      <c r="BM95" s="1274"/>
      <c r="BN95" s="1274"/>
      <c r="BO95" s="1274"/>
      <c r="BP95" s="1274"/>
      <c r="BQ95" s="1274"/>
      <c r="BR95" s="1274"/>
      <c r="BS95" s="1274"/>
      <c r="BT95" s="1274"/>
      <c r="BU95" s="1274"/>
      <c r="BV95" s="1274"/>
      <c r="BW95" s="1274"/>
      <c r="BX95" s="1274"/>
      <c r="BY95" s="1274"/>
      <c r="BZ95" s="1274"/>
      <c r="CA95" s="1275"/>
      <c r="CB95"/>
      <c r="CC95"/>
      <c r="CD95" s="164"/>
      <c r="CM95"/>
      <c r="CN95"/>
      <c r="CO95"/>
      <c r="CP95"/>
      <c r="CQ95"/>
      <c r="CR95"/>
      <c r="CS95"/>
      <c r="CT95"/>
      <c r="CU95"/>
      <c r="CV95"/>
      <c r="CW95"/>
      <c r="CX95"/>
      <c r="CY95"/>
      <c r="CZ95"/>
      <c r="DA95"/>
      <c r="DB95"/>
      <c r="DC95"/>
      <c r="DD95"/>
      <c r="DE95"/>
      <c r="DF95"/>
    </row>
    <row r="96" spans="2:110" ht="19.5" customHeight="1">
      <c r="B96" s="485"/>
      <c r="C96" s="147"/>
      <c r="D96" s="147"/>
      <c r="E96" s="147"/>
      <c r="F96" s="545"/>
      <c r="G96" s="147"/>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147"/>
      <c r="AH96" s="147"/>
      <c r="AI96" s="147"/>
      <c r="AJ96" s="147"/>
      <c r="AK96" s="147"/>
      <c r="AL96" s="147"/>
      <c r="AM96" s="147"/>
      <c r="AN96" s="147"/>
      <c r="AO96" s="147"/>
      <c r="AP96" s="145"/>
      <c r="AQ96" s="145"/>
      <c r="AR96" s="160"/>
      <c r="AS96" s="160"/>
      <c r="AT96" s="160"/>
      <c r="AU96" s="160"/>
      <c r="AV96" s="160"/>
      <c r="AW96" s="160"/>
      <c r="AX96" s="160"/>
      <c r="AY96" s="160"/>
      <c r="AZ96" s="160"/>
      <c r="BA96" s="160"/>
      <c r="BB96" s="160"/>
      <c r="BC96" s="160"/>
      <c r="BD96" s="160"/>
      <c r="BE96" s="160"/>
      <c r="BF96" s="160"/>
      <c r="BG96" s="160"/>
      <c r="BH96" s="160"/>
      <c r="BI96" s="160"/>
      <c r="BJ96" s="160"/>
      <c r="BK96" s="160"/>
      <c r="BL96" s="160"/>
      <c r="BM96" s="160"/>
      <c r="BN96" s="160"/>
      <c r="BO96" s="160"/>
      <c r="BP96" s="160"/>
      <c r="BQ96" s="160"/>
      <c r="BR96" s="160"/>
      <c r="BS96" s="160"/>
      <c r="BT96" s="160"/>
      <c r="BU96" s="160"/>
      <c r="BV96" s="160"/>
      <c r="BW96" s="160"/>
      <c r="BX96" s="160"/>
      <c r="BY96" s="160"/>
      <c r="BZ96" s="160"/>
      <c r="CA96" s="160"/>
      <c r="CB96" s="147"/>
      <c r="CC96" s="147"/>
      <c r="CD96" s="291"/>
      <c r="CM96"/>
      <c r="CN96"/>
      <c r="CO96"/>
      <c r="CP96"/>
      <c r="CQ96"/>
      <c r="CR96"/>
      <c r="CS96"/>
      <c r="CT96"/>
      <c r="CU96"/>
      <c r="CV96"/>
      <c r="CW96"/>
      <c r="CX96"/>
      <c r="CY96"/>
      <c r="CZ96"/>
      <c r="DA96"/>
      <c r="DB96"/>
      <c r="DC96"/>
      <c r="DD96"/>
      <c r="DE96"/>
      <c r="DF96"/>
    </row>
    <row r="97" spans="2:110" ht="27" customHeight="1">
      <c r="B97" s="141"/>
      <c r="C97"/>
      <c r="D97"/>
      <c r="E97"/>
      <c r="F97" s="244"/>
      <c r="G97"/>
      <c r="H97"/>
      <c r="I97"/>
      <c r="J97"/>
      <c r="K97"/>
      <c r="L97"/>
      <c r="M97"/>
      <c r="N97"/>
      <c r="O97"/>
      <c r="P97"/>
      <c r="Q97"/>
      <c r="R97"/>
      <c r="S97"/>
      <c r="T97"/>
      <c r="U97"/>
      <c r="V97"/>
      <c r="W97"/>
      <c r="X97"/>
      <c r="Y97"/>
      <c r="Z97"/>
      <c r="AA97"/>
      <c r="AB97"/>
      <c r="AC97"/>
      <c r="AD97"/>
      <c r="AE97"/>
      <c r="AF97"/>
      <c r="AG97"/>
      <c r="AH97"/>
      <c r="AI97"/>
      <c r="AJ97"/>
      <c r="AK97"/>
      <c r="AL97"/>
      <c r="AM97"/>
      <c r="AN97"/>
      <c r="AO97"/>
      <c r="AP97" s="119"/>
      <c r="AQ97" s="119"/>
      <c r="AR97" s="104"/>
      <c r="AS97" s="104"/>
      <c r="AT97" s="104"/>
      <c r="AU97" s="104"/>
      <c r="AV97" s="104"/>
      <c r="AW97" s="104"/>
      <c r="AX97" s="104"/>
      <c r="AY97" s="104"/>
      <c r="AZ97" s="104"/>
      <c r="BA97" s="104"/>
      <c r="BB97" s="104"/>
      <c r="BC97" s="104"/>
      <c r="BD97" s="104"/>
      <c r="BE97" s="104"/>
      <c r="BF97" s="104"/>
      <c r="BG97" s="104"/>
      <c r="BH97" s="104"/>
      <c r="BI97" s="104"/>
      <c r="BJ97" s="104"/>
      <c r="BK97" s="104"/>
      <c r="BL97" s="104"/>
      <c r="BM97" s="104"/>
      <c r="BN97" s="104"/>
      <c r="BO97" s="104"/>
      <c r="BP97" s="104"/>
      <c r="BQ97" s="104"/>
      <c r="BR97" s="104"/>
      <c r="BS97" s="104"/>
      <c r="BT97" s="104"/>
      <c r="BU97" s="104"/>
      <c r="BV97" s="104"/>
      <c r="BW97" s="104"/>
      <c r="BX97" s="104"/>
      <c r="BY97" s="1027" t="s">
        <v>742</v>
      </c>
      <c r="BZ97" s="104"/>
      <c r="CA97" s="104"/>
      <c r="CB97"/>
      <c r="CC97"/>
      <c r="CD97" s="164"/>
      <c r="CM97"/>
      <c r="CN97"/>
      <c r="CO97"/>
      <c r="CP97"/>
      <c r="CQ97"/>
      <c r="CR97"/>
      <c r="CS97"/>
      <c r="CT97"/>
      <c r="CU97"/>
      <c r="CV97"/>
      <c r="CW97"/>
      <c r="CX97"/>
      <c r="CY97"/>
      <c r="CZ97"/>
      <c r="DA97"/>
      <c r="DB97"/>
      <c r="DC97"/>
      <c r="DD97"/>
      <c r="DE97"/>
      <c r="DF97"/>
    </row>
    <row r="98" spans="2:110" ht="27" customHeight="1">
      <c r="B98" s="141"/>
      <c r="C98" s="327">
        <v>9.27</v>
      </c>
      <c r="D98" s="242" t="s">
        <v>824</v>
      </c>
      <c r="E98"/>
      <c r="F98" s="244"/>
      <c r="G98"/>
      <c r="H98"/>
      <c r="I98"/>
      <c r="J98"/>
      <c r="K98"/>
      <c r="L98"/>
      <c r="M98"/>
      <c r="N98"/>
      <c r="O98"/>
      <c r="P98"/>
      <c r="Q98"/>
      <c r="R98"/>
      <c r="S98"/>
      <c r="T98"/>
      <c r="U98"/>
      <c r="V98"/>
      <c r="W98"/>
      <c r="X98"/>
      <c r="Y98"/>
      <c r="Z98"/>
      <c r="AA98"/>
      <c r="AB98"/>
      <c r="AC98"/>
      <c r="AD98"/>
      <c r="AE98"/>
      <c r="AF98"/>
      <c r="AG98"/>
      <c r="AH98"/>
      <c r="AI98"/>
      <c r="AJ98"/>
      <c r="AK98"/>
      <c r="AL98"/>
      <c r="AM98"/>
      <c r="AN98"/>
      <c r="AO98"/>
      <c r="AP98" s="1319">
        <v>24</v>
      </c>
      <c r="AQ98" s="1320"/>
      <c r="AR98" s="1270"/>
      <c r="AS98" s="1271"/>
      <c r="AT98" s="1271"/>
      <c r="AU98" s="1271"/>
      <c r="AV98" s="1271"/>
      <c r="AW98" s="1271"/>
      <c r="AX98" s="1271"/>
      <c r="AY98" s="1271"/>
      <c r="AZ98" s="1271"/>
      <c r="BA98" s="1271"/>
      <c r="BB98" s="1271"/>
      <c r="BC98" s="1271"/>
      <c r="BD98" s="1271"/>
      <c r="BE98" s="1271"/>
      <c r="BF98" s="1271"/>
      <c r="BG98" s="1271"/>
      <c r="BH98" s="1271"/>
      <c r="BI98" s="1271"/>
      <c r="BJ98" s="1271"/>
      <c r="BK98" s="1271"/>
      <c r="BL98" s="1271"/>
      <c r="BM98" s="1271"/>
      <c r="BN98" s="1271"/>
      <c r="BO98" s="1271"/>
      <c r="BP98" s="1271"/>
      <c r="BQ98" s="1271"/>
      <c r="BR98" s="1271"/>
      <c r="BS98" s="1271"/>
      <c r="BT98" s="1271"/>
      <c r="BU98" s="1271"/>
      <c r="BV98" s="1271"/>
      <c r="BW98" s="1271"/>
      <c r="BX98" s="1271"/>
      <c r="BY98" s="1271"/>
      <c r="BZ98" s="1271"/>
      <c r="CA98" s="1272"/>
      <c r="CB98"/>
      <c r="CC98"/>
      <c r="CD98" s="164"/>
      <c r="CM98"/>
      <c r="CN98"/>
      <c r="CO98"/>
      <c r="CP98"/>
      <c r="CQ98"/>
      <c r="CR98"/>
      <c r="CS98"/>
      <c r="CT98"/>
      <c r="CU98"/>
      <c r="CV98"/>
      <c r="CW98"/>
      <c r="CX98"/>
      <c r="CY98"/>
      <c r="CZ98"/>
      <c r="DA98"/>
      <c r="DB98"/>
      <c r="DC98"/>
      <c r="DD98"/>
      <c r="DE98"/>
      <c r="DF98"/>
    </row>
    <row r="99" spans="2:110" ht="27" customHeight="1">
      <c r="B99" s="141"/>
      <c r="C99"/>
      <c r="D99" s="243" t="s">
        <v>825</v>
      </c>
      <c r="E99"/>
      <c r="F99" s="244"/>
      <c r="G99"/>
      <c r="H99"/>
      <c r="I99"/>
      <c r="J99"/>
      <c r="K99"/>
      <c r="L99"/>
      <c r="M99"/>
      <c r="N99"/>
      <c r="O99"/>
      <c r="P99"/>
      <c r="Q99"/>
      <c r="R99"/>
      <c r="S99"/>
      <c r="T99"/>
      <c r="U99"/>
      <c r="V99"/>
      <c r="W99"/>
      <c r="X99"/>
      <c r="Y99"/>
      <c r="Z99"/>
      <c r="AA99"/>
      <c r="AB99"/>
      <c r="AC99"/>
      <c r="AD99"/>
      <c r="AE99"/>
      <c r="AF99"/>
      <c r="AG99"/>
      <c r="AH99"/>
      <c r="AI99"/>
      <c r="AJ99"/>
      <c r="AK99"/>
      <c r="AL99"/>
      <c r="AM99"/>
      <c r="AN99"/>
      <c r="AO99"/>
      <c r="AP99" s="1319"/>
      <c r="AQ99" s="1320"/>
      <c r="AR99" s="1273"/>
      <c r="AS99" s="1274"/>
      <c r="AT99" s="1274"/>
      <c r="AU99" s="1274"/>
      <c r="AV99" s="1274"/>
      <c r="AW99" s="1274"/>
      <c r="AX99" s="1274"/>
      <c r="AY99" s="1274"/>
      <c r="AZ99" s="1274"/>
      <c r="BA99" s="1274"/>
      <c r="BB99" s="1274"/>
      <c r="BC99" s="1274"/>
      <c r="BD99" s="1274"/>
      <c r="BE99" s="1274"/>
      <c r="BF99" s="1274"/>
      <c r="BG99" s="1274"/>
      <c r="BH99" s="1274"/>
      <c r="BI99" s="1274"/>
      <c r="BJ99" s="1274"/>
      <c r="BK99" s="1274"/>
      <c r="BL99" s="1274"/>
      <c r="BM99" s="1274"/>
      <c r="BN99" s="1274"/>
      <c r="BO99" s="1274"/>
      <c r="BP99" s="1274"/>
      <c r="BQ99" s="1274"/>
      <c r="BR99" s="1274"/>
      <c r="BS99" s="1274"/>
      <c r="BT99" s="1274"/>
      <c r="BU99" s="1274"/>
      <c r="BV99" s="1274"/>
      <c r="BW99" s="1274"/>
      <c r="BX99" s="1274"/>
      <c r="BY99" s="1274"/>
      <c r="BZ99" s="1274"/>
      <c r="CA99" s="1275"/>
      <c r="CB99"/>
      <c r="CC99"/>
      <c r="CD99" s="164"/>
      <c r="CM99"/>
      <c r="CN99"/>
      <c r="CO99"/>
      <c r="CP99"/>
      <c r="CQ99"/>
      <c r="CR99"/>
      <c r="CS99"/>
      <c r="CT99"/>
      <c r="CU99"/>
      <c r="CV99"/>
      <c r="CW99"/>
      <c r="CX99"/>
      <c r="CY99"/>
      <c r="CZ99"/>
      <c r="DA99"/>
      <c r="DB99"/>
      <c r="DC99"/>
      <c r="DD99"/>
      <c r="DE99"/>
      <c r="DF99"/>
    </row>
    <row r="100" spans="2:110" ht="19.5" customHeight="1">
      <c r="B100" s="485"/>
      <c r="C100" s="147"/>
      <c r="D100" s="147"/>
      <c r="E100" s="147"/>
      <c r="F100" s="545"/>
      <c r="G100" s="147"/>
      <c r="H100" s="147"/>
      <c r="I100" s="147"/>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147"/>
      <c r="AP100" s="145"/>
      <c r="AQ100" s="145"/>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47"/>
      <c r="CC100" s="147"/>
      <c r="CD100" s="291"/>
      <c r="CM100"/>
      <c r="CN100"/>
      <c r="CO100"/>
      <c r="CP100"/>
      <c r="CQ100"/>
      <c r="CR100"/>
      <c r="CS100"/>
      <c r="CT100"/>
      <c r="CU100"/>
      <c r="CV100"/>
      <c r="CW100"/>
      <c r="CX100"/>
      <c r="CY100"/>
      <c r="CZ100"/>
      <c r="DA100"/>
      <c r="DB100"/>
      <c r="DC100"/>
      <c r="DD100"/>
      <c r="DE100"/>
      <c r="DF100"/>
    </row>
    <row r="101" spans="2:110" ht="8.25" customHeight="1">
      <c r="B101" s="528"/>
      <c r="C101" s="238"/>
      <c r="D101" s="205"/>
      <c r="E101" s="238"/>
      <c r="F101" s="546"/>
      <c r="G101" s="238"/>
      <c r="H101" s="238"/>
      <c r="I101" s="238"/>
      <c r="J101" s="238"/>
      <c r="K101" s="238"/>
      <c r="L101" s="238"/>
      <c r="M101" s="238"/>
      <c r="N101" s="238"/>
      <c r="O101" s="238"/>
      <c r="P101" s="238"/>
      <c r="Q101" s="238"/>
      <c r="R101" s="238"/>
      <c r="S101" s="238"/>
      <c r="T101" s="238"/>
      <c r="U101" s="238"/>
      <c r="V101" s="238"/>
      <c r="W101" s="238"/>
      <c r="X101" s="238"/>
      <c r="Y101" s="238"/>
      <c r="Z101" s="238"/>
      <c r="AA101" s="238"/>
      <c r="AB101" s="238"/>
      <c r="AC101" s="238"/>
      <c r="AD101" s="238"/>
      <c r="AE101" s="238"/>
      <c r="AF101" s="238"/>
      <c r="AG101" s="238"/>
      <c r="AH101" s="238"/>
      <c r="AI101" s="238"/>
      <c r="AJ101" s="238"/>
      <c r="AK101" s="238"/>
      <c r="AL101" s="238"/>
      <c r="AM101" s="238"/>
      <c r="AN101" s="238"/>
      <c r="AO101" s="238"/>
      <c r="AP101" s="206"/>
      <c r="AQ101" s="206"/>
      <c r="AR101" s="549"/>
      <c r="AS101" s="549"/>
      <c r="AT101" s="549"/>
      <c r="AU101" s="549"/>
      <c r="AV101" s="549"/>
      <c r="AW101" s="549"/>
      <c r="AX101" s="549"/>
      <c r="AY101" s="549"/>
      <c r="AZ101" s="549"/>
      <c r="BA101" s="549"/>
      <c r="BB101" s="549"/>
      <c r="BC101" s="549"/>
      <c r="BD101" s="549"/>
      <c r="BE101" s="549"/>
      <c r="BF101" s="549"/>
      <c r="BG101" s="549"/>
      <c r="BH101" s="549"/>
      <c r="BI101" s="549"/>
      <c r="BJ101" s="549"/>
      <c r="BK101" s="549"/>
      <c r="BL101" s="549"/>
      <c r="BM101" s="549"/>
      <c r="BN101" s="549"/>
      <c r="BO101" s="549"/>
      <c r="BP101" s="549"/>
      <c r="BQ101" s="549"/>
      <c r="BR101" s="549"/>
      <c r="BS101" s="549"/>
      <c r="BT101" s="549"/>
      <c r="BU101" s="549"/>
      <c r="BV101" s="549"/>
      <c r="BW101" s="549"/>
      <c r="BX101" s="549"/>
      <c r="BY101" s="549"/>
      <c r="BZ101" s="549"/>
      <c r="CA101" s="549"/>
      <c r="CB101" s="238"/>
      <c r="CC101" s="238"/>
      <c r="CD101" s="538"/>
      <c r="CM101"/>
      <c r="CN101"/>
      <c r="CO101"/>
      <c r="CP101"/>
      <c r="CQ101"/>
      <c r="CR101"/>
      <c r="CS101"/>
      <c r="CT101"/>
      <c r="CU101"/>
      <c r="CV101"/>
      <c r="CW101"/>
      <c r="CX101"/>
      <c r="CY101"/>
      <c r="CZ101"/>
      <c r="DA101"/>
      <c r="DB101"/>
      <c r="DC101"/>
      <c r="DD101"/>
      <c r="DE101"/>
      <c r="DF101"/>
    </row>
    <row r="102" spans="2:110" ht="27" customHeight="1">
      <c r="B102" s="528"/>
      <c r="C102" s="238"/>
      <c r="D102" s="547" t="s">
        <v>826</v>
      </c>
      <c r="E102" s="238"/>
      <c r="F102" s="546"/>
      <c r="G102" s="238"/>
      <c r="H102" s="238"/>
      <c r="I102" s="238"/>
      <c r="J102" s="238"/>
      <c r="K102" s="238"/>
      <c r="L102" s="238"/>
      <c r="M102" s="238"/>
      <c r="N102" s="238"/>
      <c r="O102" s="238"/>
      <c r="P102" s="238"/>
      <c r="Q102" s="238"/>
      <c r="R102" s="238"/>
      <c r="S102" s="238"/>
      <c r="T102" s="238"/>
      <c r="U102" s="238"/>
      <c r="V102" s="238"/>
      <c r="W102" s="238"/>
      <c r="X102" s="238"/>
      <c r="Y102" s="238"/>
      <c r="Z102" s="238"/>
      <c r="AA102" s="238"/>
      <c r="AB102" s="238"/>
      <c r="AC102" s="238"/>
      <c r="AD102" s="238"/>
      <c r="AE102" s="238"/>
      <c r="AF102" s="238"/>
      <c r="AG102" s="238"/>
      <c r="AH102" s="238"/>
      <c r="AI102" s="238"/>
      <c r="AJ102" s="238"/>
      <c r="AK102" s="238"/>
      <c r="AL102" s="238"/>
      <c r="AM102" s="238"/>
      <c r="AN102" s="238"/>
      <c r="AO102" s="238"/>
      <c r="AP102" s="206"/>
      <c r="AQ102" s="206"/>
      <c r="AR102" s="549"/>
      <c r="AS102" s="549"/>
      <c r="AT102" s="549"/>
      <c r="AU102" s="549"/>
      <c r="AV102" s="549"/>
      <c r="AW102" s="549"/>
      <c r="AX102" s="549"/>
      <c r="AY102" s="549"/>
      <c r="AZ102" s="549"/>
      <c r="BA102" s="549"/>
      <c r="BB102" s="549"/>
      <c r="BC102" s="549"/>
      <c r="BD102" s="549"/>
      <c r="BE102" s="549"/>
      <c r="BF102" s="549"/>
      <c r="BG102" s="549"/>
      <c r="BH102" s="549"/>
      <c r="BI102" s="549"/>
      <c r="BJ102" s="549"/>
      <c r="BK102" s="549"/>
      <c r="BL102" s="549"/>
      <c r="BM102" s="549"/>
      <c r="BN102" s="549"/>
      <c r="BO102" s="549"/>
      <c r="BP102" s="549"/>
      <c r="BQ102" s="549"/>
      <c r="BR102" s="549"/>
      <c r="BS102" s="549"/>
      <c r="BT102" s="549"/>
      <c r="BU102" s="549"/>
      <c r="BV102" s="549"/>
      <c r="BW102" s="549"/>
      <c r="BX102" s="549"/>
      <c r="BY102" s="549"/>
      <c r="BZ102" s="549"/>
      <c r="CA102" s="549"/>
      <c r="CB102" s="238"/>
      <c r="CC102" s="238"/>
      <c r="CD102" s="538"/>
      <c r="CM102"/>
      <c r="CN102"/>
      <c r="CO102"/>
      <c r="CP102"/>
      <c r="CQ102"/>
      <c r="CR102"/>
      <c r="CS102"/>
      <c r="CT102"/>
      <c r="CU102"/>
      <c r="CV102"/>
      <c r="CW102"/>
      <c r="CX102"/>
      <c r="CY102"/>
      <c r="CZ102"/>
      <c r="DA102"/>
      <c r="DB102"/>
      <c r="DC102"/>
      <c r="DD102"/>
      <c r="DE102"/>
      <c r="DF102"/>
    </row>
    <row r="103" spans="2:110" ht="27" customHeight="1">
      <c r="B103" s="528"/>
      <c r="C103" s="238"/>
      <c r="D103" s="548" t="s">
        <v>827</v>
      </c>
      <c r="E103" s="238"/>
      <c r="F103" s="546"/>
      <c r="G103" s="238"/>
      <c r="H103" s="238"/>
      <c r="I103" s="238"/>
      <c r="J103" s="238"/>
      <c r="K103" s="238"/>
      <c r="L103" s="238"/>
      <c r="M103" s="238"/>
      <c r="N103" s="238"/>
      <c r="O103" s="238"/>
      <c r="P103" s="238"/>
      <c r="Q103" s="238"/>
      <c r="R103" s="238"/>
      <c r="S103" s="238"/>
      <c r="T103" s="238"/>
      <c r="U103" s="238"/>
      <c r="V103" s="238"/>
      <c r="W103" s="238"/>
      <c r="X103" s="238"/>
      <c r="Y103" s="238"/>
      <c r="Z103" s="238"/>
      <c r="AA103" s="238"/>
      <c r="AB103" s="238"/>
      <c r="AC103" s="238"/>
      <c r="AD103" s="238"/>
      <c r="AE103" s="238"/>
      <c r="AF103" s="238"/>
      <c r="AG103" s="238"/>
      <c r="AH103" s="238"/>
      <c r="AI103" s="238"/>
      <c r="AJ103" s="238"/>
      <c r="AK103" s="238"/>
      <c r="AL103" s="238"/>
      <c r="AM103" s="238"/>
      <c r="AN103" s="238"/>
      <c r="AO103" s="238"/>
      <c r="AP103" s="206"/>
      <c r="AQ103" s="206"/>
      <c r="AR103" s="549"/>
      <c r="AS103" s="549"/>
      <c r="AT103" s="549"/>
      <c r="AU103" s="549"/>
      <c r="AV103" s="549"/>
      <c r="AW103" s="549"/>
      <c r="AX103" s="549"/>
      <c r="AY103" s="549"/>
      <c r="AZ103" s="549"/>
      <c r="BA103" s="549"/>
      <c r="BB103" s="549"/>
      <c r="BC103" s="549"/>
      <c r="BD103" s="549"/>
      <c r="BE103" s="549"/>
      <c r="BF103" s="549"/>
      <c r="BG103" s="549"/>
      <c r="BH103" s="549"/>
      <c r="BI103" s="549"/>
      <c r="BJ103" s="549"/>
      <c r="BK103" s="549"/>
      <c r="BL103" s="549"/>
      <c r="BM103" s="549"/>
      <c r="BN103" s="549"/>
      <c r="BO103" s="549"/>
      <c r="BP103" s="549"/>
      <c r="BQ103" s="549"/>
      <c r="BR103" s="549"/>
      <c r="BS103" s="549"/>
      <c r="BT103" s="549"/>
      <c r="BU103" s="549"/>
      <c r="BV103" s="549"/>
      <c r="BW103" s="549"/>
      <c r="BX103" s="549"/>
      <c r="BY103" s="549"/>
      <c r="BZ103" s="549"/>
      <c r="CA103" s="549"/>
      <c r="CB103" s="238"/>
      <c r="CC103" s="238"/>
      <c r="CD103" s="538"/>
      <c r="CM103"/>
      <c r="CN103"/>
      <c r="CO103"/>
      <c r="CP103"/>
      <c r="CQ103"/>
      <c r="CR103"/>
      <c r="CS103"/>
      <c r="CT103"/>
      <c r="CU103"/>
      <c r="CV103"/>
      <c r="CW103"/>
      <c r="CX103"/>
      <c r="CY103"/>
      <c r="CZ103"/>
      <c r="DA103"/>
      <c r="DB103"/>
      <c r="DC103"/>
      <c r="DD103"/>
      <c r="DE103"/>
      <c r="DF103"/>
    </row>
    <row r="104" spans="2:110" ht="27" customHeight="1">
      <c r="B104" s="528"/>
      <c r="C104" s="238"/>
      <c r="D104" s="547" t="s">
        <v>828</v>
      </c>
      <c r="E104" s="238"/>
      <c r="F104" s="546"/>
      <c r="G104" s="238"/>
      <c r="H104" s="238"/>
      <c r="I104" s="238"/>
      <c r="J104" s="238"/>
      <c r="K104" s="238"/>
      <c r="L104" s="238"/>
      <c r="M104" s="238"/>
      <c r="N104" s="238"/>
      <c r="O104" s="238"/>
      <c r="P104" s="238"/>
      <c r="Q104" s="238"/>
      <c r="R104" s="238"/>
      <c r="S104" s="238"/>
      <c r="T104" s="238"/>
      <c r="U104" s="238"/>
      <c r="V104" s="238"/>
      <c r="W104" s="238"/>
      <c r="X104" s="238"/>
      <c r="Y104" s="238"/>
      <c r="Z104" s="238"/>
      <c r="AA104" s="238"/>
      <c r="AB104" s="238"/>
      <c r="AC104" s="238"/>
      <c r="AD104" s="238"/>
      <c r="AE104" s="238"/>
      <c r="AF104" s="238"/>
      <c r="AG104" s="238"/>
      <c r="AH104" s="238"/>
      <c r="AI104" s="238"/>
      <c r="AJ104" s="238"/>
      <c r="AK104" s="238"/>
      <c r="AL104" s="238"/>
      <c r="AM104" s="238"/>
      <c r="AN104" s="238"/>
      <c r="AO104" s="238"/>
      <c r="AP104" s="206"/>
      <c r="AQ104" s="206"/>
      <c r="AR104" s="549"/>
      <c r="AS104" s="549"/>
      <c r="AT104" s="549"/>
      <c r="AU104" s="549"/>
      <c r="AV104" s="549"/>
      <c r="AW104" s="549"/>
      <c r="AX104" s="549"/>
      <c r="AY104" s="549"/>
      <c r="AZ104" s="549"/>
      <c r="BA104" s="549"/>
      <c r="BB104" s="549"/>
      <c r="BC104" s="549"/>
      <c r="BD104" s="549"/>
      <c r="BE104" s="549"/>
      <c r="BF104" s="549"/>
      <c r="BG104" s="549"/>
      <c r="BH104" s="549"/>
      <c r="BI104" s="549"/>
      <c r="BJ104" s="549"/>
      <c r="BK104" s="549"/>
      <c r="BL104" s="549"/>
      <c r="BM104" s="549"/>
      <c r="BN104" s="549"/>
      <c r="BO104" s="549"/>
      <c r="BP104" s="549"/>
      <c r="BQ104" s="549"/>
      <c r="BR104" s="549"/>
      <c r="BS104" s="549"/>
      <c r="BT104" s="549"/>
      <c r="BU104" s="549"/>
      <c r="BV104" s="549"/>
      <c r="BW104" s="549"/>
      <c r="BX104" s="549"/>
      <c r="BY104" s="549"/>
      <c r="BZ104" s="549"/>
      <c r="CA104" s="549"/>
      <c r="CB104" s="238"/>
      <c r="CC104" s="238"/>
      <c r="CD104" s="538"/>
      <c r="CM104"/>
      <c r="CN104"/>
      <c r="CO104"/>
      <c r="CP104"/>
      <c r="CQ104"/>
      <c r="CR104"/>
      <c r="CS104"/>
      <c r="CT104"/>
      <c r="CU104"/>
      <c r="CV104"/>
      <c r="CW104"/>
      <c r="CX104"/>
      <c r="CY104"/>
      <c r="CZ104"/>
      <c r="DA104"/>
      <c r="DB104"/>
      <c r="DC104"/>
      <c r="DD104"/>
      <c r="DE104"/>
      <c r="DF104"/>
    </row>
    <row r="105" spans="2:110" ht="27" customHeight="1">
      <c r="B105" s="528"/>
      <c r="C105" s="238"/>
      <c r="D105" s="548" t="s">
        <v>829</v>
      </c>
      <c r="E105" s="238"/>
      <c r="F105" s="546"/>
      <c r="G105" s="238"/>
      <c r="H105" s="238"/>
      <c r="I105" s="238"/>
      <c r="J105" s="238"/>
      <c r="K105" s="238"/>
      <c r="L105" s="238"/>
      <c r="M105" s="238"/>
      <c r="N105" s="238"/>
      <c r="O105" s="238"/>
      <c r="P105" s="238"/>
      <c r="Q105" s="238"/>
      <c r="R105" s="238"/>
      <c r="S105" s="238"/>
      <c r="T105" s="238"/>
      <c r="U105" s="238"/>
      <c r="V105" s="238"/>
      <c r="W105" s="238"/>
      <c r="X105" s="238"/>
      <c r="Y105" s="238"/>
      <c r="Z105" s="238"/>
      <c r="AA105" s="238"/>
      <c r="AB105" s="238"/>
      <c r="AC105" s="238"/>
      <c r="AD105" s="238"/>
      <c r="AE105" s="238"/>
      <c r="AF105" s="238"/>
      <c r="AG105" s="238"/>
      <c r="AH105" s="238"/>
      <c r="AI105" s="238"/>
      <c r="AJ105" s="238"/>
      <c r="AK105" s="238"/>
      <c r="AL105" s="238"/>
      <c r="AM105" s="238"/>
      <c r="AN105" s="238"/>
      <c r="AO105" s="238"/>
      <c r="AP105" s="206"/>
      <c r="AQ105" s="206"/>
      <c r="AR105" s="549"/>
      <c r="AS105" s="549"/>
      <c r="AT105" s="549"/>
      <c r="AU105" s="549"/>
      <c r="AV105" s="549"/>
      <c r="AW105" s="549"/>
      <c r="AX105" s="549"/>
      <c r="AY105" s="549"/>
      <c r="AZ105" s="549"/>
      <c r="BA105" s="549"/>
      <c r="BB105" s="549"/>
      <c r="BC105" s="549"/>
      <c r="BD105" s="549"/>
      <c r="BE105" s="549"/>
      <c r="BF105" s="549"/>
      <c r="BG105" s="549"/>
      <c r="BH105" s="549"/>
      <c r="BI105" s="549"/>
      <c r="BJ105" s="549"/>
      <c r="BK105" s="549"/>
      <c r="BL105" s="549"/>
      <c r="BM105" s="549"/>
      <c r="BN105" s="549"/>
      <c r="BO105" s="549"/>
      <c r="BP105" s="549"/>
      <c r="BQ105" s="549"/>
      <c r="BR105" s="549"/>
      <c r="BS105" s="549"/>
      <c r="BT105" s="549"/>
      <c r="BU105" s="549"/>
      <c r="BV105" s="549"/>
      <c r="BW105" s="549"/>
      <c r="BX105" s="549"/>
      <c r="BY105" s="549"/>
      <c r="BZ105" s="549"/>
      <c r="CA105" s="549"/>
      <c r="CB105" s="238"/>
      <c r="CC105" s="238"/>
      <c r="CD105" s="538"/>
      <c r="CM105"/>
      <c r="CN105"/>
      <c r="CO105"/>
      <c r="CP105"/>
      <c r="CQ105"/>
      <c r="CR105"/>
      <c r="CS105"/>
      <c r="CT105"/>
      <c r="CU105"/>
      <c r="CV105"/>
      <c r="CW105"/>
      <c r="CX105"/>
      <c r="CY105"/>
      <c r="CZ105"/>
      <c r="DA105"/>
      <c r="DB105"/>
      <c r="DC105"/>
      <c r="DD105"/>
      <c r="DE105"/>
      <c r="DF105"/>
    </row>
    <row r="106" spans="2:110" ht="7.5" customHeight="1">
      <c r="B106" s="533"/>
      <c r="C106" s="534"/>
      <c r="D106" s="534"/>
      <c r="E106" s="534"/>
      <c r="F106" s="534"/>
      <c r="G106" s="534"/>
      <c r="H106" s="534"/>
      <c r="I106" s="534"/>
      <c r="J106" s="534"/>
      <c r="K106" s="534"/>
      <c r="L106" s="534"/>
      <c r="M106" s="534"/>
      <c r="N106" s="534"/>
      <c r="O106" s="534"/>
      <c r="P106" s="534"/>
      <c r="Q106" s="534"/>
      <c r="R106" s="534"/>
      <c r="S106" s="534"/>
      <c r="T106" s="534"/>
      <c r="U106" s="534"/>
      <c r="V106" s="534"/>
      <c r="W106" s="534"/>
      <c r="X106" s="534"/>
      <c r="Y106" s="534"/>
      <c r="Z106" s="534"/>
      <c r="AA106" s="534"/>
      <c r="AB106" s="534"/>
      <c r="AC106" s="534"/>
      <c r="AD106" s="534"/>
      <c r="AE106" s="534"/>
      <c r="AF106" s="534"/>
      <c r="AG106" s="534"/>
      <c r="AH106" s="534"/>
      <c r="AI106" s="534"/>
      <c r="AJ106" s="534"/>
      <c r="AK106" s="534"/>
      <c r="AL106" s="534"/>
      <c r="AM106" s="534"/>
      <c r="AN106" s="534"/>
      <c r="AO106" s="534"/>
      <c r="AP106" s="534"/>
      <c r="AQ106" s="534"/>
      <c r="AR106" s="534"/>
      <c r="AS106" s="534"/>
      <c r="AT106" s="534"/>
      <c r="AU106" s="534"/>
      <c r="AV106" s="534"/>
      <c r="AW106" s="534"/>
      <c r="AX106" s="534"/>
      <c r="AY106" s="534"/>
      <c r="AZ106" s="534"/>
      <c r="BA106" s="534"/>
      <c r="BB106" s="534"/>
      <c r="BC106" s="534"/>
      <c r="BD106" s="534"/>
      <c r="BE106" s="534"/>
      <c r="BF106" s="534"/>
      <c r="BG106" s="534"/>
      <c r="BH106" s="534"/>
      <c r="BI106" s="534"/>
      <c r="BJ106" s="534"/>
      <c r="BK106" s="534"/>
      <c r="BL106" s="534"/>
      <c r="BM106" s="534"/>
      <c r="BN106" s="534"/>
      <c r="BO106" s="534"/>
      <c r="BP106" s="534"/>
      <c r="BQ106" s="534"/>
      <c r="BR106" s="534"/>
      <c r="BS106" s="534"/>
      <c r="BT106" s="534"/>
      <c r="BU106" s="534"/>
      <c r="BV106" s="534"/>
      <c r="BW106" s="534"/>
      <c r="BX106" s="534"/>
      <c r="BY106" s="534"/>
      <c r="BZ106" s="534"/>
      <c r="CA106" s="534"/>
      <c r="CB106" s="534"/>
      <c r="CC106" s="534"/>
      <c r="CD106" s="539"/>
    </row>
    <row r="107" spans="2:110" ht="19.5" customHeight="1"/>
    <row r="108" spans="2:110" ht="19.5" customHeight="1"/>
    <row r="109" spans="2:110" ht="26.25" customHeight="1">
      <c r="B109" s="1199">
        <v>19</v>
      </c>
      <c r="C109" s="1199"/>
      <c r="D109" s="1199"/>
      <c r="E109" s="1199"/>
      <c r="F109" s="1199"/>
      <c r="G109" s="1199"/>
      <c r="H109" s="1199"/>
      <c r="I109" s="1199"/>
      <c r="J109" s="1199"/>
      <c r="K109" s="1199"/>
      <c r="L109" s="1199"/>
      <c r="M109" s="1199"/>
      <c r="N109" s="1199"/>
      <c r="O109" s="1199"/>
      <c r="P109" s="1199"/>
      <c r="Q109" s="1199"/>
      <c r="R109" s="1199"/>
      <c r="S109" s="1199"/>
      <c r="T109" s="1199"/>
      <c r="U109" s="1199"/>
      <c r="V109" s="1199"/>
      <c r="W109" s="1199"/>
      <c r="X109" s="1199"/>
      <c r="Y109" s="1199"/>
      <c r="Z109" s="1199"/>
      <c r="AA109" s="1199"/>
      <c r="AB109" s="1199"/>
      <c r="AC109" s="1199"/>
      <c r="AD109" s="1199"/>
      <c r="AE109" s="1199"/>
      <c r="AF109" s="1199"/>
      <c r="AG109" s="1199"/>
      <c r="AH109" s="1199"/>
      <c r="AI109" s="1199"/>
      <c r="AJ109" s="1199"/>
      <c r="AK109" s="1199"/>
      <c r="AL109" s="1199"/>
      <c r="AM109" s="1199"/>
      <c r="AN109" s="1199"/>
      <c r="AO109" s="1199"/>
      <c r="AP109" s="1199"/>
      <c r="AQ109" s="1199"/>
      <c r="AR109" s="1199"/>
      <c r="AS109" s="1199"/>
      <c r="AT109" s="1199"/>
      <c r="AU109" s="1199"/>
      <c r="AV109" s="1199"/>
      <c r="AW109" s="1199"/>
      <c r="AX109" s="1199"/>
      <c r="AY109" s="1199"/>
      <c r="AZ109" s="1199"/>
      <c r="BA109" s="1199"/>
      <c r="BB109" s="1199"/>
      <c r="BC109" s="1199"/>
      <c r="BD109" s="1199"/>
      <c r="BE109" s="1199"/>
      <c r="BF109" s="1199"/>
      <c r="BG109" s="1199"/>
      <c r="BH109" s="1199"/>
      <c r="BI109" s="1199"/>
      <c r="BJ109" s="1199"/>
      <c r="BK109" s="1199"/>
      <c r="BL109" s="1199"/>
      <c r="BM109" s="1199"/>
      <c r="BN109" s="1199"/>
      <c r="BO109" s="1199"/>
      <c r="BP109" s="1199"/>
      <c r="BQ109" s="1199"/>
      <c r="BR109" s="1199"/>
      <c r="BS109" s="1199"/>
      <c r="BT109" s="1199"/>
      <c r="BU109" s="1199"/>
      <c r="BV109" s="1199"/>
      <c r="BW109" s="1199"/>
      <c r="BX109" s="1199"/>
      <c r="BY109" s="1199"/>
      <c r="BZ109" s="1199"/>
      <c r="CA109" s="1199"/>
      <c r="CB109" s="1199"/>
      <c r="CC109" s="1199"/>
      <c r="CD109" s="1199"/>
    </row>
    <row r="110" spans="2:110" ht="19.5" customHeight="1">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row>
    <row r="111" spans="2:110" ht="18.75" customHeight="1"/>
  </sheetData>
  <mergeCells count="51">
    <mergeCell ref="AP64:AQ65"/>
    <mergeCell ref="AR64:CA65"/>
    <mergeCell ref="AP67:AQ68"/>
    <mergeCell ref="AP25:AQ26"/>
    <mergeCell ref="AR25:CA26"/>
    <mergeCell ref="AP29:AQ30"/>
    <mergeCell ref="AR29:CA30"/>
    <mergeCell ref="AP35:AQ36"/>
    <mergeCell ref="AR35:CA36"/>
    <mergeCell ref="AP38:AQ38"/>
    <mergeCell ref="AT61:CB61"/>
    <mergeCell ref="AT62:CA62"/>
    <mergeCell ref="AP49:AQ50"/>
    <mergeCell ref="AR49:CA50"/>
    <mergeCell ref="AP53:AQ54"/>
    <mergeCell ref="AP40:AQ41"/>
    <mergeCell ref="AR40:CA41"/>
    <mergeCell ref="AP44:AQ45"/>
    <mergeCell ref="AR44:CA45"/>
    <mergeCell ref="I10:BG11"/>
    <mergeCell ref="AP17:AQ18"/>
    <mergeCell ref="AR17:CA18"/>
    <mergeCell ref="AP21:AQ22"/>
    <mergeCell ref="AR21:CA22"/>
    <mergeCell ref="AT14:CB14"/>
    <mergeCell ref="AT15:CA15"/>
    <mergeCell ref="AR79:CA80"/>
    <mergeCell ref="AP82:AQ83"/>
    <mergeCell ref="AR82:CA83"/>
    <mergeCell ref="AR67:CA68"/>
    <mergeCell ref="AP70:AQ71"/>
    <mergeCell ref="AR70:CA71"/>
    <mergeCell ref="AP73:AQ74"/>
    <mergeCell ref="AR73:CA74"/>
    <mergeCell ref="AP76:AQ77"/>
    <mergeCell ref="AR53:CA54"/>
    <mergeCell ref="AP57:AQ58"/>
    <mergeCell ref="AR57:CA58"/>
    <mergeCell ref="B109:CD109"/>
    <mergeCell ref="AP94:AQ95"/>
    <mergeCell ref="AR94:CA95"/>
    <mergeCell ref="AP98:AQ99"/>
    <mergeCell ref="AR98:CA99"/>
    <mergeCell ref="AP85:AQ86"/>
    <mergeCell ref="AR85:CA86"/>
    <mergeCell ref="AP88:AQ89"/>
    <mergeCell ref="AR88:CA89"/>
    <mergeCell ref="AP91:AQ92"/>
    <mergeCell ref="AR91:CA92"/>
    <mergeCell ref="AR76:CA77"/>
    <mergeCell ref="AP79:AQ8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8" tint="-0.249977111117893"/>
  </sheetPr>
  <dimension ref="B1:EJ103"/>
  <sheetViews>
    <sheetView showGridLines="0" view="pageBreakPreview" zoomScale="40" zoomScaleNormal="25" workbookViewId="0">
      <selection activeCell="AR91" sqref="AR91:CA92"/>
    </sheetView>
  </sheetViews>
  <sheetFormatPr defaultColWidth="2.33203125" defaultRowHeight="15"/>
  <cols>
    <col min="1" max="1" width="2.33203125" style="1"/>
    <col min="2" max="2" width="3.88671875" style="1" customWidth="1"/>
    <col min="3" max="3" width="11.6640625" style="1" customWidth="1"/>
    <col min="4" max="82" width="3.88671875" style="1" customWidth="1"/>
    <col min="83" max="83" width="3" style="1" customWidth="1"/>
    <col min="84" max="222" width="2.33203125" style="1"/>
    <col min="223" max="223" width="3.88671875" style="1" customWidth="1"/>
    <col min="224" max="224" width="9.109375" style="1" customWidth="1"/>
    <col min="225" max="225" width="3.88671875" style="1" customWidth="1"/>
    <col min="226" max="229" width="1.33203125" style="1" customWidth="1"/>
    <col min="230" max="311" width="3.88671875" style="1" customWidth="1"/>
    <col min="312" max="478" width="2.33203125" style="1"/>
    <col min="479" max="479" width="3.88671875" style="1" customWidth="1"/>
    <col min="480" max="480" width="9.109375" style="1" customWidth="1"/>
    <col min="481" max="481" width="3.88671875" style="1" customWidth="1"/>
    <col min="482" max="485" width="1.33203125" style="1" customWidth="1"/>
    <col min="486" max="567" width="3.88671875" style="1" customWidth="1"/>
    <col min="568" max="734" width="2.33203125" style="1"/>
    <col min="735" max="735" width="3.88671875" style="1" customWidth="1"/>
    <col min="736" max="736" width="9.109375" style="1" customWidth="1"/>
    <col min="737" max="737" width="3.88671875" style="1" customWidth="1"/>
    <col min="738" max="741" width="1.33203125" style="1" customWidth="1"/>
    <col min="742" max="823" width="3.88671875" style="1" customWidth="1"/>
    <col min="824" max="990" width="2.33203125" style="1"/>
    <col min="991" max="991" width="3.88671875" style="1" customWidth="1"/>
    <col min="992" max="992" width="9.109375" style="1" customWidth="1"/>
    <col min="993" max="993" width="3.88671875" style="1" customWidth="1"/>
    <col min="994" max="997" width="1.33203125" style="1" customWidth="1"/>
    <col min="998" max="1079" width="3.88671875" style="1" customWidth="1"/>
    <col min="1080" max="1246" width="2.33203125" style="1"/>
    <col min="1247" max="1247" width="3.88671875" style="1" customWidth="1"/>
    <col min="1248" max="1248" width="9.109375" style="1" customWidth="1"/>
    <col min="1249" max="1249" width="3.88671875" style="1" customWidth="1"/>
    <col min="1250" max="1253" width="1.33203125" style="1" customWidth="1"/>
    <col min="1254" max="1335" width="3.88671875" style="1" customWidth="1"/>
    <col min="1336" max="1502" width="2.33203125" style="1"/>
    <col min="1503" max="1503" width="3.88671875" style="1" customWidth="1"/>
    <col min="1504" max="1504" width="9.109375" style="1" customWidth="1"/>
    <col min="1505" max="1505" width="3.88671875" style="1" customWidth="1"/>
    <col min="1506" max="1509" width="1.33203125" style="1" customWidth="1"/>
    <col min="1510" max="1591" width="3.88671875" style="1" customWidth="1"/>
    <col min="1592" max="1758" width="2.33203125" style="1"/>
    <col min="1759" max="1759" width="3.88671875" style="1" customWidth="1"/>
    <col min="1760" max="1760" width="9.109375" style="1" customWidth="1"/>
    <col min="1761" max="1761" width="3.88671875" style="1" customWidth="1"/>
    <col min="1762" max="1765" width="1.33203125" style="1" customWidth="1"/>
    <col min="1766" max="1847" width="3.88671875" style="1" customWidth="1"/>
    <col min="1848" max="2014" width="2.33203125" style="1"/>
    <col min="2015" max="2015" width="3.88671875" style="1" customWidth="1"/>
    <col min="2016" max="2016" width="9.109375" style="1" customWidth="1"/>
    <col min="2017" max="2017" width="3.88671875" style="1" customWidth="1"/>
    <col min="2018" max="2021" width="1.33203125" style="1" customWidth="1"/>
    <col min="2022" max="2103" width="3.88671875" style="1" customWidth="1"/>
    <col min="2104" max="2270" width="2.33203125" style="1"/>
    <col min="2271" max="2271" width="3.88671875" style="1" customWidth="1"/>
    <col min="2272" max="2272" width="9.109375" style="1" customWidth="1"/>
    <col min="2273" max="2273" width="3.88671875" style="1" customWidth="1"/>
    <col min="2274" max="2277" width="1.33203125" style="1" customWidth="1"/>
    <col min="2278" max="2359" width="3.88671875" style="1" customWidth="1"/>
    <col min="2360" max="2526" width="2.33203125" style="1"/>
    <col min="2527" max="2527" width="3.88671875" style="1" customWidth="1"/>
    <col min="2528" max="2528" width="9.109375" style="1" customWidth="1"/>
    <col min="2529" max="2529" width="3.88671875" style="1" customWidth="1"/>
    <col min="2530" max="2533" width="1.33203125" style="1" customWidth="1"/>
    <col min="2534" max="2615" width="3.88671875" style="1" customWidth="1"/>
    <col min="2616" max="2782" width="2.33203125" style="1"/>
    <col min="2783" max="2783" width="3.88671875" style="1" customWidth="1"/>
    <col min="2784" max="2784" width="9.109375" style="1" customWidth="1"/>
    <col min="2785" max="2785" width="3.88671875" style="1" customWidth="1"/>
    <col min="2786" max="2789" width="1.33203125" style="1" customWidth="1"/>
    <col min="2790" max="2871" width="3.88671875" style="1" customWidth="1"/>
    <col min="2872" max="3038" width="2.33203125" style="1"/>
    <col min="3039" max="3039" width="3.88671875" style="1" customWidth="1"/>
    <col min="3040" max="3040" width="9.109375" style="1" customWidth="1"/>
    <col min="3041" max="3041" width="3.88671875" style="1" customWidth="1"/>
    <col min="3042" max="3045" width="1.33203125" style="1" customWidth="1"/>
    <col min="3046" max="3127" width="3.88671875" style="1" customWidth="1"/>
    <col min="3128" max="3294" width="2.33203125" style="1"/>
    <col min="3295" max="3295" width="3.88671875" style="1" customWidth="1"/>
    <col min="3296" max="3296" width="9.109375" style="1" customWidth="1"/>
    <col min="3297" max="3297" width="3.88671875" style="1" customWidth="1"/>
    <col min="3298" max="3301" width="1.33203125" style="1" customWidth="1"/>
    <col min="3302" max="3383" width="3.88671875" style="1" customWidth="1"/>
    <col min="3384" max="3550" width="2.33203125" style="1"/>
    <col min="3551" max="3551" width="3.88671875" style="1" customWidth="1"/>
    <col min="3552" max="3552" width="9.109375" style="1" customWidth="1"/>
    <col min="3553" max="3553" width="3.88671875" style="1" customWidth="1"/>
    <col min="3554" max="3557" width="1.33203125" style="1" customWidth="1"/>
    <col min="3558" max="3639" width="3.88671875" style="1" customWidth="1"/>
    <col min="3640" max="3806" width="2.33203125" style="1"/>
    <col min="3807" max="3807" width="3.88671875" style="1" customWidth="1"/>
    <col min="3808" max="3808" width="9.109375" style="1" customWidth="1"/>
    <col min="3809" max="3809" width="3.88671875" style="1" customWidth="1"/>
    <col min="3810" max="3813" width="1.33203125" style="1" customWidth="1"/>
    <col min="3814" max="3895" width="3.88671875" style="1" customWidth="1"/>
    <col min="3896" max="4062" width="2.33203125" style="1"/>
    <col min="4063" max="4063" width="3.88671875" style="1" customWidth="1"/>
    <col min="4064" max="4064" width="9.109375" style="1" customWidth="1"/>
    <col min="4065" max="4065" width="3.88671875" style="1" customWidth="1"/>
    <col min="4066" max="4069" width="1.33203125" style="1" customWidth="1"/>
    <col min="4070" max="4151" width="3.88671875" style="1" customWidth="1"/>
    <col min="4152" max="4318" width="2.33203125" style="1"/>
    <col min="4319" max="4319" width="3.88671875" style="1" customWidth="1"/>
    <col min="4320" max="4320" width="9.109375" style="1" customWidth="1"/>
    <col min="4321" max="4321" width="3.88671875" style="1" customWidth="1"/>
    <col min="4322" max="4325" width="1.33203125" style="1" customWidth="1"/>
    <col min="4326" max="4407" width="3.88671875" style="1" customWidth="1"/>
    <col min="4408" max="4574" width="2.33203125" style="1"/>
    <col min="4575" max="4575" width="3.88671875" style="1" customWidth="1"/>
    <col min="4576" max="4576" width="9.109375" style="1" customWidth="1"/>
    <col min="4577" max="4577" width="3.88671875" style="1" customWidth="1"/>
    <col min="4578" max="4581" width="1.33203125" style="1" customWidth="1"/>
    <col min="4582" max="4663" width="3.88671875" style="1" customWidth="1"/>
    <col min="4664" max="4830" width="2.33203125" style="1"/>
    <col min="4831" max="4831" width="3.88671875" style="1" customWidth="1"/>
    <col min="4832" max="4832" width="9.109375" style="1" customWidth="1"/>
    <col min="4833" max="4833" width="3.88671875" style="1" customWidth="1"/>
    <col min="4834" max="4837" width="1.33203125" style="1" customWidth="1"/>
    <col min="4838" max="4919" width="3.88671875" style="1" customWidth="1"/>
    <col min="4920" max="5086" width="2.33203125" style="1"/>
    <col min="5087" max="5087" width="3.88671875" style="1" customWidth="1"/>
    <col min="5088" max="5088" width="9.109375" style="1" customWidth="1"/>
    <col min="5089" max="5089" width="3.88671875" style="1" customWidth="1"/>
    <col min="5090" max="5093" width="1.33203125" style="1" customWidth="1"/>
    <col min="5094" max="5175" width="3.88671875" style="1" customWidth="1"/>
    <col min="5176" max="5342" width="2.33203125" style="1"/>
    <col min="5343" max="5343" width="3.88671875" style="1" customWidth="1"/>
    <col min="5344" max="5344" width="9.109375" style="1" customWidth="1"/>
    <col min="5345" max="5345" width="3.88671875" style="1" customWidth="1"/>
    <col min="5346" max="5349" width="1.33203125" style="1" customWidth="1"/>
    <col min="5350" max="5431" width="3.88671875" style="1" customWidth="1"/>
    <col min="5432" max="5598" width="2.33203125" style="1"/>
    <col min="5599" max="5599" width="3.88671875" style="1" customWidth="1"/>
    <col min="5600" max="5600" width="9.109375" style="1" customWidth="1"/>
    <col min="5601" max="5601" width="3.88671875" style="1" customWidth="1"/>
    <col min="5602" max="5605" width="1.33203125" style="1" customWidth="1"/>
    <col min="5606" max="5687" width="3.88671875" style="1" customWidth="1"/>
    <col min="5688" max="5854" width="2.33203125" style="1"/>
    <col min="5855" max="5855" width="3.88671875" style="1" customWidth="1"/>
    <col min="5856" max="5856" width="9.109375" style="1" customWidth="1"/>
    <col min="5857" max="5857" width="3.88671875" style="1" customWidth="1"/>
    <col min="5858" max="5861" width="1.33203125" style="1" customWidth="1"/>
    <col min="5862" max="5943" width="3.88671875" style="1" customWidth="1"/>
    <col min="5944" max="6110" width="2.33203125" style="1"/>
    <col min="6111" max="6111" width="3.88671875" style="1" customWidth="1"/>
    <col min="6112" max="6112" width="9.109375" style="1" customWidth="1"/>
    <col min="6113" max="6113" width="3.88671875" style="1" customWidth="1"/>
    <col min="6114" max="6117" width="1.33203125" style="1" customWidth="1"/>
    <col min="6118" max="6199" width="3.88671875" style="1" customWidth="1"/>
    <col min="6200" max="6366" width="2.33203125" style="1"/>
    <col min="6367" max="6367" width="3.88671875" style="1" customWidth="1"/>
    <col min="6368" max="6368" width="9.109375" style="1" customWidth="1"/>
    <col min="6369" max="6369" width="3.88671875" style="1" customWidth="1"/>
    <col min="6370" max="6373" width="1.33203125" style="1" customWidth="1"/>
    <col min="6374" max="6455" width="3.88671875" style="1" customWidth="1"/>
    <col min="6456" max="6622" width="2.33203125" style="1"/>
    <col min="6623" max="6623" width="3.88671875" style="1" customWidth="1"/>
    <col min="6624" max="6624" width="9.109375" style="1" customWidth="1"/>
    <col min="6625" max="6625" width="3.88671875" style="1" customWidth="1"/>
    <col min="6626" max="6629" width="1.33203125" style="1" customWidth="1"/>
    <col min="6630" max="6711" width="3.88671875" style="1" customWidth="1"/>
    <col min="6712" max="6878" width="2.33203125" style="1"/>
    <col min="6879" max="6879" width="3.88671875" style="1" customWidth="1"/>
    <col min="6880" max="6880" width="9.109375" style="1" customWidth="1"/>
    <col min="6881" max="6881" width="3.88671875" style="1" customWidth="1"/>
    <col min="6882" max="6885" width="1.33203125" style="1" customWidth="1"/>
    <col min="6886" max="6967" width="3.88671875" style="1" customWidth="1"/>
    <col min="6968" max="7134" width="2.33203125" style="1"/>
    <col min="7135" max="7135" width="3.88671875" style="1" customWidth="1"/>
    <col min="7136" max="7136" width="9.109375" style="1" customWidth="1"/>
    <col min="7137" max="7137" width="3.88671875" style="1" customWidth="1"/>
    <col min="7138" max="7141" width="1.33203125" style="1" customWidth="1"/>
    <col min="7142" max="7223" width="3.88671875" style="1" customWidth="1"/>
    <col min="7224" max="7390" width="2.33203125" style="1"/>
    <col min="7391" max="7391" width="3.88671875" style="1" customWidth="1"/>
    <col min="7392" max="7392" width="9.109375" style="1" customWidth="1"/>
    <col min="7393" max="7393" width="3.88671875" style="1" customWidth="1"/>
    <col min="7394" max="7397" width="1.33203125" style="1" customWidth="1"/>
    <col min="7398" max="7479" width="3.88671875" style="1" customWidth="1"/>
    <col min="7480" max="7646" width="2.33203125" style="1"/>
    <col min="7647" max="7647" width="3.88671875" style="1" customWidth="1"/>
    <col min="7648" max="7648" width="9.109375" style="1" customWidth="1"/>
    <col min="7649" max="7649" width="3.88671875" style="1" customWidth="1"/>
    <col min="7650" max="7653" width="1.33203125" style="1" customWidth="1"/>
    <col min="7654" max="7735" width="3.88671875" style="1" customWidth="1"/>
    <col min="7736" max="7902" width="2.33203125" style="1"/>
    <col min="7903" max="7903" width="3.88671875" style="1" customWidth="1"/>
    <col min="7904" max="7904" width="9.109375" style="1" customWidth="1"/>
    <col min="7905" max="7905" width="3.88671875" style="1" customWidth="1"/>
    <col min="7906" max="7909" width="1.33203125" style="1" customWidth="1"/>
    <col min="7910" max="7991" width="3.88671875" style="1" customWidth="1"/>
    <col min="7992" max="8158" width="2.33203125" style="1"/>
    <col min="8159" max="8159" width="3.88671875" style="1" customWidth="1"/>
    <col min="8160" max="8160" width="9.109375" style="1" customWidth="1"/>
    <col min="8161" max="8161" width="3.88671875" style="1" customWidth="1"/>
    <col min="8162" max="8165" width="1.33203125" style="1" customWidth="1"/>
    <col min="8166" max="8247" width="3.88671875" style="1" customWidth="1"/>
    <col min="8248" max="8414" width="2.33203125" style="1"/>
    <col min="8415" max="8415" width="3.88671875" style="1" customWidth="1"/>
    <col min="8416" max="8416" width="9.109375" style="1" customWidth="1"/>
    <col min="8417" max="8417" width="3.88671875" style="1" customWidth="1"/>
    <col min="8418" max="8421" width="1.33203125" style="1" customWidth="1"/>
    <col min="8422" max="8503" width="3.88671875" style="1" customWidth="1"/>
    <col min="8504" max="8670" width="2.33203125" style="1"/>
    <col min="8671" max="8671" width="3.88671875" style="1" customWidth="1"/>
    <col min="8672" max="8672" width="9.109375" style="1" customWidth="1"/>
    <col min="8673" max="8673" width="3.88671875" style="1" customWidth="1"/>
    <col min="8674" max="8677" width="1.33203125" style="1" customWidth="1"/>
    <col min="8678" max="8759" width="3.88671875" style="1" customWidth="1"/>
    <col min="8760" max="8926" width="2.33203125" style="1"/>
    <col min="8927" max="8927" width="3.88671875" style="1" customWidth="1"/>
    <col min="8928" max="8928" width="9.109375" style="1" customWidth="1"/>
    <col min="8929" max="8929" width="3.88671875" style="1" customWidth="1"/>
    <col min="8930" max="8933" width="1.33203125" style="1" customWidth="1"/>
    <col min="8934" max="9015" width="3.88671875" style="1" customWidth="1"/>
    <col min="9016" max="9182" width="2.33203125" style="1"/>
    <col min="9183" max="9183" width="3.88671875" style="1" customWidth="1"/>
    <col min="9184" max="9184" width="9.109375" style="1" customWidth="1"/>
    <col min="9185" max="9185" width="3.88671875" style="1" customWidth="1"/>
    <col min="9186" max="9189" width="1.33203125" style="1" customWidth="1"/>
    <col min="9190" max="9271" width="3.88671875" style="1" customWidth="1"/>
    <col min="9272" max="9438" width="2.33203125" style="1"/>
    <col min="9439" max="9439" width="3.88671875" style="1" customWidth="1"/>
    <col min="9440" max="9440" width="9.109375" style="1" customWidth="1"/>
    <col min="9441" max="9441" width="3.88671875" style="1" customWidth="1"/>
    <col min="9442" max="9445" width="1.33203125" style="1" customWidth="1"/>
    <col min="9446" max="9527" width="3.88671875" style="1" customWidth="1"/>
    <col min="9528" max="9694" width="2.33203125" style="1"/>
    <col min="9695" max="9695" width="3.88671875" style="1" customWidth="1"/>
    <col min="9696" max="9696" width="9.109375" style="1" customWidth="1"/>
    <col min="9697" max="9697" width="3.88671875" style="1" customWidth="1"/>
    <col min="9698" max="9701" width="1.33203125" style="1" customWidth="1"/>
    <col min="9702" max="9783" width="3.88671875" style="1" customWidth="1"/>
    <col min="9784" max="9950" width="2.33203125" style="1"/>
    <col min="9951" max="9951" width="3.88671875" style="1" customWidth="1"/>
    <col min="9952" max="9952" width="9.109375" style="1" customWidth="1"/>
    <col min="9953" max="9953" width="3.88671875" style="1" customWidth="1"/>
    <col min="9954" max="9957" width="1.33203125" style="1" customWidth="1"/>
    <col min="9958" max="10039" width="3.88671875" style="1" customWidth="1"/>
    <col min="10040" max="10206" width="2.33203125" style="1"/>
    <col min="10207" max="10207" width="3.88671875" style="1" customWidth="1"/>
    <col min="10208" max="10208" width="9.109375" style="1" customWidth="1"/>
    <col min="10209" max="10209" width="3.88671875" style="1" customWidth="1"/>
    <col min="10210" max="10213" width="1.33203125" style="1" customWidth="1"/>
    <col min="10214" max="10295" width="3.88671875" style="1" customWidth="1"/>
    <col min="10296" max="10462" width="2.33203125" style="1"/>
    <col min="10463" max="10463" width="3.88671875" style="1" customWidth="1"/>
    <col min="10464" max="10464" width="9.109375" style="1" customWidth="1"/>
    <col min="10465" max="10465" width="3.88671875" style="1" customWidth="1"/>
    <col min="10466" max="10469" width="1.33203125" style="1" customWidth="1"/>
    <col min="10470" max="10551" width="3.88671875" style="1" customWidth="1"/>
    <col min="10552" max="10718" width="2.33203125" style="1"/>
    <col min="10719" max="10719" width="3.88671875" style="1" customWidth="1"/>
    <col min="10720" max="10720" width="9.109375" style="1" customWidth="1"/>
    <col min="10721" max="10721" width="3.88671875" style="1" customWidth="1"/>
    <col min="10722" max="10725" width="1.33203125" style="1" customWidth="1"/>
    <col min="10726" max="10807" width="3.88671875" style="1" customWidth="1"/>
    <col min="10808" max="10974" width="2.33203125" style="1"/>
    <col min="10975" max="10975" width="3.88671875" style="1" customWidth="1"/>
    <col min="10976" max="10976" width="9.109375" style="1" customWidth="1"/>
    <col min="10977" max="10977" width="3.88671875" style="1" customWidth="1"/>
    <col min="10978" max="10981" width="1.33203125" style="1" customWidth="1"/>
    <col min="10982" max="11063" width="3.88671875" style="1" customWidth="1"/>
    <col min="11064" max="11230" width="2.33203125" style="1"/>
    <col min="11231" max="11231" width="3.88671875" style="1" customWidth="1"/>
    <col min="11232" max="11232" width="9.109375" style="1" customWidth="1"/>
    <col min="11233" max="11233" width="3.88671875" style="1" customWidth="1"/>
    <col min="11234" max="11237" width="1.33203125" style="1" customWidth="1"/>
    <col min="11238" max="11319" width="3.88671875" style="1" customWidth="1"/>
    <col min="11320" max="11486" width="2.33203125" style="1"/>
    <col min="11487" max="11487" width="3.88671875" style="1" customWidth="1"/>
    <col min="11488" max="11488" width="9.109375" style="1" customWidth="1"/>
    <col min="11489" max="11489" width="3.88671875" style="1" customWidth="1"/>
    <col min="11490" max="11493" width="1.33203125" style="1" customWidth="1"/>
    <col min="11494" max="11575" width="3.88671875" style="1" customWidth="1"/>
    <col min="11576" max="11742" width="2.33203125" style="1"/>
    <col min="11743" max="11743" width="3.88671875" style="1" customWidth="1"/>
    <col min="11744" max="11744" width="9.109375" style="1" customWidth="1"/>
    <col min="11745" max="11745" width="3.88671875" style="1" customWidth="1"/>
    <col min="11746" max="11749" width="1.33203125" style="1" customWidth="1"/>
    <col min="11750" max="11831" width="3.88671875" style="1" customWidth="1"/>
    <col min="11832" max="11998" width="2.33203125" style="1"/>
    <col min="11999" max="11999" width="3.88671875" style="1" customWidth="1"/>
    <col min="12000" max="12000" width="9.109375" style="1" customWidth="1"/>
    <col min="12001" max="12001" width="3.88671875" style="1" customWidth="1"/>
    <col min="12002" max="12005" width="1.33203125" style="1" customWidth="1"/>
    <col min="12006" max="12087" width="3.88671875" style="1" customWidth="1"/>
    <col min="12088" max="12254" width="2.33203125" style="1"/>
    <col min="12255" max="12255" width="3.88671875" style="1" customWidth="1"/>
    <col min="12256" max="12256" width="9.109375" style="1" customWidth="1"/>
    <col min="12257" max="12257" width="3.88671875" style="1" customWidth="1"/>
    <col min="12258" max="12261" width="1.33203125" style="1" customWidth="1"/>
    <col min="12262" max="12343" width="3.88671875" style="1" customWidth="1"/>
    <col min="12344" max="12510" width="2.33203125" style="1"/>
    <col min="12511" max="12511" width="3.88671875" style="1" customWidth="1"/>
    <col min="12512" max="12512" width="9.109375" style="1" customWidth="1"/>
    <col min="12513" max="12513" width="3.88671875" style="1" customWidth="1"/>
    <col min="12514" max="12517" width="1.33203125" style="1" customWidth="1"/>
    <col min="12518" max="12599" width="3.88671875" style="1" customWidth="1"/>
    <col min="12600" max="12766" width="2.33203125" style="1"/>
    <col min="12767" max="12767" width="3.88671875" style="1" customWidth="1"/>
    <col min="12768" max="12768" width="9.109375" style="1" customWidth="1"/>
    <col min="12769" max="12769" width="3.88671875" style="1" customWidth="1"/>
    <col min="12770" max="12773" width="1.33203125" style="1" customWidth="1"/>
    <col min="12774" max="12855" width="3.88671875" style="1" customWidth="1"/>
    <col min="12856" max="13022" width="2.33203125" style="1"/>
    <col min="13023" max="13023" width="3.88671875" style="1" customWidth="1"/>
    <col min="13024" max="13024" width="9.109375" style="1" customWidth="1"/>
    <col min="13025" max="13025" width="3.88671875" style="1" customWidth="1"/>
    <col min="13026" max="13029" width="1.33203125" style="1" customWidth="1"/>
    <col min="13030" max="13111" width="3.88671875" style="1" customWidth="1"/>
    <col min="13112" max="13278" width="2.33203125" style="1"/>
    <col min="13279" max="13279" width="3.88671875" style="1" customWidth="1"/>
    <col min="13280" max="13280" width="9.109375" style="1" customWidth="1"/>
    <col min="13281" max="13281" width="3.88671875" style="1" customWidth="1"/>
    <col min="13282" max="13285" width="1.33203125" style="1" customWidth="1"/>
    <col min="13286" max="13367" width="3.88671875" style="1" customWidth="1"/>
    <col min="13368" max="13534" width="2.33203125" style="1"/>
    <col min="13535" max="13535" width="3.88671875" style="1" customWidth="1"/>
    <col min="13536" max="13536" width="9.109375" style="1" customWidth="1"/>
    <col min="13537" max="13537" width="3.88671875" style="1" customWidth="1"/>
    <col min="13538" max="13541" width="1.33203125" style="1" customWidth="1"/>
    <col min="13542" max="13623" width="3.88671875" style="1" customWidth="1"/>
    <col min="13624" max="13790" width="2.33203125" style="1"/>
    <col min="13791" max="13791" width="3.88671875" style="1" customWidth="1"/>
    <col min="13792" max="13792" width="9.109375" style="1" customWidth="1"/>
    <col min="13793" max="13793" width="3.88671875" style="1" customWidth="1"/>
    <col min="13794" max="13797" width="1.33203125" style="1" customWidth="1"/>
    <col min="13798" max="13879" width="3.88671875" style="1" customWidth="1"/>
    <col min="13880" max="14046" width="2.33203125" style="1"/>
    <col min="14047" max="14047" width="3.88671875" style="1" customWidth="1"/>
    <col min="14048" max="14048" width="9.109375" style="1" customWidth="1"/>
    <col min="14049" max="14049" width="3.88671875" style="1" customWidth="1"/>
    <col min="14050" max="14053" width="1.33203125" style="1" customWidth="1"/>
    <col min="14054" max="14135" width="3.88671875" style="1" customWidth="1"/>
    <col min="14136" max="14302" width="2.33203125" style="1"/>
    <col min="14303" max="14303" width="3.88671875" style="1" customWidth="1"/>
    <col min="14304" max="14304" width="9.109375" style="1" customWidth="1"/>
    <col min="14305" max="14305" width="3.88671875" style="1" customWidth="1"/>
    <col min="14306" max="14309" width="1.33203125" style="1" customWidth="1"/>
    <col min="14310" max="14391" width="3.88671875" style="1" customWidth="1"/>
    <col min="14392" max="14558" width="2.33203125" style="1"/>
    <col min="14559" max="14559" width="3.88671875" style="1" customWidth="1"/>
    <col min="14560" max="14560" width="9.109375" style="1" customWidth="1"/>
    <col min="14561" max="14561" width="3.88671875" style="1" customWidth="1"/>
    <col min="14562" max="14565" width="1.33203125" style="1" customWidth="1"/>
    <col min="14566" max="14647" width="3.88671875" style="1" customWidth="1"/>
    <col min="14648" max="14814" width="2.33203125" style="1"/>
    <col min="14815" max="14815" width="3.88671875" style="1" customWidth="1"/>
    <col min="14816" max="14816" width="9.109375" style="1" customWidth="1"/>
    <col min="14817" max="14817" width="3.88671875" style="1" customWidth="1"/>
    <col min="14818" max="14821" width="1.33203125" style="1" customWidth="1"/>
    <col min="14822" max="14903" width="3.88671875" style="1" customWidth="1"/>
    <col min="14904" max="15070" width="2.33203125" style="1"/>
    <col min="15071" max="15071" width="3.88671875" style="1" customWidth="1"/>
    <col min="15072" max="15072" width="9.109375" style="1" customWidth="1"/>
    <col min="15073" max="15073" width="3.88671875" style="1" customWidth="1"/>
    <col min="15074" max="15077" width="1.33203125" style="1" customWidth="1"/>
    <col min="15078" max="15159" width="3.88671875" style="1" customWidth="1"/>
    <col min="15160" max="15326" width="2.33203125" style="1"/>
    <col min="15327" max="15327" width="3.88671875" style="1" customWidth="1"/>
    <col min="15328" max="15328" width="9.109375" style="1" customWidth="1"/>
    <col min="15329" max="15329" width="3.88671875" style="1" customWidth="1"/>
    <col min="15330" max="15333" width="1.33203125" style="1" customWidth="1"/>
    <col min="15334" max="15415" width="3.88671875" style="1" customWidth="1"/>
    <col min="15416" max="15582" width="2.33203125" style="1"/>
    <col min="15583" max="15583" width="3.88671875" style="1" customWidth="1"/>
    <col min="15584" max="15584" width="9.109375" style="1" customWidth="1"/>
    <col min="15585" max="15585" width="3.88671875" style="1" customWidth="1"/>
    <col min="15586" max="15589" width="1.33203125" style="1" customWidth="1"/>
    <col min="15590" max="15671" width="3.88671875" style="1" customWidth="1"/>
    <col min="15672" max="15838" width="2.33203125" style="1"/>
    <col min="15839" max="15839" width="3.88671875" style="1" customWidth="1"/>
    <col min="15840" max="15840" width="9.109375" style="1" customWidth="1"/>
    <col min="15841" max="15841" width="3.88671875" style="1" customWidth="1"/>
    <col min="15842" max="15845" width="1.33203125" style="1" customWidth="1"/>
    <col min="15846" max="15927" width="3.88671875" style="1" customWidth="1"/>
    <col min="15928" max="16094" width="2.33203125" style="1"/>
    <col min="16095" max="16095" width="3.88671875" style="1" customWidth="1"/>
    <col min="16096" max="16096" width="9.109375" style="1" customWidth="1"/>
    <col min="16097" max="16097" width="3.88671875" style="1" customWidth="1"/>
    <col min="16098" max="16101" width="1.33203125" style="1" customWidth="1"/>
    <col min="16102" max="16183" width="3.88671875" style="1" customWidth="1"/>
    <col min="16184" max="16384" width="2.33203125" style="1"/>
  </cols>
  <sheetData>
    <row r="1" spans="2:82" ht="15.9" customHeight="1"/>
    <row r="2" spans="2:82" ht="15.9" customHeight="1"/>
    <row r="3" spans="2:82" ht="15.9" customHeight="1"/>
    <row r="4" spans="2:82"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82"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82"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82" ht="23.25"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82" ht="22.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82" ht="39.9" customHeight="1">
      <c r="B9" s="330"/>
      <c r="C9" s="261"/>
      <c r="D9" s="261"/>
      <c r="E9" s="261"/>
      <c r="F9" s="261"/>
      <c r="G9" s="261"/>
      <c r="H9" s="261"/>
      <c r="I9" s="315" t="s">
        <v>792</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82" ht="39.9" customHeight="1">
      <c r="B10" s="330"/>
      <c r="C10" s="261"/>
      <c r="D10" s="261"/>
      <c r="E10" s="261"/>
      <c r="F10" s="261"/>
      <c r="G10" s="261"/>
      <c r="H10" s="261"/>
      <c r="I10" s="316" t="s">
        <v>793</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CA10" s="261"/>
      <c r="CB10" s="261"/>
      <c r="CC10" s="261"/>
      <c r="CD10" s="282"/>
    </row>
    <row r="11" spans="2:82" ht="18.75" customHeight="1">
      <c r="B11" s="330"/>
      <c r="C11" s="261"/>
      <c r="D11" s="261"/>
      <c r="E11" s="261"/>
      <c r="F11" s="261"/>
      <c r="G11" s="261"/>
      <c r="H11" s="261"/>
      <c r="I11" s="316"/>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00"/>
      <c r="AS11" s="200"/>
      <c r="AT11" s="200"/>
      <c r="AU11" s="200"/>
      <c r="AV11" s="20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61"/>
      <c r="CB11" s="261"/>
      <c r="CC11" s="261"/>
      <c r="CD11" s="282"/>
    </row>
    <row r="12" spans="2:82" ht="30" customHeight="1">
      <c r="B12" s="330"/>
      <c r="C12" s="261"/>
      <c r="D12" s="261"/>
      <c r="E12" s="261"/>
      <c r="F12" s="261"/>
      <c r="G12" s="261"/>
      <c r="H12" s="261"/>
      <c r="I12" s="316"/>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1604" t="s">
        <v>635</v>
      </c>
      <c r="AS12" s="1604"/>
      <c r="AT12" s="1604"/>
      <c r="AU12" s="1604"/>
      <c r="AV12" s="1604"/>
      <c r="AW12" s="1604"/>
      <c r="AX12" s="1604"/>
      <c r="AY12" s="1604"/>
      <c r="AZ12" s="1604"/>
      <c r="BA12" s="1604"/>
      <c r="BB12" s="1604"/>
      <c r="BC12" s="1604"/>
      <c r="BD12" s="1604"/>
      <c r="BE12" s="1604"/>
      <c r="BF12" s="1604"/>
      <c r="BG12" s="1604"/>
      <c r="BH12" s="1604"/>
      <c r="BI12" s="1604"/>
      <c r="BJ12" s="1604"/>
      <c r="BK12" s="1604"/>
      <c r="BL12" s="1604"/>
      <c r="BM12" s="1604"/>
      <c r="BN12" s="1604"/>
      <c r="BO12" s="1604"/>
      <c r="BP12" s="1604"/>
      <c r="BQ12" s="1604"/>
      <c r="BR12" s="1604"/>
      <c r="BS12" s="1604"/>
      <c r="BT12" s="1604"/>
      <c r="BU12" s="1604"/>
      <c r="BV12" s="1604"/>
      <c r="BW12" s="1604"/>
      <c r="BX12" s="1604"/>
      <c r="BY12" s="1604"/>
      <c r="BZ12" s="1604"/>
      <c r="CA12" s="261"/>
      <c r="CB12" s="261"/>
      <c r="CC12" s="261"/>
      <c r="CD12" s="282"/>
    </row>
    <row r="13" spans="2:82" ht="30">
      <c r="B13" s="331"/>
      <c r="C13" s="217"/>
      <c r="D13" s="217"/>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604" t="s">
        <v>327</v>
      </c>
      <c r="AS13" s="1604"/>
      <c r="AT13" s="1604"/>
      <c r="AU13" s="1604"/>
      <c r="AV13" s="1604"/>
      <c r="AW13" s="1604"/>
      <c r="AX13" s="1604"/>
      <c r="AY13" s="1604"/>
      <c r="AZ13" s="1604"/>
      <c r="BA13" s="1604"/>
      <c r="BB13" s="1604"/>
      <c r="BC13" s="1604"/>
      <c r="BD13" s="1604"/>
      <c r="BE13" s="1604"/>
      <c r="BF13" s="1604"/>
      <c r="BG13" s="1604"/>
      <c r="BH13" s="1604"/>
      <c r="BI13" s="1604"/>
      <c r="BJ13" s="1604"/>
      <c r="BK13" s="1604"/>
      <c r="BL13" s="1604"/>
      <c r="BM13" s="1604"/>
      <c r="BN13" s="1604"/>
      <c r="BO13" s="1604"/>
      <c r="BP13" s="1604"/>
      <c r="BQ13" s="1604"/>
      <c r="BR13" s="1604"/>
      <c r="BS13" s="1604"/>
      <c r="BT13" s="1604"/>
      <c r="BU13" s="1604"/>
      <c r="BV13" s="1604"/>
      <c r="BW13" s="1604"/>
      <c r="BX13" s="1604"/>
      <c r="BY13" s="1604"/>
      <c r="BZ13" s="281"/>
      <c r="CA13" s="175"/>
      <c r="CB13" s="175"/>
      <c r="CC13" s="22"/>
      <c r="CD13" s="283"/>
    </row>
    <row r="14" spans="2:82" ht="18" customHeight="1">
      <c r="B14" s="331"/>
      <c r="C14" s="217"/>
      <c r="D14" s="217"/>
      <c r="E14" s="175"/>
      <c r="F14" s="175"/>
      <c r="G14" s="175"/>
      <c r="H14" s="175"/>
      <c r="I14" s="175"/>
      <c r="J14" s="175"/>
      <c r="K14" s="175"/>
      <c r="L14" s="175"/>
      <c r="M14" s="175"/>
      <c r="N14" s="175"/>
      <c r="O14" s="175"/>
      <c r="P14" s="175"/>
      <c r="Q14" s="175"/>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200"/>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81"/>
      <c r="CA14" s="175"/>
      <c r="CB14" s="175"/>
      <c r="CC14" s="22"/>
      <c r="CD14" s="283"/>
    </row>
    <row r="15" spans="2:82" ht="30">
      <c r="B15" s="482"/>
      <c r="C15" s="327"/>
      <c r="D15" s="242"/>
      <c r="E15" s="244"/>
      <c r="F15"/>
      <c r="G15" s="305"/>
      <c r="H15" s="305"/>
      <c r="I15" s="305"/>
      <c r="J15" s="305"/>
      <c r="K15" s="305"/>
      <c r="L15" s="305"/>
      <c r="M15" s="305"/>
      <c r="N15" s="305"/>
      <c r="O15" s="305"/>
      <c r="P15" s="305"/>
      <c r="Q15" s="305"/>
      <c r="R15" s="305"/>
      <c r="S15" s="305"/>
      <c r="T15" s="305"/>
      <c r="U15" s="305"/>
      <c r="V15" s="305"/>
      <c r="W15" s="305"/>
      <c r="X15" s="305"/>
      <c r="Y15" s="305"/>
      <c r="Z15" s="305"/>
      <c r="AA15" s="305"/>
      <c r="AB15" s="305"/>
      <c r="AC15" s="305"/>
      <c r="AD15" s="305"/>
      <c r="AE15" s="305"/>
      <c r="AF15" s="305"/>
      <c r="AG15" s="305"/>
      <c r="AH15" s="305"/>
      <c r="AI15" s="305"/>
      <c r="AJ15" s="305"/>
      <c r="AK15" s="305"/>
      <c r="AL15" s="305"/>
      <c r="AM15" s="305"/>
      <c r="AN15" s="305"/>
      <c r="AO15" s="305"/>
      <c r="AP15" s="305"/>
      <c r="AQ15" s="305"/>
      <c r="AR15" s="305"/>
      <c r="AS15" s="305"/>
      <c r="AT15" s="265"/>
      <c r="AU15" s="265"/>
      <c r="AV15" s="265"/>
      <c r="AW15" s="265"/>
      <c r="AX15" s="265"/>
      <c r="AY15" s="265"/>
      <c r="AZ15" s="265"/>
      <c r="BA15" s="265"/>
      <c r="BB15" s="265"/>
      <c r="BC15" s="265"/>
      <c r="BD15" s="265"/>
      <c r="BE15" s="265"/>
      <c r="BF15" s="265"/>
      <c r="BG15" s="265"/>
      <c r="BH15" s="265"/>
      <c r="BI15" s="265"/>
      <c r="BJ15" s="265"/>
      <c r="BK15" s="265"/>
      <c r="BL15" s="265"/>
      <c r="BM15" s="265"/>
      <c r="BN15" s="265"/>
      <c r="BO15" s="265"/>
      <c r="BP15" s="265"/>
      <c r="BQ15" s="265"/>
      <c r="BR15" s="265"/>
      <c r="BS15" s="265"/>
      <c r="BT15" s="265"/>
      <c r="BU15" s="265"/>
      <c r="BV15" s="265"/>
      <c r="BW15" s="265"/>
      <c r="BX15" s="265"/>
      <c r="BY15" s="1009" t="s">
        <v>782</v>
      </c>
      <c r="BZ15" s="265"/>
      <c r="CA15" s="265"/>
      <c r="CB15" s="265"/>
      <c r="CC15" s="175"/>
      <c r="CD15" s="489"/>
    </row>
    <row r="16" spans="2:82" ht="30" customHeight="1">
      <c r="B16" s="483"/>
      <c r="C16" s="327">
        <v>9.2799999999999994</v>
      </c>
      <c r="D16" s="293" t="s">
        <v>830</v>
      </c>
      <c r="E16"/>
      <c r="F16"/>
      <c r="G16"/>
      <c r="H16"/>
      <c r="I16"/>
      <c r="J16"/>
      <c r="K16"/>
      <c r="L16"/>
      <c r="M16"/>
      <c r="N16"/>
      <c r="O16"/>
      <c r="P16"/>
      <c r="Q16"/>
      <c r="R16"/>
      <c r="S16"/>
      <c r="T16"/>
      <c r="U16"/>
      <c r="V16"/>
      <c r="W16"/>
      <c r="X16"/>
      <c r="Y16"/>
      <c r="Z16"/>
      <c r="AA16"/>
      <c r="AB16"/>
      <c r="AC16"/>
      <c r="AD16"/>
      <c r="AE16"/>
      <c r="AF16"/>
      <c r="AG16"/>
      <c r="AH16"/>
      <c r="AI16" s="309"/>
      <c r="AJ16" s="309"/>
      <c r="AK16" s="309"/>
      <c r="AL16" s="309"/>
      <c r="AM16" s="309"/>
      <c r="AN16" s="309"/>
      <c r="AO16" s="309"/>
      <c r="AP16" s="1319">
        <v>22</v>
      </c>
      <c r="AQ16" s="1319"/>
      <c r="AR16" s="1270"/>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N16" s="1271"/>
      <c r="BO16" s="1271"/>
      <c r="BP16" s="1271"/>
      <c r="BQ16" s="1271"/>
      <c r="BR16" s="1271"/>
      <c r="BS16" s="1271"/>
      <c r="BT16" s="1271"/>
      <c r="BU16" s="1271"/>
      <c r="BV16" s="1271"/>
      <c r="BW16" s="1271"/>
      <c r="BX16" s="1271"/>
      <c r="BY16" s="1271"/>
      <c r="BZ16" s="1271"/>
      <c r="CA16" s="1272"/>
      <c r="CB16" s="281"/>
      <c r="CC16" s="305"/>
      <c r="CD16" s="490"/>
    </row>
    <row r="17" spans="2:137" ht="30" customHeight="1">
      <c r="B17" s="71"/>
      <c r="C17" s="257"/>
      <c r="D17" s="276" t="s">
        <v>831</v>
      </c>
      <c r="E17"/>
      <c r="F17"/>
      <c r="G17"/>
      <c r="H17"/>
      <c r="I17"/>
      <c r="J17"/>
      <c r="K17"/>
      <c r="L17"/>
      <c r="M17"/>
      <c r="N17"/>
      <c r="O17"/>
      <c r="P17"/>
      <c r="Q17"/>
      <c r="R17"/>
      <c r="S17"/>
      <c r="T17"/>
      <c r="U17"/>
      <c r="V17"/>
      <c r="W17"/>
      <c r="X17"/>
      <c r="Y17"/>
      <c r="Z17"/>
      <c r="AA17"/>
      <c r="AB17"/>
      <c r="AC17"/>
      <c r="AD17"/>
      <c r="AE17"/>
      <c r="AF17"/>
      <c r="AG17"/>
      <c r="AH17"/>
      <c r="AI17" s="309"/>
      <c r="AJ17" s="309"/>
      <c r="AK17" s="309"/>
      <c r="AL17" s="309"/>
      <c r="AM17" s="309"/>
      <c r="AN17" s="309"/>
      <c r="AO17" s="309"/>
      <c r="AP17" s="1319"/>
      <c r="AQ17" s="1319"/>
      <c r="AR17" s="1273"/>
      <c r="AS17" s="1274"/>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5"/>
      <c r="CC17" s="176"/>
      <c r="CD17" s="284"/>
      <c r="CE17" s="23"/>
      <c r="CF17" s="23"/>
      <c r="CG17" s="23"/>
    </row>
    <row r="18" spans="2:137" ht="18.75" customHeight="1">
      <c r="B18" s="492"/>
      <c r="C18" s="493"/>
      <c r="D18" s="526"/>
      <c r="E18" s="285"/>
      <c r="F18" s="496"/>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527"/>
      <c r="AL18" s="527"/>
      <c r="AM18" s="527"/>
      <c r="AN18" s="527"/>
      <c r="AO18" s="527"/>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47"/>
      <c r="CC18" s="285"/>
      <c r="CD18" s="296"/>
    </row>
    <row r="19" spans="2:137" ht="18.75" customHeight="1">
      <c r="B19" s="274"/>
      <c r="C19" s="277"/>
      <c r="D19" s="243"/>
      <c r="F19" s="244"/>
      <c r="G19"/>
      <c r="H19"/>
      <c r="I19"/>
      <c r="J19"/>
      <c r="K19"/>
      <c r="L19"/>
      <c r="M19"/>
      <c r="N19"/>
      <c r="O19"/>
      <c r="P19"/>
      <c r="Q19"/>
      <c r="R19"/>
      <c r="S19"/>
      <c r="T19"/>
      <c r="U19"/>
      <c r="V19"/>
      <c r="W19"/>
      <c r="X19"/>
      <c r="Y19"/>
      <c r="Z19"/>
      <c r="AA19"/>
      <c r="AB19"/>
      <c r="AC19"/>
      <c r="AD19"/>
      <c r="AE19"/>
      <c r="AF19"/>
      <c r="AG19"/>
      <c r="AH19"/>
      <c r="AI19"/>
      <c r="AJ19"/>
      <c r="AK19" s="309"/>
      <c r="AL19" s="309"/>
      <c r="AM19" s="309"/>
      <c r="AN19" s="309"/>
      <c r="AO19" s="309"/>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c r="CD19" s="51"/>
    </row>
    <row r="20" spans="2:137" ht="30" customHeight="1">
      <c r="B20" s="274"/>
      <c r="C20" s="327">
        <v>9.2899999999999991</v>
      </c>
      <c r="D20" s="242" t="s">
        <v>832</v>
      </c>
      <c r="F20"/>
      <c r="G20"/>
      <c r="H20"/>
      <c r="I20"/>
      <c r="J20"/>
      <c r="K20"/>
      <c r="L20"/>
      <c r="M20"/>
      <c r="N20"/>
      <c r="O20"/>
      <c r="P20"/>
      <c r="Q20"/>
      <c r="R20"/>
      <c r="S20"/>
      <c r="T20"/>
      <c r="U20"/>
      <c r="V20"/>
      <c r="W20"/>
      <c r="X20"/>
      <c r="Y20"/>
      <c r="Z20"/>
      <c r="AA20"/>
      <c r="AB20"/>
      <c r="AC20"/>
      <c r="AD20"/>
      <c r="AE20"/>
      <c r="AF20"/>
      <c r="AG20"/>
      <c r="AH20"/>
      <c r="AI20"/>
      <c r="AJ20"/>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X20" s="74"/>
      <c r="BY20" s="73"/>
      <c r="CD20" s="51"/>
    </row>
    <row r="21" spans="2:137" ht="30" customHeight="1">
      <c r="B21" s="274"/>
      <c r="C21" s="257"/>
      <c r="D21" s="244" t="s">
        <v>833</v>
      </c>
      <c r="E21" s="242"/>
      <c r="F21" s="275"/>
      <c r="G21"/>
      <c r="H21"/>
      <c r="I21"/>
      <c r="J21"/>
      <c r="K21"/>
      <c r="L21"/>
      <c r="M21"/>
      <c r="N21"/>
      <c r="O21"/>
      <c r="P21"/>
      <c r="Q21"/>
      <c r="R21"/>
      <c r="S21"/>
      <c r="T21"/>
      <c r="U21"/>
      <c r="V21"/>
      <c r="W21"/>
      <c r="X21"/>
      <c r="Y21"/>
      <c r="Z21"/>
      <c r="AA21"/>
      <c r="AB21"/>
      <c r="AC21"/>
      <c r="AD21"/>
      <c r="AE21"/>
      <c r="AF21"/>
      <c r="AG21"/>
      <c r="AH21"/>
      <c r="AI21"/>
      <c r="AJ21"/>
      <c r="AK21" s="61"/>
      <c r="AL21" s="61"/>
      <c r="AM21" s="61"/>
      <c r="AN21" s="193"/>
      <c r="AO21" s="193"/>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c r="CD21" s="51"/>
      <c r="CJ21" s="317"/>
      <c r="CK21" s="317"/>
      <c r="CL21" s="317"/>
      <c r="CM21" s="317"/>
      <c r="CN21" s="317"/>
      <c r="CO21" s="317"/>
      <c r="CP21" s="322"/>
      <c r="CQ21" s="326"/>
      <c r="CR21" s="326"/>
      <c r="CS21" s="326"/>
      <c r="CT21" s="326"/>
      <c r="CU21" s="326"/>
      <c r="CV21" s="326"/>
      <c r="CW21" s="326"/>
      <c r="CX21" s="326"/>
      <c r="CY21" s="326"/>
      <c r="CZ21" s="326"/>
      <c r="DA21" s="326"/>
      <c r="DB21" s="326"/>
      <c r="DC21" s="326"/>
      <c r="DD21" s="326"/>
      <c r="DE21" s="326"/>
      <c r="DF21" s="326"/>
      <c r="DG21" s="326"/>
      <c r="DH21" s="326"/>
      <c r="DI21" s="326"/>
      <c r="DJ21" s="326"/>
      <c r="DK21" s="326"/>
      <c r="DL21" s="326"/>
      <c r="DM21" s="326"/>
      <c r="DN21" s="326"/>
      <c r="DO21" s="326"/>
      <c r="DP21" s="326"/>
      <c r="DQ21" s="326"/>
      <c r="DR21" s="326"/>
      <c r="DS21" s="326"/>
      <c r="DT21" s="326"/>
      <c r="DU21" s="326"/>
      <c r="DV21" s="326"/>
      <c r="DW21" s="326"/>
      <c r="DX21" s="326"/>
      <c r="DY21" s="326"/>
      <c r="DZ21" s="326"/>
      <c r="EA21" s="326"/>
      <c r="EB21" s="326"/>
      <c r="EC21" s="326"/>
      <c r="ED21" s="326"/>
      <c r="EE21" s="326"/>
      <c r="EF21" s="326"/>
      <c r="EG21" s="326"/>
    </row>
    <row r="22" spans="2:137" ht="18.75" customHeight="1">
      <c r="B22" s="274"/>
      <c r="C22" s="257"/>
      <c r="D22" s="254"/>
      <c r="E22" s="244"/>
      <c r="F22" s="254"/>
      <c r="G22"/>
      <c r="H22"/>
      <c r="I22"/>
      <c r="J22"/>
      <c r="K22"/>
      <c r="L22"/>
      <c r="M22"/>
      <c r="N22"/>
      <c r="O22"/>
      <c r="P22"/>
      <c r="Q22"/>
      <c r="R22"/>
      <c r="S22"/>
      <c r="T22"/>
      <c r="U22"/>
      <c r="V22"/>
      <c r="W22"/>
      <c r="X22"/>
      <c r="Y22"/>
      <c r="Z22"/>
      <c r="AA22"/>
      <c r="AB22"/>
      <c r="AC22"/>
      <c r="AD22"/>
      <c r="AE22"/>
      <c r="AF22"/>
      <c r="AG22"/>
      <c r="AH22"/>
      <c r="AI22"/>
      <c r="AJ22"/>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c r="CD22" s="51"/>
      <c r="EE22" s="326"/>
      <c r="EF22" s="326"/>
      <c r="EG22" s="326"/>
    </row>
    <row r="23" spans="2:137" ht="26.25" customHeight="1">
      <c r="B23" s="274"/>
      <c r="C23" s="267"/>
      <c r="D23" s="254"/>
      <c r="E23" s="244"/>
      <c r="F23" s="241"/>
      <c r="G23"/>
      <c r="H23"/>
      <c r="I23"/>
      <c r="J23"/>
      <c r="K23"/>
      <c r="L23"/>
      <c r="M23"/>
      <c r="N23"/>
      <c r="O23"/>
      <c r="P23"/>
      <c r="Q23"/>
      <c r="R23"/>
      <c r="S23"/>
      <c r="T23"/>
      <c r="U23"/>
      <c r="V23"/>
      <c r="W23"/>
      <c r="X23"/>
      <c r="Y23"/>
      <c r="Z23"/>
      <c r="AA23"/>
      <c r="AB23"/>
      <c r="AC23"/>
      <c r="AD23"/>
      <c r="AE23"/>
      <c r="AF23"/>
      <c r="AG23"/>
      <c r="AH23"/>
      <c r="AI23"/>
      <c r="AJ23"/>
      <c r="AP23" s="193"/>
      <c r="AQ23" s="193"/>
      <c r="AR23" s="193"/>
      <c r="AS23" s="193"/>
      <c r="AT23" s="193"/>
      <c r="AU23" s="193"/>
      <c r="AV23" s="193"/>
      <c r="AW23" s="193"/>
      <c r="AX23" s="193"/>
      <c r="AY23" s="193"/>
      <c r="AZ23" s="193"/>
      <c r="BA23" s="193"/>
      <c r="BB23" s="193"/>
      <c r="BC23" s="193"/>
      <c r="BD23" s="193"/>
      <c r="BE23" s="193"/>
      <c r="BF23" s="193"/>
      <c r="BG23" s="193"/>
      <c r="BH23" s="193"/>
      <c r="BI23" s="193"/>
      <c r="BJ23" s="193"/>
      <c r="BK23" s="193"/>
      <c r="BL23" s="193"/>
      <c r="BX23" s="74"/>
      <c r="BY23" s="1009" t="s">
        <v>742</v>
      </c>
      <c r="CB23"/>
      <c r="CD23" s="51"/>
      <c r="EE23" s="326"/>
      <c r="EF23" s="326"/>
      <c r="EG23" s="326"/>
    </row>
    <row r="24" spans="2:137" ht="30" customHeight="1">
      <c r="B24" s="18"/>
      <c r="C24" s="277"/>
      <c r="D24" s="240" t="s">
        <v>253</v>
      </c>
      <c r="F24" s="242" t="s">
        <v>834</v>
      </c>
      <c r="G24"/>
      <c r="H24"/>
      <c r="I24"/>
      <c r="J24"/>
      <c r="K24"/>
      <c r="L24"/>
      <c r="M24"/>
      <c r="N24"/>
      <c r="O24"/>
      <c r="P24"/>
      <c r="Q24"/>
      <c r="R24"/>
      <c r="S24"/>
      <c r="T24"/>
      <c r="U24"/>
      <c r="V24"/>
      <c r="W24"/>
      <c r="X24"/>
      <c r="Y24"/>
      <c r="Z24"/>
      <c r="AA24"/>
      <c r="AB24"/>
      <c r="AC24"/>
      <c r="AD24"/>
      <c r="AE24"/>
      <c r="AF24"/>
      <c r="AG24"/>
      <c r="AH24"/>
      <c r="AI24"/>
      <c r="AJ24"/>
      <c r="AK24"/>
      <c r="AL24"/>
      <c r="AM24"/>
      <c r="AN24" s="309"/>
      <c r="AO24" s="309"/>
      <c r="AP24" s="1319">
        <v>26</v>
      </c>
      <c r="AQ24" s="1320"/>
      <c r="AR24" s="1270"/>
      <c r="AS24" s="1271"/>
      <c r="AT24" s="1271"/>
      <c r="AU24" s="1271"/>
      <c r="AV24" s="1271"/>
      <c r="AW24" s="1271"/>
      <c r="AX24" s="1271"/>
      <c r="AY24" s="1271"/>
      <c r="AZ24" s="1271"/>
      <c r="BA24" s="1271"/>
      <c r="BB24" s="1271"/>
      <c r="BC24" s="1271"/>
      <c r="BD24" s="1271"/>
      <c r="BE24" s="1271"/>
      <c r="BF24" s="1271"/>
      <c r="BG24" s="1271"/>
      <c r="BH24" s="1271"/>
      <c r="BI24" s="1271"/>
      <c r="BJ24" s="1271"/>
      <c r="BK24" s="1271"/>
      <c r="BL24" s="1271"/>
      <c r="BM24" s="1271"/>
      <c r="BN24" s="1271"/>
      <c r="BO24" s="1271"/>
      <c r="BP24" s="1271"/>
      <c r="BQ24" s="1271"/>
      <c r="BR24" s="1271"/>
      <c r="BS24" s="1271"/>
      <c r="BT24" s="1271"/>
      <c r="BU24" s="1271"/>
      <c r="BV24" s="1271"/>
      <c r="BW24" s="1271"/>
      <c r="BX24" s="1271"/>
      <c r="BY24" s="1271"/>
      <c r="BZ24" s="1271"/>
      <c r="CA24" s="1272"/>
      <c r="CB24"/>
      <c r="CC24"/>
      <c r="CD24" s="164"/>
    </row>
    <row r="25" spans="2:137" ht="30" customHeight="1">
      <c r="B25" s="81"/>
      <c r="C25" s="327"/>
      <c r="D25" s="243"/>
      <c r="F25" s="244" t="s">
        <v>835</v>
      </c>
      <c r="G25"/>
      <c r="H25"/>
      <c r="I25"/>
      <c r="J25"/>
      <c r="K25"/>
      <c r="L25"/>
      <c r="M25"/>
      <c r="N25"/>
      <c r="O25"/>
      <c r="P25"/>
      <c r="Q25"/>
      <c r="R25"/>
      <c r="S25"/>
      <c r="T25"/>
      <c r="U25"/>
      <c r="V25"/>
      <c r="W25"/>
      <c r="X25"/>
      <c r="Y25"/>
      <c r="Z25"/>
      <c r="AA25"/>
      <c r="AB25"/>
      <c r="AC25"/>
      <c r="AD25"/>
      <c r="AE25"/>
      <c r="AF25"/>
      <c r="AG25"/>
      <c r="AH25"/>
      <c r="AI25"/>
      <c r="AJ25"/>
      <c r="AK25"/>
      <c r="AL25"/>
      <c r="AM25"/>
      <c r="AN25" s="309"/>
      <c r="AP25" s="1319"/>
      <c r="AQ25" s="1320"/>
      <c r="AR25" s="1273"/>
      <c r="AS25" s="1274"/>
      <c r="AT25" s="1274"/>
      <c r="AU25" s="1274"/>
      <c r="AV25" s="1274"/>
      <c r="AW25" s="1274"/>
      <c r="AX25" s="1274"/>
      <c r="AY25" s="1274"/>
      <c r="AZ25" s="1274"/>
      <c r="BA25" s="1274"/>
      <c r="BB25" s="1274"/>
      <c r="BC25" s="1274"/>
      <c r="BD25" s="1274"/>
      <c r="BE25" s="1274"/>
      <c r="BF25" s="1274"/>
      <c r="BG25" s="1274"/>
      <c r="BH25" s="1274"/>
      <c r="BI25" s="1274"/>
      <c r="BJ25" s="1274"/>
      <c r="BK25" s="1274"/>
      <c r="BL25" s="1274"/>
      <c r="BM25" s="1274"/>
      <c r="BN25" s="1274"/>
      <c r="BO25" s="1274"/>
      <c r="BP25" s="1274"/>
      <c r="BQ25" s="1274"/>
      <c r="BR25" s="1274"/>
      <c r="BS25" s="1274"/>
      <c r="BT25" s="1274"/>
      <c r="BU25" s="1274"/>
      <c r="BV25" s="1274"/>
      <c r="BW25" s="1274"/>
      <c r="BX25" s="1274"/>
      <c r="BY25" s="1274"/>
      <c r="BZ25" s="1274"/>
      <c r="CA25" s="1275"/>
      <c r="CB25"/>
      <c r="CC25"/>
      <c r="CD25" s="164"/>
    </row>
    <row r="26" spans="2:137" ht="30" customHeight="1">
      <c r="B26" s="81"/>
      <c r="C26" s="327"/>
      <c r="D26" s="243"/>
      <c r="F26" s="244"/>
      <c r="G26"/>
      <c r="H26"/>
      <c r="I26"/>
      <c r="J26"/>
      <c r="K26"/>
      <c r="L26"/>
      <c r="M26"/>
      <c r="N26"/>
      <c r="O26"/>
      <c r="P26"/>
      <c r="Q26"/>
      <c r="R26"/>
      <c r="S26"/>
      <c r="T26"/>
      <c r="U26"/>
      <c r="V26"/>
      <c r="W26"/>
      <c r="X26"/>
      <c r="Y26"/>
      <c r="Z26"/>
      <c r="AA26"/>
      <c r="AB26"/>
      <c r="AC26"/>
      <c r="AD26"/>
      <c r="AE26"/>
      <c r="AF26"/>
      <c r="AG26"/>
      <c r="AH26"/>
      <c r="AI26"/>
      <c r="AJ26"/>
      <c r="AK26"/>
      <c r="AL26"/>
      <c r="AM26"/>
      <c r="AN26" s="309"/>
      <c r="AP26" s="119"/>
      <c r="AQ26" s="119"/>
      <c r="AR26" s="104"/>
      <c r="AS26" s="104"/>
      <c r="AT26" s="104"/>
      <c r="AU26" s="104"/>
      <c r="AV26" s="104"/>
      <c r="AW26" s="104"/>
      <c r="AX26" s="104"/>
      <c r="AY26" s="104"/>
      <c r="AZ26" s="104"/>
      <c r="BA26" s="104"/>
      <c r="BB26" s="104"/>
      <c r="BC26" s="104"/>
      <c r="BD26" s="104"/>
      <c r="BE26" s="104"/>
      <c r="BF26" s="104"/>
      <c r="BG26" s="104"/>
      <c r="BH26" s="104"/>
      <c r="BI26" s="104"/>
      <c r="BJ26" s="104"/>
      <c r="BK26" s="104"/>
      <c r="BL26" s="104"/>
      <c r="BM26" s="104"/>
      <c r="BN26" s="104"/>
      <c r="BO26" s="104"/>
      <c r="BP26" s="104"/>
      <c r="BQ26" s="104"/>
      <c r="BR26" s="104"/>
      <c r="BS26" s="104"/>
      <c r="BT26" s="104"/>
      <c r="BU26" s="104"/>
      <c r="BV26" s="104"/>
      <c r="BW26" s="104"/>
      <c r="BX26" s="104"/>
      <c r="BY26" s="104"/>
      <c r="BZ26" s="104"/>
      <c r="CA26" s="104"/>
      <c r="CB26"/>
      <c r="CC26"/>
      <c r="CD26" s="164"/>
    </row>
    <row r="27" spans="2:137" ht="21.75" customHeight="1">
      <c r="B27" s="81"/>
      <c r="C27" s="257"/>
      <c r="D27" s="243"/>
      <c r="F27" s="524"/>
      <c r="G27" s="524"/>
      <c r="H27" s="524"/>
      <c r="I27" s="524"/>
      <c r="J27" s="524"/>
      <c r="K27" s="524"/>
      <c r="L27" s="524"/>
      <c r="M27" s="524"/>
      <c r="N27" s="524"/>
      <c r="O27" s="524"/>
      <c r="P27" s="524"/>
      <c r="Q27" s="524"/>
      <c r="R27" s="524"/>
      <c r="S27" s="524"/>
      <c r="T27" s="524"/>
      <c r="U27" s="524"/>
      <c r="V27" s="524"/>
      <c r="W27" s="524"/>
      <c r="X27" s="524"/>
      <c r="Y27" s="524"/>
      <c r="Z27" s="524"/>
      <c r="AA27" s="524"/>
      <c r="AB27" s="524"/>
      <c r="AC27" s="524"/>
      <c r="AD27" s="524"/>
      <c r="AE27" s="524"/>
      <c r="AF27" s="524"/>
      <c r="AG27" s="524"/>
      <c r="AH27" s="524"/>
      <c r="AI27" s="524"/>
      <c r="AJ27" s="524"/>
      <c r="AK27"/>
      <c r="AL27"/>
      <c r="AM27"/>
      <c r="AN27" s="193"/>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c r="CC27"/>
      <c r="CD27" s="164"/>
    </row>
    <row r="28" spans="2:137" ht="21.75" customHeight="1">
      <c r="B28" s="81"/>
      <c r="C28" s="257"/>
      <c r="D28" s="243"/>
      <c r="F28"/>
      <c r="G28"/>
      <c r="H28"/>
      <c r="I28"/>
      <c r="J28"/>
      <c r="K28"/>
      <c r="L28"/>
      <c r="M28"/>
      <c r="N28"/>
      <c r="O28"/>
      <c r="P28"/>
      <c r="Q28"/>
      <c r="R28"/>
      <c r="S28"/>
      <c r="T28"/>
      <c r="U28"/>
      <c r="V28"/>
      <c r="W28"/>
      <c r="X28"/>
      <c r="Y28"/>
      <c r="Z28"/>
      <c r="AA28"/>
      <c r="AB28"/>
      <c r="AC28"/>
      <c r="AD28"/>
      <c r="AE28"/>
      <c r="AF28"/>
      <c r="AG28"/>
      <c r="AH28"/>
      <c r="AI28"/>
      <c r="AJ28"/>
      <c r="AK28"/>
      <c r="AL28"/>
      <c r="AM28"/>
      <c r="AN28" s="193"/>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c r="CC28"/>
      <c r="CD28" s="164"/>
    </row>
    <row r="29" spans="2:137" ht="22.5" customHeight="1">
      <c r="B29" s="81"/>
      <c r="C29" s="267"/>
      <c r="AK29"/>
      <c r="AL29"/>
      <c r="AM29"/>
      <c r="AN29"/>
      <c r="AO29"/>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c r="CC29"/>
      <c r="CD29" s="164"/>
    </row>
    <row r="30" spans="2:137" ht="30" customHeight="1">
      <c r="B30" s="81"/>
      <c r="C30" s="240"/>
      <c r="D30" s="275" t="s">
        <v>256</v>
      </c>
      <c r="E30" s="242"/>
      <c r="F30" s="275" t="s">
        <v>836</v>
      </c>
      <c r="G30"/>
      <c r="H30"/>
      <c r="I30"/>
      <c r="J30"/>
      <c r="K30"/>
      <c r="L30"/>
      <c r="M30"/>
      <c r="N30"/>
      <c r="O30"/>
      <c r="P30"/>
      <c r="Q30"/>
      <c r="R30"/>
      <c r="S30"/>
      <c r="T30"/>
      <c r="U30"/>
      <c r="V30"/>
      <c r="W30"/>
      <c r="X30"/>
      <c r="Y30"/>
      <c r="Z30"/>
      <c r="AA30"/>
      <c r="AB30"/>
      <c r="AC30"/>
      <c r="AD30"/>
      <c r="AE30"/>
      <c r="AF30"/>
      <c r="AG30"/>
      <c r="AH30"/>
      <c r="AI30"/>
      <c r="AJ30"/>
      <c r="AK30"/>
      <c r="AL30"/>
      <c r="AM30"/>
      <c r="AN30"/>
      <c r="AO30"/>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Z30" s="84"/>
      <c r="CA30" s="84"/>
      <c r="CB30"/>
      <c r="CC30"/>
      <c r="CD30" s="164"/>
    </row>
    <row r="31" spans="2:137" ht="30" customHeight="1">
      <c r="B31" s="81"/>
      <c r="C31" s="327"/>
      <c r="D31"/>
      <c r="E31"/>
      <c r="F31" s="275" t="s">
        <v>837</v>
      </c>
      <c r="G31"/>
      <c r="H31"/>
      <c r="I31"/>
      <c r="J31"/>
      <c r="K31"/>
      <c r="L31"/>
      <c r="M31"/>
      <c r="N31"/>
      <c r="O31"/>
      <c r="P31"/>
      <c r="Q31"/>
      <c r="R31"/>
      <c r="S31"/>
      <c r="T31"/>
      <c r="U31"/>
      <c r="V31"/>
      <c r="W31"/>
      <c r="X31"/>
      <c r="Y31"/>
      <c r="Z31"/>
      <c r="AA31"/>
      <c r="AB31"/>
      <c r="AC31"/>
      <c r="AD31"/>
      <c r="AE31"/>
      <c r="AF31"/>
      <c r="AG31"/>
      <c r="AH31"/>
      <c r="AI31"/>
      <c r="AJ31"/>
      <c r="AK31"/>
      <c r="AL31"/>
      <c r="AM31"/>
      <c r="AN31"/>
      <c r="AO31"/>
      <c r="AP31" s="1319">
        <v>27</v>
      </c>
      <c r="AQ31" s="1320"/>
      <c r="AR31" s="1270"/>
      <c r="AS31" s="1271"/>
      <c r="AT31" s="1271"/>
      <c r="AU31" s="1271"/>
      <c r="AV31" s="1271"/>
      <c r="AW31" s="1271"/>
      <c r="AX31" s="1271"/>
      <c r="AY31" s="1271"/>
      <c r="AZ31" s="1271"/>
      <c r="BA31" s="1271"/>
      <c r="BB31" s="1271"/>
      <c r="BC31" s="1271"/>
      <c r="BD31" s="1271"/>
      <c r="BE31" s="1271"/>
      <c r="BF31" s="1271"/>
      <c r="BG31" s="1271"/>
      <c r="BH31" s="1271"/>
      <c r="BI31" s="1271"/>
      <c r="BJ31" s="1271"/>
      <c r="BK31" s="1271"/>
      <c r="BL31" s="1271"/>
      <c r="BM31" s="1271"/>
      <c r="BN31" s="1271"/>
      <c r="BO31" s="1271"/>
      <c r="BP31" s="1271"/>
      <c r="BQ31" s="1271"/>
      <c r="BR31" s="1271"/>
      <c r="BS31" s="1271"/>
      <c r="BT31" s="1271"/>
      <c r="BU31" s="1271"/>
      <c r="BV31" s="1271"/>
      <c r="BW31" s="1271"/>
      <c r="BX31" s="1271"/>
      <c r="BY31" s="1271"/>
      <c r="BZ31" s="1271"/>
      <c r="CA31" s="1272"/>
      <c r="CB31"/>
      <c r="CC31"/>
      <c r="CD31" s="164"/>
    </row>
    <row r="32" spans="2:137" ht="30" customHeight="1">
      <c r="B32" s="81"/>
      <c r="C32" s="266"/>
      <c r="F32" s="254" t="s">
        <v>838</v>
      </c>
      <c r="G32"/>
      <c r="H32"/>
      <c r="I32"/>
      <c r="J32"/>
      <c r="K32"/>
      <c r="L32"/>
      <c r="M32"/>
      <c r="N32"/>
      <c r="O32"/>
      <c r="P32"/>
      <c r="Q32"/>
      <c r="R32"/>
      <c r="S32"/>
      <c r="T32"/>
      <c r="U32"/>
      <c r="V32"/>
      <c r="W32"/>
      <c r="X32"/>
      <c r="Y32"/>
      <c r="Z32"/>
      <c r="AA32"/>
      <c r="AB32"/>
      <c r="AC32"/>
      <c r="AD32"/>
      <c r="AE32"/>
      <c r="AF32"/>
      <c r="AG32"/>
      <c r="AH32"/>
      <c r="AI32"/>
      <c r="AJ32"/>
      <c r="AK32"/>
      <c r="AL32"/>
      <c r="AM32"/>
      <c r="AN32"/>
      <c r="AO32"/>
      <c r="AP32" s="1319"/>
      <c r="AQ32" s="1320"/>
      <c r="AR32" s="1273"/>
      <c r="AS32" s="1274"/>
      <c r="AT32" s="1274"/>
      <c r="AU32" s="1274"/>
      <c r="AV32" s="1274"/>
      <c r="AW32" s="1274"/>
      <c r="AX32" s="1274"/>
      <c r="AY32" s="1274"/>
      <c r="AZ32" s="1274"/>
      <c r="BA32" s="1274"/>
      <c r="BB32" s="1274"/>
      <c r="BC32" s="1274"/>
      <c r="BD32" s="1274"/>
      <c r="BE32" s="1274"/>
      <c r="BF32" s="1274"/>
      <c r="BG32" s="1274"/>
      <c r="BH32" s="1274"/>
      <c r="BI32" s="1274"/>
      <c r="BJ32" s="1274"/>
      <c r="BK32" s="1274"/>
      <c r="BL32" s="1274"/>
      <c r="BM32" s="1274"/>
      <c r="BN32" s="1274"/>
      <c r="BO32" s="1274"/>
      <c r="BP32" s="1274"/>
      <c r="BQ32" s="1274"/>
      <c r="BR32" s="1274"/>
      <c r="BS32" s="1274"/>
      <c r="BT32" s="1274"/>
      <c r="BU32" s="1274"/>
      <c r="BV32" s="1274"/>
      <c r="BW32" s="1274"/>
      <c r="BX32" s="1274"/>
      <c r="BY32" s="1274"/>
      <c r="BZ32" s="1274"/>
      <c r="CA32" s="1275"/>
      <c r="CB32"/>
      <c r="CC32"/>
      <c r="CD32" s="164"/>
    </row>
    <row r="33" spans="2:82" ht="30" customHeight="1">
      <c r="B33" s="81"/>
      <c r="C33" s="257"/>
      <c r="D33"/>
      <c r="E33"/>
      <c r="F33" s="254" t="s">
        <v>839</v>
      </c>
      <c r="G33"/>
      <c r="H33"/>
      <c r="I33"/>
      <c r="J33"/>
      <c r="K33"/>
      <c r="L33"/>
      <c r="M33"/>
      <c r="N33"/>
      <c r="O33"/>
      <c r="P33"/>
      <c r="Q33"/>
      <c r="R33"/>
      <c r="S33"/>
      <c r="T33"/>
      <c r="U33"/>
      <c r="V33"/>
      <c r="W33"/>
      <c r="X33"/>
      <c r="Y33"/>
      <c r="Z33"/>
      <c r="AA33"/>
      <c r="AB33"/>
      <c r="AC33"/>
      <c r="AD33"/>
      <c r="AE33"/>
      <c r="AF33"/>
      <c r="AG33"/>
      <c r="AH33"/>
      <c r="AI33"/>
      <c r="AJ33"/>
      <c r="AK33"/>
      <c r="AL33"/>
      <c r="AM33"/>
      <c r="AN33"/>
      <c r="AO3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X33" s="74"/>
      <c r="CB33"/>
      <c r="CC33"/>
      <c r="CD33" s="164"/>
    </row>
    <row r="34" spans="2:82" ht="30" customHeight="1">
      <c r="B34" s="81"/>
      <c r="C34" s="257"/>
      <c r="D34"/>
      <c r="E34"/>
      <c r="F34" s="254"/>
      <c r="G34"/>
      <c r="H34"/>
      <c r="I34"/>
      <c r="J34"/>
      <c r="K34"/>
      <c r="L34"/>
      <c r="M34"/>
      <c r="N34"/>
      <c r="O34"/>
      <c r="P34"/>
      <c r="Q34"/>
      <c r="R34"/>
      <c r="S34"/>
      <c r="T34"/>
      <c r="U34"/>
      <c r="V34"/>
      <c r="W34"/>
      <c r="X34"/>
      <c r="Y34"/>
      <c r="Z34"/>
      <c r="AA34"/>
      <c r="AB34"/>
      <c r="AC34"/>
      <c r="AD34"/>
      <c r="AE34"/>
      <c r="AF34"/>
      <c r="AG34"/>
      <c r="AH34"/>
      <c r="AI34"/>
      <c r="AJ34"/>
      <c r="AK34"/>
      <c r="AL34"/>
      <c r="AM34"/>
      <c r="AN34"/>
      <c r="AO34"/>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X34" s="74"/>
      <c r="CB34"/>
      <c r="CC34"/>
      <c r="CD34" s="164"/>
    </row>
    <row r="35" spans="2:82" ht="22.5" customHeight="1">
      <c r="B35" s="81"/>
      <c r="C35" s="257"/>
      <c r="F35" s="524"/>
      <c r="G35" s="524"/>
      <c r="H35" s="524"/>
      <c r="I35" s="524"/>
      <c r="J35" s="524"/>
      <c r="K35" s="524"/>
      <c r="L35" s="524"/>
      <c r="M35" s="524"/>
      <c r="N35" s="524"/>
      <c r="O35" s="524"/>
      <c r="P35" s="524"/>
      <c r="Q35" s="524"/>
      <c r="R35" s="524"/>
      <c r="S35" s="524"/>
      <c r="T35" s="524"/>
      <c r="U35" s="524"/>
      <c r="V35" s="524"/>
      <c r="W35" s="524"/>
      <c r="X35" s="524"/>
      <c r="Y35" s="524"/>
      <c r="Z35" s="524"/>
      <c r="AA35" s="524"/>
      <c r="AB35" s="524"/>
      <c r="AC35" s="524"/>
      <c r="AD35" s="524"/>
      <c r="AE35" s="524"/>
      <c r="AF35" s="524"/>
      <c r="AG35" s="524"/>
      <c r="AH35" s="524"/>
      <c r="AI35" s="524"/>
      <c r="AJ35" s="524"/>
      <c r="AK35"/>
      <c r="AL35"/>
      <c r="AM35"/>
      <c r="AN35"/>
      <c r="AO35"/>
      <c r="CB35"/>
      <c r="CC35"/>
      <c r="CD35" s="164"/>
    </row>
    <row r="36" spans="2:82" ht="22.5" customHeight="1">
      <c r="B36" s="81"/>
      <c r="C36" s="257"/>
      <c r="F36"/>
      <c r="G36"/>
      <c r="H36"/>
      <c r="I36"/>
      <c r="J36"/>
      <c r="K36"/>
      <c r="L36"/>
      <c r="M36"/>
      <c r="N36"/>
      <c r="O36"/>
      <c r="P36"/>
      <c r="Q36"/>
      <c r="R36"/>
      <c r="S36"/>
      <c r="T36"/>
      <c r="U36"/>
      <c r="V36"/>
      <c r="W36"/>
      <c r="X36"/>
      <c r="Y36"/>
      <c r="Z36"/>
      <c r="AA36"/>
      <c r="AB36"/>
      <c r="AC36"/>
      <c r="AD36"/>
      <c r="AE36"/>
      <c r="AF36"/>
      <c r="AG36"/>
      <c r="AH36"/>
      <c r="AI36"/>
      <c r="AJ36"/>
      <c r="AK36"/>
      <c r="AL36"/>
      <c r="AM36"/>
      <c r="AN36"/>
      <c r="AO36"/>
      <c r="CB36"/>
      <c r="CC36"/>
      <c r="CD36" s="164"/>
    </row>
    <row r="37" spans="2:82" ht="30" customHeight="1">
      <c r="B37" s="81"/>
      <c r="C37" s="277"/>
      <c r="D37"/>
      <c r="E37"/>
      <c r="F37" s="244"/>
      <c r="G37"/>
      <c r="H37"/>
      <c r="I37"/>
      <c r="J37"/>
      <c r="K37"/>
      <c r="L37"/>
      <c r="M37"/>
      <c r="N37"/>
      <c r="O37"/>
      <c r="P37"/>
      <c r="Q37"/>
      <c r="R37"/>
      <c r="S37"/>
      <c r="T37"/>
      <c r="U37"/>
      <c r="V37"/>
      <c r="W37"/>
      <c r="X37"/>
      <c r="Y37"/>
      <c r="Z37"/>
      <c r="AA37"/>
      <c r="AB37"/>
      <c r="AC37"/>
      <c r="AD37"/>
      <c r="AE37"/>
      <c r="AF37"/>
      <c r="AG37"/>
      <c r="AH37"/>
      <c r="AI37"/>
      <c r="AJ37"/>
      <c r="AK37"/>
      <c r="AL37"/>
      <c r="AM37"/>
      <c r="AN37"/>
      <c r="AO37"/>
      <c r="AR37"/>
      <c r="AS37"/>
      <c r="AT37"/>
      <c r="AU37"/>
      <c r="AV37"/>
      <c r="AW37"/>
      <c r="AX37" s="1009" t="s">
        <v>782</v>
      </c>
      <c r="AY37"/>
      <c r="AZ37"/>
      <c r="BA37"/>
      <c r="BB37"/>
      <c r="CB37"/>
      <c r="CC37"/>
      <c r="CD37" s="164"/>
    </row>
    <row r="38" spans="2:82" ht="30" customHeight="1">
      <c r="B38" s="81"/>
      <c r="C38" s="277"/>
      <c r="D38"/>
      <c r="E38"/>
      <c r="F38" s="240" t="s">
        <v>259</v>
      </c>
      <c r="H38" s="242" t="s">
        <v>840</v>
      </c>
      <c r="I38"/>
      <c r="AK38"/>
      <c r="AL38"/>
      <c r="AM38"/>
      <c r="AN38"/>
      <c r="AO38"/>
      <c r="AP38" s="1319">
        <v>23</v>
      </c>
      <c r="AQ38" s="1320"/>
      <c r="AR38" s="1270"/>
      <c r="AS38" s="1271"/>
      <c r="AT38" s="1271"/>
      <c r="AU38" s="1271"/>
      <c r="AV38" s="1271"/>
      <c r="AW38" s="1271"/>
      <c r="AX38" s="1271"/>
      <c r="AY38" s="1271"/>
      <c r="AZ38" s="1272"/>
      <c r="BA38" s="1644" t="s">
        <v>265</v>
      </c>
      <c r="BB38" s="1644"/>
      <c r="BE38"/>
      <c r="BF38"/>
      <c r="BG38"/>
      <c r="BH38"/>
      <c r="BI38"/>
      <c r="BJ38"/>
      <c r="BK38"/>
      <c r="BL38"/>
      <c r="BM38"/>
      <c r="BN38"/>
      <c r="BO38"/>
      <c r="BP38"/>
      <c r="BQ38"/>
      <c r="BR38"/>
      <c r="BS38"/>
      <c r="BT38"/>
      <c r="BU38"/>
      <c r="BV38"/>
      <c r="BW38"/>
      <c r="BX38"/>
      <c r="BY38"/>
      <c r="BZ38"/>
      <c r="CA38"/>
      <c r="CB38"/>
      <c r="CC38"/>
      <c r="CD38" s="164"/>
    </row>
    <row r="39" spans="2:82" ht="30" customHeight="1">
      <c r="B39" s="81"/>
      <c r="C39" s="257"/>
      <c r="D39"/>
      <c r="E39"/>
      <c r="F39" s="240"/>
      <c r="H39" s="244" t="s">
        <v>841</v>
      </c>
      <c r="I39"/>
      <c r="J39"/>
      <c r="K39"/>
      <c r="L39"/>
      <c r="M39"/>
      <c r="N39"/>
      <c r="O39"/>
      <c r="P39"/>
      <c r="Q39"/>
      <c r="R39"/>
      <c r="S39"/>
      <c r="T39"/>
      <c r="U39"/>
      <c r="V39"/>
      <c r="W39"/>
      <c r="X39"/>
      <c r="Y39"/>
      <c r="Z39"/>
      <c r="AA39"/>
      <c r="AB39"/>
      <c r="AC39"/>
      <c r="AD39"/>
      <c r="AE39"/>
      <c r="AF39"/>
      <c r="AG39"/>
      <c r="AH39"/>
      <c r="AI39"/>
      <c r="AJ39"/>
      <c r="AK39"/>
      <c r="AL39"/>
      <c r="AM39"/>
      <c r="AN39"/>
      <c r="AO39"/>
      <c r="AP39" s="1319"/>
      <c r="AQ39" s="1320"/>
      <c r="AR39" s="1273"/>
      <c r="AS39" s="1274"/>
      <c r="AT39" s="1274"/>
      <c r="AU39" s="1274"/>
      <c r="AV39" s="1274"/>
      <c r="AW39" s="1274"/>
      <c r="AX39" s="1274"/>
      <c r="AY39" s="1274"/>
      <c r="AZ39" s="1275"/>
      <c r="BA39" s="1644"/>
      <c r="BB39" s="1644"/>
      <c r="BE39"/>
      <c r="BF39"/>
      <c r="BG39"/>
      <c r="BH39"/>
      <c r="BI39"/>
      <c r="BJ39"/>
      <c r="BK39"/>
      <c r="BL39"/>
      <c r="BM39"/>
      <c r="BN39"/>
      <c r="BO39"/>
      <c r="BP39"/>
      <c r="BQ39"/>
      <c r="BR39"/>
      <c r="BS39"/>
      <c r="BT39"/>
      <c r="BU39"/>
      <c r="BV39"/>
      <c r="BW39"/>
      <c r="BX39"/>
      <c r="BY39"/>
      <c r="BZ39"/>
      <c r="CA39"/>
      <c r="CD39" s="164"/>
    </row>
    <row r="40" spans="2:82" ht="18.75" customHeight="1">
      <c r="B40" s="81"/>
      <c r="C40" s="257"/>
      <c r="D40"/>
      <c r="E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D40" s="164"/>
    </row>
    <row r="41" spans="2:82" ht="30" customHeight="1">
      <c r="B41" s="81"/>
      <c r="C41" s="257"/>
      <c r="D41"/>
      <c r="E41"/>
      <c r="F41" s="240" t="s">
        <v>302</v>
      </c>
      <c r="H41" s="242" t="s">
        <v>842</v>
      </c>
      <c r="I41"/>
      <c r="J41"/>
      <c r="K41"/>
      <c r="L41"/>
      <c r="M41"/>
      <c r="N41"/>
      <c r="O41"/>
      <c r="P41"/>
      <c r="Q41"/>
      <c r="R41"/>
      <c r="S41"/>
      <c r="T41"/>
      <c r="U41"/>
      <c r="V41"/>
      <c r="W41"/>
      <c r="X41"/>
      <c r="Y41"/>
      <c r="Z41"/>
      <c r="AA41"/>
      <c r="AB41"/>
      <c r="AC41"/>
      <c r="AD41"/>
      <c r="AE41"/>
      <c r="AF41"/>
      <c r="AG41"/>
      <c r="AH41"/>
      <c r="AI41"/>
      <c r="AJ41"/>
      <c r="AK41"/>
      <c r="AL41"/>
      <c r="AM41"/>
      <c r="AN41"/>
      <c r="AO41"/>
      <c r="AP41" s="1319">
        <v>24</v>
      </c>
      <c r="AQ41" s="1319"/>
      <c r="AR41" s="1270"/>
      <c r="AS41" s="1271"/>
      <c r="AT41" s="1271"/>
      <c r="AU41" s="1271"/>
      <c r="AV41" s="1271"/>
      <c r="AW41" s="1271"/>
      <c r="AX41" s="1271"/>
      <c r="AY41" s="1271"/>
      <c r="AZ41" s="1272"/>
      <c r="BA41" s="1644" t="s">
        <v>265</v>
      </c>
      <c r="BB41" s="1644"/>
      <c r="CD41" s="164"/>
    </row>
    <row r="42" spans="2:82" ht="29.25" customHeight="1">
      <c r="B42" s="81"/>
      <c r="C42"/>
      <c r="D42"/>
      <c r="E42"/>
      <c r="F42" s="240"/>
      <c r="H42" s="244" t="s">
        <v>843</v>
      </c>
      <c r="I42"/>
      <c r="J42"/>
      <c r="K42"/>
      <c r="L42"/>
      <c r="M42"/>
      <c r="N42"/>
      <c r="O42"/>
      <c r="P42"/>
      <c r="Q42"/>
      <c r="R42"/>
      <c r="S42"/>
      <c r="T42"/>
      <c r="U42"/>
      <c r="V42"/>
      <c r="W42"/>
      <c r="X42"/>
      <c r="Y42"/>
      <c r="Z42"/>
      <c r="AA42"/>
      <c r="AB42"/>
      <c r="AC42"/>
      <c r="AD42"/>
      <c r="AE42"/>
      <c r="AF42"/>
      <c r="AG42"/>
      <c r="AH42"/>
      <c r="AI42"/>
      <c r="AJ42"/>
      <c r="AK42"/>
      <c r="AL42"/>
      <c r="AM42"/>
      <c r="AN42"/>
      <c r="AO42"/>
      <c r="AP42" s="1319"/>
      <c r="AQ42" s="1319"/>
      <c r="AR42" s="1273"/>
      <c r="AS42" s="1274"/>
      <c r="AT42" s="1274"/>
      <c r="AU42" s="1274"/>
      <c r="AV42" s="1274"/>
      <c r="AW42" s="1274"/>
      <c r="AX42" s="1274"/>
      <c r="AY42" s="1274"/>
      <c r="AZ42" s="1275"/>
      <c r="BA42" s="1644"/>
      <c r="BB42" s="1644"/>
      <c r="CB42"/>
      <c r="CC42"/>
      <c r="CD42" s="164"/>
    </row>
    <row r="43" spans="2:82" ht="18.75" customHeight="1">
      <c r="B43" s="130"/>
      <c r="C43" s="147"/>
      <c r="D43" s="147"/>
      <c r="E43" s="147"/>
      <c r="F43" s="285"/>
      <c r="G43" s="285"/>
      <c r="H43" s="285"/>
      <c r="I43" s="285"/>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5"/>
      <c r="BN43" s="285"/>
      <c r="BO43" s="285"/>
      <c r="BP43" s="285"/>
      <c r="BQ43" s="285"/>
      <c r="BR43" s="285"/>
      <c r="BS43" s="285"/>
      <c r="BT43" s="285"/>
      <c r="BU43" s="285"/>
      <c r="BV43" s="285"/>
      <c r="BW43" s="285"/>
      <c r="BX43" s="285"/>
      <c r="BY43" s="285"/>
      <c r="BZ43" s="285"/>
      <c r="CA43" s="285"/>
      <c r="CB43" s="147"/>
      <c r="CC43" s="147"/>
      <c r="CD43" s="291"/>
    </row>
    <row r="44" spans="2:82" ht="18.75" customHeight="1">
      <c r="B44" s="81"/>
      <c r="C44"/>
      <c r="D44"/>
      <c r="E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64"/>
    </row>
    <row r="45" spans="2:82" ht="28.5" customHeight="1">
      <c r="B45" s="81"/>
      <c r="C45" s="327">
        <v>9.3000000000000007</v>
      </c>
      <c r="D45" s="242" t="s">
        <v>844</v>
      </c>
      <c r="E45" s="244"/>
      <c r="AN45"/>
      <c r="AO45"/>
      <c r="CB45"/>
      <c r="CC45"/>
      <c r="CD45" s="164"/>
    </row>
    <row r="46" spans="2:82" ht="30" customHeight="1">
      <c r="B46" s="81"/>
      <c r="C46" s="266"/>
      <c r="D46" s="244" t="s">
        <v>845</v>
      </c>
      <c r="E46" s="244"/>
      <c r="AN46"/>
      <c r="AO46"/>
      <c r="CB46"/>
      <c r="CC46"/>
      <c r="CD46" s="164"/>
    </row>
    <row r="47" spans="2:82" ht="22.5" customHeight="1">
      <c r="B47" s="81"/>
      <c r="C47"/>
      <c r="AN47"/>
      <c r="AO47"/>
      <c r="AP47"/>
      <c r="AQ47"/>
      <c r="BE47"/>
      <c r="BF47"/>
      <c r="BG47"/>
      <c r="BH47"/>
      <c r="BI47"/>
      <c r="BJ47"/>
      <c r="BK47"/>
      <c r="BL47"/>
      <c r="BM47"/>
      <c r="BN47"/>
      <c r="BY47" s="1009" t="s">
        <v>782</v>
      </c>
      <c r="CB47"/>
      <c r="CC47"/>
      <c r="CD47" s="164"/>
    </row>
    <row r="48" spans="2:82" ht="30" customHeight="1">
      <c r="B48" s="81"/>
      <c r="C48"/>
      <c r="D48" s="240" t="s">
        <v>253</v>
      </c>
      <c r="F48" s="242" t="s">
        <v>846</v>
      </c>
      <c r="G48"/>
      <c r="AN48"/>
      <c r="AO48"/>
      <c r="AP48" s="1319">
        <v>25</v>
      </c>
      <c r="AQ48" s="1319"/>
      <c r="AR48" s="1270"/>
      <c r="AS48" s="1271"/>
      <c r="AT48" s="1271"/>
      <c r="AU48" s="1271"/>
      <c r="AV48" s="1271"/>
      <c r="AW48" s="1271"/>
      <c r="AX48" s="1271"/>
      <c r="AY48" s="1271"/>
      <c r="AZ48" s="1271"/>
      <c r="BA48" s="1271"/>
      <c r="BB48" s="1271"/>
      <c r="BC48" s="1271"/>
      <c r="BD48" s="1271"/>
      <c r="BE48" s="1271"/>
      <c r="BF48" s="1271"/>
      <c r="BG48" s="1271"/>
      <c r="BH48" s="1271"/>
      <c r="BI48" s="1271"/>
      <c r="BJ48" s="1271"/>
      <c r="BK48" s="1271"/>
      <c r="BL48" s="1271"/>
      <c r="BM48" s="1271"/>
      <c r="BN48" s="1271"/>
      <c r="BO48" s="1271"/>
      <c r="BP48" s="1271"/>
      <c r="BQ48" s="1271"/>
      <c r="BR48" s="1271"/>
      <c r="BS48" s="1271"/>
      <c r="BT48" s="1271"/>
      <c r="BU48" s="1271"/>
      <c r="BV48" s="1271"/>
      <c r="BW48" s="1271"/>
      <c r="BX48" s="1271"/>
      <c r="BY48" s="1271"/>
      <c r="BZ48" s="1271"/>
      <c r="CA48" s="1272"/>
      <c r="CB48"/>
      <c r="CC48"/>
      <c r="CD48" s="164"/>
    </row>
    <row r="49" spans="2:102" ht="30" customHeight="1">
      <c r="B49" s="81"/>
      <c r="C49"/>
      <c r="D49" s="243"/>
      <c r="F49" s="244" t="s">
        <v>847</v>
      </c>
      <c r="G49"/>
      <c r="AN49"/>
      <c r="AO49"/>
      <c r="AP49" s="1319"/>
      <c r="AQ49" s="1319"/>
      <c r="AR49" s="1273"/>
      <c r="AS49" s="1274"/>
      <c r="AT49" s="1274"/>
      <c r="AU49" s="1274"/>
      <c r="AV49" s="1274"/>
      <c r="AW49" s="1274"/>
      <c r="AX49" s="1274"/>
      <c r="AY49" s="1274"/>
      <c r="AZ49" s="1274"/>
      <c r="BA49" s="1274"/>
      <c r="BB49" s="1274"/>
      <c r="BC49" s="1274"/>
      <c r="BD49" s="1274"/>
      <c r="BE49" s="1274"/>
      <c r="BF49" s="1274"/>
      <c r="BG49" s="1274"/>
      <c r="BH49" s="1274"/>
      <c r="BI49" s="1274"/>
      <c r="BJ49" s="1274"/>
      <c r="BK49" s="1274"/>
      <c r="BL49" s="1274"/>
      <c r="BM49" s="1274"/>
      <c r="BN49" s="1274"/>
      <c r="BO49" s="1274"/>
      <c r="BP49" s="1274"/>
      <c r="BQ49" s="1274"/>
      <c r="BR49" s="1274"/>
      <c r="BS49" s="1274"/>
      <c r="BT49" s="1274"/>
      <c r="BU49" s="1274"/>
      <c r="BV49" s="1274"/>
      <c r="BW49" s="1274"/>
      <c r="BX49" s="1274"/>
      <c r="BY49" s="1274"/>
      <c r="BZ49" s="1274"/>
      <c r="CA49" s="1275"/>
      <c r="CB49"/>
      <c r="CC49"/>
      <c r="CD49" s="164"/>
    </row>
    <row r="50" spans="2:102" ht="15" customHeight="1">
      <c r="B50" s="81"/>
      <c r="C50"/>
      <c r="AN50"/>
      <c r="AO50"/>
      <c r="AP50"/>
      <c r="AQ50"/>
      <c r="AR50"/>
      <c r="AS50"/>
      <c r="AT50"/>
      <c r="AU50"/>
      <c r="AV50"/>
      <c r="AW50"/>
      <c r="AX50"/>
      <c r="AY50"/>
      <c r="AZ50"/>
      <c r="BA50"/>
      <c r="BB50"/>
      <c r="BC50"/>
      <c r="BD50"/>
      <c r="BE50"/>
      <c r="BF50"/>
      <c r="BG50"/>
      <c r="BH50"/>
      <c r="BI50"/>
      <c r="BJ50"/>
      <c r="BK50"/>
      <c r="BL50"/>
      <c r="BM50"/>
      <c r="BN50"/>
      <c r="CB50"/>
      <c r="CC50"/>
      <c r="CD50" s="164"/>
      <c r="CJ50"/>
      <c r="CK50"/>
      <c r="CL50"/>
      <c r="CM50"/>
      <c r="CN50"/>
      <c r="CO50"/>
      <c r="CP50"/>
      <c r="CQ50"/>
      <c r="CR50"/>
      <c r="CS50"/>
      <c r="CT50"/>
      <c r="CU50"/>
      <c r="CV50"/>
      <c r="CW50"/>
      <c r="CX50"/>
    </row>
    <row r="51" spans="2:102" ht="26.25" customHeight="1">
      <c r="B51" s="81"/>
      <c r="C51"/>
      <c r="AN51"/>
      <c r="AO51"/>
      <c r="AP51"/>
      <c r="AQ51"/>
      <c r="BE51"/>
      <c r="BF51"/>
      <c r="BG51"/>
      <c r="BH51"/>
      <c r="BI51"/>
      <c r="BJ51"/>
      <c r="BK51"/>
      <c r="BL51"/>
      <c r="BM51"/>
      <c r="BN51"/>
      <c r="CB51"/>
      <c r="CC51"/>
      <c r="CD51" s="164"/>
      <c r="CJ51"/>
      <c r="CK51"/>
      <c r="CL51"/>
      <c r="CM51"/>
      <c r="CN51"/>
      <c r="CO51"/>
      <c r="CP51"/>
      <c r="CQ51"/>
      <c r="CR51"/>
      <c r="CS51"/>
      <c r="CT51"/>
      <c r="CU51"/>
      <c r="CV51"/>
      <c r="CW51"/>
      <c r="CX51"/>
    </row>
    <row r="52" spans="2:102" ht="27.75" customHeight="1">
      <c r="B52" s="81"/>
      <c r="C52"/>
      <c r="AN52"/>
      <c r="AO52"/>
      <c r="AP52"/>
      <c r="AQ52"/>
      <c r="BE52"/>
      <c r="BF52"/>
      <c r="BG52"/>
      <c r="BH52"/>
      <c r="BI52"/>
      <c r="BJ52"/>
      <c r="BK52"/>
      <c r="BL52"/>
      <c r="BM52"/>
      <c r="BN52"/>
      <c r="CB52"/>
      <c r="CC52"/>
      <c r="CD52" s="164"/>
      <c r="CJ52"/>
      <c r="CK52"/>
      <c r="CL52"/>
      <c r="CM52"/>
      <c r="CN52"/>
      <c r="CO52"/>
      <c r="CP52"/>
      <c r="CQ52"/>
      <c r="CR52"/>
      <c r="CS52"/>
      <c r="CT52"/>
      <c r="CU52"/>
      <c r="CV52"/>
      <c r="CW52"/>
      <c r="CX52"/>
    </row>
    <row r="53" spans="2:102" ht="26.25" customHeight="1">
      <c r="B53" s="81"/>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64"/>
      <c r="CJ53"/>
      <c r="CK53"/>
      <c r="CL53"/>
      <c r="CM53"/>
      <c r="CN53"/>
      <c r="CO53"/>
      <c r="CP53"/>
      <c r="CQ53"/>
      <c r="CR53"/>
      <c r="CS53"/>
      <c r="CT53"/>
      <c r="CU53"/>
      <c r="CV53"/>
      <c r="CW53"/>
      <c r="CX53"/>
    </row>
    <row r="54" spans="2:102" ht="27" customHeight="1">
      <c r="B54" s="8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64"/>
      <c r="CJ54"/>
      <c r="CK54"/>
      <c r="CL54"/>
      <c r="CM54"/>
      <c r="CN54"/>
      <c r="CO54"/>
      <c r="CP54"/>
      <c r="CQ54"/>
      <c r="CR54"/>
      <c r="CS54"/>
      <c r="CT54"/>
      <c r="CU54"/>
      <c r="CV54"/>
      <c r="CW54"/>
      <c r="CX54"/>
    </row>
    <row r="55" spans="2:102" ht="27" customHeight="1">
      <c r="B55" s="8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4"/>
      <c r="CJ55"/>
      <c r="CK55"/>
      <c r="CL55"/>
      <c r="CM55"/>
      <c r="CN55"/>
      <c r="CO55"/>
      <c r="CP55"/>
      <c r="CQ55"/>
      <c r="CR55"/>
      <c r="CS55"/>
      <c r="CT55"/>
      <c r="CU55"/>
      <c r="CV55"/>
      <c r="CW55"/>
      <c r="CX55"/>
    </row>
    <row r="56" spans="2:102" ht="22.5" customHeight="1">
      <c r="B56" s="8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s="1009" t="s">
        <v>782</v>
      </c>
      <c r="BZ56"/>
      <c r="CA56"/>
      <c r="CB56"/>
      <c r="CC56"/>
      <c r="CD56" s="164"/>
      <c r="CJ56"/>
      <c r="CK56"/>
      <c r="CL56"/>
      <c r="CM56"/>
      <c r="CN56"/>
      <c r="CO56"/>
      <c r="CP56"/>
      <c r="CQ56"/>
      <c r="CR56"/>
      <c r="CS56"/>
      <c r="CT56"/>
      <c r="CU56"/>
      <c r="CV56"/>
      <c r="CW56"/>
      <c r="CX56"/>
    </row>
    <row r="57" spans="2:102" ht="30" customHeight="1">
      <c r="B57" s="81"/>
      <c r="D57" s="240" t="s">
        <v>256</v>
      </c>
      <c r="F57" s="242" t="s">
        <v>848</v>
      </c>
      <c r="G57"/>
      <c r="H57"/>
      <c r="I57"/>
      <c r="J57"/>
      <c r="K57"/>
      <c r="L57"/>
      <c r="M57"/>
      <c r="N57"/>
      <c r="O57"/>
      <c r="P57"/>
      <c r="Q57"/>
      <c r="R57"/>
      <c r="S57"/>
      <c r="T57"/>
      <c r="U57"/>
      <c r="V57"/>
      <c r="W57"/>
      <c r="X57"/>
      <c r="Y57"/>
      <c r="Z57"/>
      <c r="AA57"/>
      <c r="AB57"/>
      <c r="AC57"/>
      <c r="AD57"/>
      <c r="AE57"/>
      <c r="AF57"/>
      <c r="AG57"/>
      <c r="AH57"/>
      <c r="AI57"/>
      <c r="AJ57"/>
      <c r="AK57"/>
      <c r="AL57"/>
      <c r="AM57"/>
      <c r="AN57"/>
      <c r="AO57"/>
      <c r="AP57" s="1319">
        <v>26</v>
      </c>
      <c r="AQ57" s="1319"/>
      <c r="AR57" s="1270"/>
      <c r="AS57" s="1271"/>
      <c r="AT57" s="1271"/>
      <c r="AU57" s="1271"/>
      <c r="AV57" s="1271"/>
      <c r="AW57" s="1271"/>
      <c r="AX57" s="1271"/>
      <c r="AY57" s="1271"/>
      <c r="AZ57" s="1271"/>
      <c r="BA57" s="1271"/>
      <c r="BB57" s="1271"/>
      <c r="BC57" s="1271"/>
      <c r="BD57" s="1271"/>
      <c r="BE57" s="1271"/>
      <c r="BF57" s="1271"/>
      <c r="BG57" s="1271"/>
      <c r="BH57" s="1271"/>
      <c r="BI57" s="1271"/>
      <c r="BJ57" s="1271"/>
      <c r="BK57" s="1271"/>
      <c r="BL57" s="1271"/>
      <c r="BM57" s="1271"/>
      <c r="BN57" s="1271"/>
      <c r="BO57" s="1271"/>
      <c r="BP57" s="1271"/>
      <c r="BQ57" s="1271"/>
      <c r="BR57" s="1271"/>
      <c r="BS57" s="1271"/>
      <c r="BT57" s="1271"/>
      <c r="BU57" s="1271"/>
      <c r="BV57" s="1271"/>
      <c r="BW57" s="1271"/>
      <c r="BX57" s="1271"/>
      <c r="BY57" s="1271"/>
      <c r="BZ57" s="1271"/>
      <c r="CA57" s="1272"/>
      <c r="CB57"/>
      <c r="CC57"/>
      <c r="CD57" s="164"/>
      <c r="CJ57"/>
      <c r="CK57"/>
      <c r="CL57"/>
      <c r="CM57"/>
      <c r="CN57"/>
      <c r="CO57"/>
      <c r="CP57"/>
      <c r="CQ57"/>
      <c r="CR57"/>
      <c r="CS57"/>
      <c r="CT57"/>
      <c r="CU57"/>
      <c r="CV57"/>
      <c r="CW57"/>
      <c r="CX57"/>
    </row>
    <row r="58" spans="2:102" ht="30" customHeight="1">
      <c r="B58" s="81"/>
      <c r="D58" s="243"/>
      <c r="F58" s="244" t="s">
        <v>849</v>
      </c>
      <c r="G58"/>
      <c r="H58"/>
      <c r="I58"/>
      <c r="J58"/>
      <c r="K58"/>
      <c r="L58"/>
      <c r="M58"/>
      <c r="N58"/>
      <c r="O58"/>
      <c r="P58"/>
      <c r="Q58"/>
      <c r="R58"/>
      <c r="S58"/>
      <c r="T58"/>
      <c r="U58"/>
      <c r="V58"/>
      <c r="W58"/>
      <c r="X58"/>
      <c r="Y58"/>
      <c r="Z58"/>
      <c r="AA58"/>
      <c r="AB58"/>
      <c r="AC58"/>
      <c r="AD58"/>
      <c r="AE58"/>
      <c r="AF58"/>
      <c r="AG58"/>
      <c r="AH58"/>
      <c r="AI58"/>
      <c r="AJ58"/>
      <c r="AK58"/>
      <c r="AL58"/>
      <c r="AM58"/>
      <c r="AN58"/>
      <c r="AO58"/>
      <c r="AP58" s="1319"/>
      <c r="AQ58" s="1319"/>
      <c r="AR58" s="1273"/>
      <c r="AS58" s="1274"/>
      <c r="AT58" s="1274"/>
      <c r="AU58" s="1274"/>
      <c r="AV58" s="1274"/>
      <c r="AW58" s="1274"/>
      <c r="AX58" s="1274"/>
      <c r="AY58" s="1274"/>
      <c r="AZ58" s="1274"/>
      <c r="BA58" s="1274"/>
      <c r="BB58" s="1274"/>
      <c r="BC58" s="1274"/>
      <c r="BD58" s="1274"/>
      <c r="BE58" s="1274"/>
      <c r="BF58" s="1274"/>
      <c r="BG58" s="1274"/>
      <c r="BH58" s="1274"/>
      <c r="BI58" s="1274"/>
      <c r="BJ58" s="1274"/>
      <c r="BK58" s="1274"/>
      <c r="BL58" s="1274"/>
      <c r="BM58" s="1274"/>
      <c r="BN58" s="1274"/>
      <c r="BO58" s="1274"/>
      <c r="BP58" s="1274"/>
      <c r="BQ58" s="1274"/>
      <c r="BR58" s="1274"/>
      <c r="BS58" s="1274"/>
      <c r="BT58" s="1274"/>
      <c r="BU58" s="1274"/>
      <c r="BV58" s="1274"/>
      <c r="BW58" s="1274"/>
      <c r="BX58" s="1274"/>
      <c r="BY58" s="1274"/>
      <c r="BZ58" s="1274"/>
      <c r="CA58" s="1275"/>
      <c r="CB58"/>
      <c r="CC58"/>
      <c r="CD58" s="164"/>
      <c r="CJ58"/>
      <c r="CK58"/>
      <c r="CL58"/>
      <c r="CM58"/>
      <c r="CN58"/>
      <c r="CO58"/>
      <c r="CP58"/>
      <c r="CQ58"/>
      <c r="CR58"/>
      <c r="CS58"/>
      <c r="CT58"/>
      <c r="CU58"/>
      <c r="CV58"/>
      <c r="CW58"/>
      <c r="CX58"/>
    </row>
    <row r="59" spans="2:102" ht="18.75" customHeight="1">
      <c r="B59" s="81"/>
      <c r="C59" s="257"/>
      <c r="F59"/>
      <c r="G59"/>
      <c r="H59"/>
      <c r="I59"/>
      <c r="J59"/>
      <c r="K59"/>
      <c r="L59"/>
      <c r="M59"/>
      <c r="N59"/>
      <c r="O59"/>
      <c r="P59"/>
      <c r="Q59"/>
      <c r="R59"/>
      <c r="S59"/>
      <c r="T59"/>
      <c r="U59"/>
      <c r="V59"/>
      <c r="W59"/>
      <c r="X59"/>
      <c r="Y59"/>
      <c r="Z59"/>
      <c r="AA59"/>
      <c r="AB59"/>
      <c r="AC59"/>
      <c r="AD59"/>
      <c r="AE59"/>
      <c r="AF59"/>
      <c r="AG59"/>
      <c r="AH59"/>
      <c r="AI59"/>
      <c r="AJ59"/>
      <c r="AK59"/>
      <c r="AL59"/>
      <c r="AM59"/>
      <c r="AN59"/>
      <c r="AO59"/>
      <c r="AP59" s="193"/>
      <c r="AQ59" s="193"/>
      <c r="AR59" s="193"/>
      <c r="AS59" s="193"/>
      <c r="AT59" s="193"/>
      <c r="AU59" s="193"/>
      <c r="AV59" s="193"/>
      <c r="AW59" s="193"/>
      <c r="AX59" s="193"/>
      <c r="AY59" s="193"/>
      <c r="AZ59" s="193"/>
      <c r="BA59" s="193"/>
      <c r="BB59" s="193"/>
      <c r="BC59" s="193"/>
      <c r="BD59" s="193"/>
      <c r="BE59" s="193"/>
      <c r="BF59" s="193"/>
      <c r="BG59" s="193"/>
      <c r="BH59" s="193"/>
      <c r="BI59" s="193"/>
      <c r="BJ59" s="193"/>
      <c r="BK59" s="193"/>
      <c r="BL59" s="193"/>
      <c r="BX59" s="74"/>
      <c r="CB59"/>
      <c r="CC59"/>
      <c r="CD59" s="164"/>
      <c r="CJ59"/>
      <c r="CK59"/>
      <c r="CL59"/>
      <c r="CM59"/>
      <c r="CN59"/>
      <c r="CO59"/>
      <c r="CP59"/>
      <c r="CQ59"/>
      <c r="CR59"/>
      <c r="CS59"/>
      <c r="CT59"/>
      <c r="CU59"/>
      <c r="CV59"/>
      <c r="CW59"/>
      <c r="CX59"/>
    </row>
    <row r="60" spans="2:102" ht="26.25" customHeight="1">
      <c r="B60" s="81"/>
      <c r="C60" s="257"/>
      <c r="H60"/>
      <c r="I60"/>
      <c r="J60"/>
      <c r="K60"/>
      <c r="L60"/>
      <c r="M60"/>
      <c r="N60"/>
      <c r="O60"/>
      <c r="P60"/>
      <c r="Q60"/>
      <c r="R60"/>
      <c r="S60"/>
      <c r="T60"/>
      <c r="U60"/>
      <c r="V60"/>
      <c r="W60"/>
      <c r="X60"/>
      <c r="Y60"/>
      <c r="Z60"/>
      <c r="AA60"/>
      <c r="AB60"/>
      <c r="AC60"/>
      <c r="AD60"/>
      <c r="AE60"/>
      <c r="AF60"/>
      <c r="AG60"/>
      <c r="AH60"/>
      <c r="AI60"/>
      <c r="AJ60"/>
      <c r="AK60"/>
      <c r="AL60"/>
      <c r="AM60"/>
      <c r="AN60"/>
      <c r="AO60"/>
      <c r="CB60"/>
      <c r="CC60"/>
      <c r="CD60" s="164"/>
      <c r="CJ60"/>
      <c r="CK60"/>
      <c r="CL60"/>
      <c r="CM60"/>
      <c r="CN60"/>
      <c r="CO60"/>
      <c r="CP60"/>
      <c r="CQ60"/>
      <c r="CR60"/>
      <c r="CS60"/>
      <c r="CT60"/>
      <c r="CU60"/>
      <c r="CV60"/>
      <c r="CW60"/>
      <c r="CX60"/>
    </row>
    <row r="61" spans="2:102" ht="26.25" customHeight="1">
      <c r="B61" s="81"/>
      <c r="C61" s="277"/>
      <c r="H61"/>
      <c r="I61"/>
      <c r="J61"/>
      <c r="K61"/>
      <c r="L61"/>
      <c r="M61"/>
      <c r="N61"/>
      <c r="O61"/>
      <c r="P61"/>
      <c r="Q61"/>
      <c r="R61"/>
      <c r="S61"/>
      <c r="T61"/>
      <c r="U61"/>
      <c r="V61"/>
      <c r="W61"/>
      <c r="X61"/>
      <c r="Y61"/>
      <c r="Z61"/>
      <c r="AA61"/>
      <c r="AB61"/>
      <c r="AC61"/>
      <c r="AD61"/>
      <c r="AE61"/>
      <c r="AF61"/>
      <c r="AG61"/>
      <c r="AH61"/>
      <c r="AI61"/>
      <c r="AJ61"/>
      <c r="AK61"/>
      <c r="AL61"/>
      <c r="AM61"/>
      <c r="AN61"/>
      <c r="AO61"/>
      <c r="CB61"/>
      <c r="CC61"/>
      <c r="CD61" s="164"/>
      <c r="CJ61"/>
      <c r="CK61"/>
      <c r="CL61"/>
      <c r="CM61"/>
      <c r="CN61"/>
      <c r="CO61"/>
      <c r="CP61"/>
      <c r="CQ61"/>
      <c r="CR61"/>
      <c r="CS61"/>
      <c r="CT61"/>
      <c r="CU61"/>
      <c r="CV61"/>
      <c r="CW61"/>
      <c r="CX61"/>
    </row>
    <row r="62" spans="2:102" ht="26.25" customHeight="1">
      <c r="B62" s="81"/>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64"/>
      <c r="CJ62"/>
      <c r="CK62"/>
      <c r="CL62"/>
      <c r="CM62"/>
      <c r="CN62"/>
      <c r="CO62"/>
      <c r="CP62"/>
      <c r="CQ62"/>
      <c r="CR62"/>
      <c r="CS62"/>
      <c r="CT62"/>
      <c r="CU62"/>
      <c r="CV62"/>
      <c r="CW62"/>
      <c r="CX62"/>
    </row>
    <row r="63" spans="2:102" ht="26.25" customHeight="1">
      <c r="B63" s="81"/>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164"/>
      <c r="CJ63"/>
      <c r="CK63"/>
      <c r="CL63"/>
      <c r="CM63"/>
      <c r="CN63"/>
      <c r="CO63"/>
      <c r="CP63"/>
      <c r="CQ63"/>
      <c r="CR63"/>
      <c r="CS63"/>
      <c r="CT63"/>
      <c r="CU63"/>
      <c r="CV63"/>
      <c r="CW63"/>
      <c r="CX63"/>
    </row>
    <row r="64" spans="2:102" ht="26.25" customHeight="1">
      <c r="B64" s="81"/>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4"/>
      <c r="CJ64"/>
      <c r="CK64"/>
      <c r="CL64"/>
      <c r="CM64"/>
      <c r="CN64"/>
      <c r="CO64"/>
      <c r="CP64"/>
      <c r="CQ64"/>
      <c r="CR64"/>
      <c r="CS64"/>
      <c r="CT64"/>
      <c r="CU64"/>
      <c r="CV64"/>
      <c r="CW64"/>
      <c r="CX64"/>
    </row>
    <row r="65" spans="2:140" ht="22.5" customHeight="1">
      <c r="B65" s="81"/>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s="115"/>
      <c r="BX65" s="1009" t="s">
        <v>782</v>
      </c>
      <c r="BZ65"/>
      <c r="CA65"/>
      <c r="CB65"/>
      <c r="CC65"/>
      <c r="CD65" s="164"/>
    </row>
    <row r="66" spans="2:140" ht="30" customHeight="1">
      <c r="B66" s="81"/>
      <c r="C66"/>
      <c r="D66" s="240" t="s">
        <v>259</v>
      </c>
      <c r="F66" s="242" t="s">
        <v>850</v>
      </c>
      <c r="G66"/>
      <c r="H66"/>
      <c r="I66"/>
      <c r="J66"/>
      <c r="K66"/>
      <c r="L66"/>
      <c r="M66"/>
      <c r="N66"/>
      <c r="O66"/>
      <c r="P66"/>
      <c r="Q66"/>
      <c r="R66"/>
      <c r="S66"/>
      <c r="T66"/>
      <c r="U66"/>
      <c r="V66"/>
      <c r="W66"/>
      <c r="X66"/>
      <c r="Y66"/>
      <c r="Z66"/>
      <c r="AA66"/>
      <c r="AB66"/>
      <c r="AC66"/>
      <c r="AD66"/>
      <c r="AE66"/>
      <c r="AF66"/>
      <c r="AG66"/>
      <c r="AH66"/>
      <c r="AI66"/>
      <c r="AJ66"/>
      <c r="AK66"/>
      <c r="AL66"/>
      <c r="AM66"/>
      <c r="AN66"/>
      <c r="AO66"/>
      <c r="AP66" s="1319">
        <v>10</v>
      </c>
      <c r="AQ66" s="1319"/>
      <c r="AR66" s="1270"/>
      <c r="AS66" s="1271"/>
      <c r="AT66" s="1271"/>
      <c r="AU66" s="1271"/>
      <c r="AV66" s="1271"/>
      <c r="AW66" s="1271"/>
      <c r="AX66" s="1271"/>
      <c r="AY66" s="1271"/>
      <c r="AZ66" s="1271"/>
      <c r="BA66" s="1271"/>
      <c r="BB66" s="1271"/>
      <c r="BC66" s="1271"/>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2"/>
      <c r="CB66"/>
      <c r="CC66"/>
      <c r="CD66" s="164"/>
    </row>
    <row r="67" spans="2:140" ht="30" customHeight="1">
      <c r="B67" s="81"/>
      <c r="C67"/>
      <c r="D67" s="243"/>
      <c r="F67" s="244" t="s">
        <v>851</v>
      </c>
      <c r="G67"/>
      <c r="H67"/>
      <c r="I67"/>
      <c r="J67"/>
      <c r="K67"/>
      <c r="L67"/>
      <c r="M67"/>
      <c r="N67"/>
      <c r="O67"/>
      <c r="P67"/>
      <c r="Q67"/>
      <c r="R67"/>
      <c r="S67"/>
      <c r="T67"/>
      <c r="U67"/>
      <c r="V67"/>
      <c r="W67"/>
      <c r="X67"/>
      <c r="Y67"/>
      <c r="Z67"/>
      <c r="AA67"/>
      <c r="AB67"/>
      <c r="AC67"/>
      <c r="AD67"/>
      <c r="AE67"/>
      <c r="AF67"/>
      <c r="AG67"/>
      <c r="AH67"/>
      <c r="AI67"/>
      <c r="AJ67"/>
      <c r="AK67"/>
      <c r="AL67"/>
      <c r="AM67"/>
      <c r="AN67"/>
      <c r="AO67"/>
      <c r="AP67" s="1319"/>
      <c r="AQ67" s="1319"/>
      <c r="AR67" s="1273"/>
      <c r="AS67" s="1274"/>
      <c r="AT67" s="1274"/>
      <c r="AU67" s="1274"/>
      <c r="AV67" s="1274"/>
      <c r="AW67" s="1274"/>
      <c r="AX67" s="1274"/>
      <c r="AY67" s="1274"/>
      <c r="AZ67" s="1274"/>
      <c r="BA67" s="1274"/>
      <c r="BB67" s="1274"/>
      <c r="BC67" s="1274"/>
      <c r="BD67" s="1274"/>
      <c r="BE67" s="1274"/>
      <c r="BF67" s="1274"/>
      <c r="BG67" s="1274"/>
      <c r="BH67" s="1274"/>
      <c r="BI67" s="1274"/>
      <c r="BJ67" s="1274"/>
      <c r="BK67" s="1274"/>
      <c r="BL67" s="1274"/>
      <c r="BM67" s="1274"/>
      <c r="BN67" s="1274"/>
      <c r="BO67" s="1274"/>
      <c r="BP67" s="1274"/>
      <c r="BQ67" s="1274"/>
      <c r="BR67" s="1274"/>
      <c r="BS67" s="1274"/>
      <c r="BT67" s="1274"/>
      <c r="BU67" s="1274"/>
      <c r="BV67" s="1274"/>
      <c r="BW67" s="1274"/>
      <c r="BX67" s="1274"/>
      <c r="BY67" s="1274"/>
      <c r="BZ67" s="1274"/>
      <c r="CA67" s="1275"/>
      <c r="CB67"/>
      <c r="CC67"/>
      <c r="CD67" s="164"/>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row>
    <row r="68" spans="2:140" ht="20.25" customHeight="1">
      <c r="B68" s="130"/>
      <c r="C68" s="147"/>
      <c r="D68" s="147"/>
      <c r="E68" s="147"/>
      <c r="F68" s="147"/>
      <c r="G68" s="147"/>
      <c r="H68" s="147"/>
      <c r="I68" s="147"/>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7"/>
      <c r="BQ68" s="147"/>
      <c r="BR68" s="147"/>
      <c r="BS68" s="147"/>
      <c r="BT68" s="147"/>
      <c r="BU68" s="147"/>
      <c r="BV68" s="147"/>
      <c r="BW68" s="147"/>
      <c r="BX68" s="147"/>
      <c r="BY68" s="147"/>
      <c r="BZ68" s="147"/>
      <c r="CA68" s="147"/>
      <c r="CB68" s="147"/>
      <c r="CC68" s="147"/>
      <c r="CD68" s="291"/>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row>
    <row r="69" spans="2:140" ht="16.5" customHeight="1">
      <c r="B69" s="81"/>
      <c r="C69"/>
      <c r="H69"/>
      <c r="I69"/>
      <c r="J69"/>
      <c r="K69"/>
      <c r="L69"/>
      <c r="M69"/>
      <c r="N69"/>
      <c r="O69"/>
      <c r="P69"/>
      <c r="Q69"/>
      <c r="R69"/>
      <c r="S69"/>
      <c r="T69"/>
      <c r="U69"/>
      <c r="V69"/>
      <c r="W69"/>
      <c r="X69"/>
      <c r="Y69"/>
      <c r="Z69"/>
      <c r="AA69"/>
      <c r="AB69"/>
      <c r="AC69"/>
      <c r="AD69"/>
      <c r="AE69"/>
      <c r="AF69"/>
      <c r="AG69"/>
      <c r="AH69"/>
      <c r="AI69"/>
      <c r="AJ69"/>
      <c r="AK69"/>
      <c r="AL69"/>
      <c r="AM69"/>
      <c r="AN69"/>
      <c r="AO69"/>
      <c r="CB69"/>
      <c r="CC69"/>
      <c r="CD69" s="164"/>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row>
    <row r="70" spans="2:140" ht="30" customHeight="1">
      <c r="B70" s="81"/>
      <c r="C70" s="327">
        <v>9.31</v>
      </c>
      <c r="D70" s="242" t="s">
        <v>852</v>
      </c>
      <c r="E70" s="244"/>
      <c r="H70"/>
      <c r="I70"/>
      <c r="J70"/>
      <c r="K70"/>
      <c r="L70"/>
      <c r="M70"/>
      <c r="N70"/>
      <c r="O70"/>
      <c r="P70"/>
      <c r="Q70"/>
      <c r="R70"/>
      <c r="S70"/>
      <c r="T70"/>
      <c r="U70"/>
      <c r="V70"/>
      <c r="W70"/>
      <c r="X70"/>
      <c r="Y70"/>
      <c r="Z70"/>
      <c r="AA70"/>
      <c r="AB70"/>
      <c r="AC70"/>
      <c r="AD70"/>
      <c r="AE70"/>
      <c r="AF70"/>
      <c r="AG70"/>
      <c r="AH70"/>
      <c r="AI70"/>
      <c r="AJ70"/>
      <c r="AK70"/>
      <c r="AL70"/>
      <c r="AM70"/>
      <c r="AN70"/>
      <c r="AO70"/>
      <c r="CB70"/>
      <c r="CC70"/>
      <c r="CD70" s="164"/>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row>
    <row r="71" spans="2:140" ht="30.75" customHeight="1">
      <c r="B71" s="81"/>
      <c r="C71"/>
      <c r="D71" s="244" t="s">
        <v>853</v>
      </c>
      <c r="E71" s="244"/>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64"/>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row>
    <row r="72" spans="2:140" ht="22.5" customHeight="1">
      <c r="B72" s="81"/>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s="1009" t="s">
        <v>782</v>
      </c>
      <c r="BZ72"/>
      <c r="CA72"/>
      <c r="CB72"/>
      <c r="CC72"/>
      <c r="CD72" s="164"/>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row>
    <row r="73" spans="2:140" ht="30" customHeight="1">
      <c r="B73" s="141"/>
      <c r="C73"/>
      <c r="D73" s="240" t="s">
        <v>253</v>
      </c>
      <c r="F73" s="242" t="s">
        <v>854</v>
      </c>
      <c r="G73"/>
      <c r="H73"/>
      <c r="I73"/>
      <c r="J73"/>
      <c r="K73"/>
      <c r="L73"/>
      <c r="M73"/>
      <c r="N73"/>
      <c r="O73"/>
      <c r="P73"/>
      <c r="Q73"/>
      <c r="R73"/>
      <c r="S73"/>
      <c r="T73"/>
      <c r="U73"/>
      <c r="V73"/>
      <c r="W73"/>
      <c r="X73"/>
      <c r="Y73"/>
      <c r="Z73"/>
      <c r="AA73"/>
      <c r="AB73"/>
      <c r="AC73"/>
      <c r="AD73"/>
      <c r="AE73"/>
      <c r="AF73"/>
      <c r="AG73"/>
      <c r="AH73"/>
      <c r="AI73"/>
      <c r="AJ73"/>
      <c r="AK73"/>
      <c r="AL73"/>
      <c r="AM73"/>
      <c r="AN73"/>
      <c r="AO73"/>
      <c r="AP73" s="1319">
        <v>11</v>
      </c>
      <c r="AQ73" s="1319"/>
      <c r="AR73" s="1270"/>
      <c r="AS73" s="1271"/>
      <c r="AT73" s="1271"/>
      <c r="AU73" s="1271"/>
      <c r="AV73" s="1271"/>
      <c r="AW73" s="1271"/>
      <c r="AX73" s="1271"/>
      <c r="AY73" s="1271"/>
      <c r="AZ73" s="1271"/>
      <c r="BA73" s="1271"/>
      <c r="BB73" s="1271"/>
      <c r="BC73" s="1271"/>
      <c r="BD73" s="1271"/>
      <c r="BE73" s="1271"/>
      <c r="BF73" s="1271"/>
      <c r="BG73" s="1271"/>
      <c r="BH73" s="1271"/>
      <c r="BI73" s="1271"/>
      <c r="BJ73" s="1271"/>
      <c r="BK73" s="1271"/>
      <c r="BL73" s="1271"/>
      <c r="BM73" s="1271"/>
      <c r="BN73" s="1271"/>
      <c r="BO73" s="1271"/>
      <c r="BP73" s="1271"/>
      <c r="BQ73" s="1271"/>
      <c r="BR73" s="1271"/>
      <c r="BS73" s="1271"/>
      <c r="BT73" s="1271"/>
      <c r="BU73" s="1271"/>
      <c r="BV73" s="1271"/>
      <c r="BW73" s="1271"/>
      <c r="BX73" s="1271"/>
      <c r="BY73" s="1271"/>
      <c r="BZ73" s="1271"/>
      <c r="CA73" s="1272"/>
      <c r="CB73"/>
      <c r="CC73"/>
      <c r="CD73" s="164"/>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row>
    <row r="74" spans="2:140" ht="30" customHeight="1">
      <c r="B74" s="141"/>
      <c r="C74"/>
      <c r="D74" s="243"/>
      <c r="F74" s="244" t="s">
        <v>855</v>
      </c>
      <c r="G74"/>
      <c r="H74"/>
      <c r="I74"/>
      <c r="J74"/>
      <c r="K74"/>
      <c r="L74"/>
      <c r="M74"/>
      <c r="N74"/>
      <c r="O74"/>
      <c r="P74"/>
      <c r="Q74"/>
      <c r="R74"/>
      <c r="S74"/>
      <c r="T74"/>
      <c r="U74"/>
      <c r="V74"/>
      <c r="W74"/>
      <c r="X74"/>
      <c r="Y74"/>
      <c r="Z74"/>
      <c r="AA74"/>
      <c r="AB74"/>
      <c r="AC74"/>
      <c r="AD74"/>
      <c r="AE74"/>
      <c r="AF74"/>
      <c r="AG74"/>
      <c r="AH74"/>
      <c r="AI74"/>
      <c r="AJ74"/>
      <c r="AK74" s="61"/>
      <c r="AL74" s="61"/>
      <c r="AM74" s="193"/>
      <c r="AN74" s="193"/>
      <c r="AO74" s="193"/>
      <c r="AP74" s="1319"/>
      <c r="AQ74" s="1319"/>
      <c r="AR74" s="1273"/>
      <c r="AS74" s="1274"/>
      <c r="AT74" s="1274"/>
      <c r="AU74" s="1274"/>
      <c r="AV74" s="1274"/>
      <c r="AW74" s="1274"/>
      <c r="AX74" s="1274"/>
      <c r="AY74" s="1274"/>
      <c r="AZ74" s="1274"/>
      <c r="BA74" s="1274"/>
      <c r="BB74" s="1274"/>
      <c r="BC74" s="1274"/>
      <c r="BD74" s="1274"/>
      <c r="BE74" s="1274"/>
      <c r="BF74" s="1274"/>
      <c r="BG74" s="1274"/>
      <c r="BH74" s="1274"/>
      <c r="BI74" s="1274"/>
      <c r="BJ74" s="1274"/>
      <c r="BK74" s="1274"/>
      <c r="BL74" s="1274"/>
      <c r="BM74" s="1274"/>
      <c r="BN74" s="1274"/>
      <c r="BO74" s="1274"/>
      <c r="BP74" s="1274"/>
      <c r="BQ74" s="1274"/>
      <c r="BR74" s="1274"/>
      <c r="BS74" s="1274"/>
      <c r="BT74" s="1274"/>
      <c r="BU74" s="1274"/>
      <c r="BV74" s="1274"/>
      <c r="BW74" s="1274"/>
      <c r="BX74" s="1274"/>
      <c r="BY74" s="1274"/>
      <c r="BZ74" s="1274"/>
      <c r="CA74" s="1275"/>
      <c r="CB74"/>
      <c r="CC74"/>
      <c r="CD74" s="16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row>
    <row r="75" spans="2:140" ht="18.75" customHeight="1">
      <c r="B75" s="141"/>
      <c r="C75"/>
      <c r="D75"/>
      <c r="E75"/>
      <c r="F75"/>
      <c r="G75"/>
      <c r="H75"/>
      <c r="I75"/>
      <c r="J75"/>
      <c r="K75"/>
      <c r="L75"/>
      <c r="M75"/>
      <c r="N75"/>
      <c r="O75"/>
      <c r="P75"/>
      <c r="Q75"/>
      <c r="R75"/>
      <c r="S75"/>
      <c r="T75"/>
      <c r="U75"/>
      <c r="V75"/>
      <c r="W75"/>
      <c r="X75"/>
      <c r="Y75"/>
      <c r="Z75"/>
      <c r="AA75"/>
      <c r="AB75"/>
      <c r="AC75"/>
      <c r="AD75"/>
      <c r="AE75"/>
      <c r="AF75"/>
      <c r="AG75"/>
      <c r="AH75"/>
      <c r="AI75"/>
      <c r="AJ75"/>
      <c r="AK75" s="309"/>
      <c r="AL75" s="309"/>
      <c r="AM75" s="309"/>
      <c r="AN75" s="309"/>
      <c r="AO75" s="309"/>
      <c r="AP75" s="193"/>
      <c r="AQ75" s="193"/>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164"/>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row>
    <row r="76" spans="2:140" s="256" customFormat="1" ht="30" customHeight="1">
      <c r="B76" s="141"/>
      <c r="C76"/>
      <c r="D76" s="275" t="s">
        <v>256</v>
      </c>
      <c r="E76" s="242"/>
      <c r="F76" s="275" t="s">
        <v>856</v>
      </c>
      <c r="G76"/>
      <c r="H76"/>
      <c r="I76"/>
      <c r="J76"/>
      <c r="K76"/>
      <c r="L76"/>
      <c r="M76"/>
      <c r="N76"/>
      <c r="O76"/>
      <c r="P76"/>
      <c r="Q76"/>
      <c r="R76"/>
      <c r="S76"/>
      <c r="T76"/>
      <c r="U76"/>
      <c r="V76"/>
      <c r="W76"/>
      <c r="X76"/>
      <c r="Y76"/>
      <c r="Z76"/>
      <c r="AA76"/>
      <c r="AB76"/>
      <c r="AC76"/>
      <c r="AD76"/>
      <c r="AE76"/>
      <c r="AF76"/>
      <c r="AG76"/>
      <c r="AH76"/>
      <c r="AI76"/>
      <c r="AJ76"/>
      <c r="AK76"/>
      <c r="AL76"/>
      <c r="AM76"/>
      <c r="AN76"/>
      <c r="AO76"/>
      <c r="AP76" s="1319">
        <v>12</v>
      </c>
      <c r="AQ76" s="1319"/>
      <c r="AR76" s="1270"/>
      <c r="AS76" s="1271"/>
      <c r="AT76" s="1271"/>
      <c r="AU76" s="1271"/>
      <c r="AV76" s="1271"/>
      <c r="AW76" s="1271"/>
      <c r="AX76" s="1271"/>
      <c r="AY76" s="1271"/>
      <c r="AZ76" s="1271"/>
      <c r="BA76" s="1271"/>
      <c r="BB76" s="1271"/>
      <c r="BC76" s="1271"/>
      <c r="BD76" s="1271"/>
      <c r="BE76" s="1271"/>
      <c r="BF76" s="1271"/>
      <c r="BG76" s="1271"/>
      <c r="BH76" s="1271"/>
      <c r="BI76" s="1271"/>
      <c r="BJ76" s="1271"/>
      <c r="BK76" s="1271"/>
      <c r="BL76" s="1271"/>
      <c r="BM76" s="1271"/>
      <c r="BN76" s="1271"/>
      <c r="BO76" s="1271"/>
      <c r="BP76" s="1271"/>
      <c r="BQ76" s="1271"/>
      <c r="BR76" s="1271"/>
      <c r="BS76" s="1271"/>
      <c r="BT76" s="1271"/>
      <c r="BU76" s="1271"/>
      <c r="BV76" s="1271"/>
      <c r="BW76" s="1271"/>
      <c r="BX76" s="1271"/>
      <c r="BY76" s="1271"/>
      <c r="BZ76" s="1271"/>
      <c r="CA76" s="1272"/>
      <c r="CB76"/>
      <c r="CC76"/>
      <c r="CD76" s="164"/>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row>
    <row r="77" spans="2:140" ht="30" customHeight="1">
      <c r="B77" s="141"/>
      <c r="C77"/>
      <c r="D77" s="254"/>
      <c r="E77" s="244"/>
      <c r="F77" s="254" t="s">
        <v>857</v>
      </c>
      <c r="G77"/>
      <c r="H77"/>
      <c r="I77"/>
      <c r="J77"/>
      <c r="K77"/>
      <c r="L77"/>
      <c r="M77"/>
      <c r="N77"/>
      <c r="O77"/>
      <c r="P77"/>
      <c r="Q77"/>
      <c r="R77"/>
      <c r="S77"/>
      <c r="T77"/>
      <c r="U77"/>
      <c r="V77"/>
      <c r="W77"/>
      <c r="X77"/>
      <c r="Y77"/>
      <c r="Z77"/>
      <c r="AA77"/>
      <c r="AB77"/>
      <c r="AC77"/>
      <c r="AD77"/>
      <c r="AE77"/>
      <c r="AF77"/>
      <c r="AG77"/>
      <c r="AH77"/>
      <c r="AI77"/>
      <c r="AJ77"/>
      <c r="AK77"/>
      <c r="AL77"/>
      <c r="AM77"/>
      <c r="AN77"/>
      <c r="AO77"/>
      <c r="AP77" s="1319"/>
      <c r="AQ77" s="1319"/>
      <c r="AR77" s="1273"/>
      <c r="AS77" s="1274"/>
      <c r="AT77" s="1274"/>
      <c r="AU77" s="1274"/>
      <c r="AV77" s="1274"/>
      <c r="AW77" s="1274"/>
      <c r="AX77" s="1274"/>
      <c r="AY77" s="1274"/>
      <c r="AZ77" s="1274"/>
      <c r="BA77" s="1274"/>
      <c r="BB77" s="1274"/>
      <c r="BC77" s="1274"/>
      <c r="BD77" s="1274"/>
      <c r="BE77" s="1274"/>
      <c r="BF77" s="1274"/>
      <c r="BG77" s="1274"/>
      <c r="BH77" s="1274"/>
      <c r="BI77" s="1274"/>
      <c r="BJ77" s="1274"/>
      <c r="BK77" s="1274"/>
      <c r="BL77" s="1274"/>
      <c r="BM77" s="1274"/>
      <c r="BN77" s="1274"/>
      <c r="BO77" s="1274"/>
      <c r="BP77" s="1274"/>
      <c r="BQ77" s="1274"/>
      <c r="BR77" s="1274"/>
      <c r="BS77" s="1274"/>
      <c r="BT77" s="1274"/>
      <c r="BU77" s="1274"/>
      <c r="BV77" s="1274"/>
      <c r="BW77" s="1274"/>
      <c r="BX77" s="1274"/>
      <c r="BY77" s="1274"/>
      <c r="BZ77" s="1274"/>
      <c r="CA77" s="1275"/>
      <c r="CB77"/>
      <c r="CC77"/>
      <c r="CD77" s="164"/>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row>
    <row r="78" spans="2:140" ht="18.75" customHeight="1">
      <c r="B78" s="141"/>
      <c r="C78"/>
      <c r="D78" s="254"/>
      <c r="E78" s="244"/>
      <c r="F78" s="241"/>
      <c r="G78"/>
      <c r="H78"/>
      <c r="I78"/>
      <c r="J78"/>
      <c r="K78"/>
      <c r="L78"/>
      <c r="M78"/>
      <c r="N78"/>
      <c r="O78"/>
      <c r="P78"/>
      <c r="Q78"/>
      <c r="R78"/>
      <c r="S78"/>
      <c r="T78"/>
      <c r="U78"/>
      <c r="V78"/>
      <c r="W78"/>
      <c r="X78"/>
      <c r="Y78"/>
      <c r="Z78"/>
      <c r="AA78"/>
      <c r="AB78"/>
      <c r="AC78"/>
      <c r="AD78"/>
      <c r="AE78"/>
      <c r="AF78"/>
      <c r="AG78"/>
      <c r="AH78"/>
      <c r="AI78"/>
      <c r="AJ78"/>
      <c r="AK78"/>
      <c r="AL78"/>
      <c r="AM78"/>
      <c r="AN78"/>
      <c r="AO78"/>
      <c r="AP78" s="193"/>
      <c r="AQ78" s="193"/>
      <c r="CB78"/>
      <c r="CC78"/>
      <c r="CD78" s="164"/>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row>
    <row r="79" spans="2:140" ht="30" customHeight="1">
      <c r="B79" s="141"/>
      <c r="C79"/>
      <c r="D79" s="240" t="s">
        <v>259</v>
      </c>
      <c r="F79" s="242" t="s">
        <v>858</v>
      </c>
      <c r="G79"/>
      <c r="H79"/>
      <c r="I79"/>
      <c r="J79"/>
      <c r="K79"/>
      <c r="L79"/>
      <c r="M79"/>
      <c r="N79"/>
      <c r="O79"/>
      <c r="P79"/>
      <c r="Q79"/>
      <c r="R79"/>
      <c r="S79"/>
      <c r="T79"/>
      <c r="U79"/>
      <c r="V79"/>
      <c r="W79"/>
      <c r="X79"/>
      <c r="Y79"/>
      <c r="Z79"/>
      <c r="AA79"/>
      <c r="AB79"/>
      <c r="AC79"/>
      <c r="AD79"/>
      <c r="AE79"/>
      <c r="AF79"/>
      <c r="AG79"/>
      <c r="AH79"/>
      <c r="AI79"/>
      <c r="AJ79"/>
      <c r="AK79"/>
      <c r="AL79"/>
      <c r="AM79"/>
      <c r="AN79"/>
      <c r="AO79"/>
      <c r="AP79" s="1319">
        <v>13</v>
      </c>
      <c r="AQ79" s="1319"/>
      <c r="AR79" s="1270"/>
      <c r="AS79" s="1271"/>
      <c r="AT79" s="1271"/>
      <c r="AU79" s="1271"/>
      <c r="AV79" s="1271"/>
      <c r="AW79" s="1271"/>
      <c r="AX79" s="1271"/>
      <c r="AY79" s="1271"/>
      <c r="AZ79" s="1271"/>
      <c r="BA79" s="1271"/>
      <c r="BB79" s="1271"/>
      <c r="BC79" s="1271"/>
      <c r="BD79" s="1271"/>
      <c r="BE79" s="1271"/>
      <c r="BF79" s="1271"/>
      <c r="BG79" s="1271"/>
      <c r="BH79" s="1271"/>
      <c r="BI79" s="1271"/>
      <c r="BJ79" s="1271"/>
      <c r="BK79" s="1271"/>
      <c r="BL79" s="1271"/>
      <c r="BM79" s="1271"/>
      <c r="BN79" s="1271"/>
      <c r="BO79" s="1271"/>
      <c r="BP79" s="1271"/>
      <c r="BQ79" s="1271"/>
      <c r="BR79" s="1271"/>
      <c r="BS79" s="1271"/>
      <c r="BT79" s="1271"/>
      <c r="BU79" s="1271"/>
      <c r="BV79" s="1271"/>
      <c r="BW79" s="1271"/>
      <c r="BX79" s="1271"/>
      <c r="BY79" s="1271"/>
      <c r="BZ79" s="1271"/>
      <c r="CA79" s="1272"/>
      <c r="CB79"/>
      <c r="CC79"/>
      <c r="CD79" s="164"/>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row>
    <row r="80" spans="2:140" ht="30" customHeight="1">
      <c r="B80" s="141"/>
      <c r="C80" s="327"/>
      <c r="D80" s="240"/>
      <c r="F80" s="244" t="s">
        <v>698</v>
      </c>
      <c r="G80"/>
      <c r="H80"/>
      <c r="I80"/>
      <c r="J80"/>
      <c r="K80"/>
      <c r="L80"/>
      <c r="M80"/>
      <c r="N80"/>
      <c r="O80"/>
      <c r="P80"/>
      <c r="Q80"/>
      <c r="R80"/>
      <c r="S80"/>
      <c r="T80"/>
      <c r="U80"/>
      <c r="V80"/>
      <c r="W80"/>
      <c r="X80"/>
      <c r="Y80"/>
      <c r="Z80"/>
      <c r="AA80"/>
      <c r="AB80"/>
      <c r="AC80"/>
      <c r="AD80"/>
      <c r="AE80"/>
      <c r="AF80"/>
      <c r="AG80"/>
      <c r="AH80"/>
      <c r="AI80"/>
      <c r="AJ80"/>
      <c r="AK80"/>
      <c r="AL80"/>
      <c r="AM80"/>
      <c r="AN80"/>
      <c r="AO80"/>
      <c r="AP80" s="1319"/>
      <c r="AQ80" s="1319"/>
      <c r="AR80" s="1273"/>
      <c r="AS80" s="1274"/>
      <c r="AT80" s="1274"/>
      <c r="AU80" s="1274"/>
      <c r="AV80" s="1274"/>
      <c r="AW80" s="1274"/>
      <c r="AX80" s="1274"/>
      <c r="AY80" s="1274"/>
      <c r="AZ80" s="1274"/>
      <c r="BA80" s="1274"/>
      <c r="BB80" s="1274"/>
      <c r="BC80" s="1274"/>
      <c r="BD80" s="1274"/>
      <c r="BE80" s="1274"/>
      <c r="BF80" s="1274"/>
      <c r="BG80" s="1274"/>
      <c r="BH80" s="1274"/>
      <c r="BI80" s="1274"/>
      <c r="BJ80" s="1274"/>
      <c r="BK80" s="1274"/>
      <c r="BL80" s="1274"/>
      <c r="BM80" s="1274"/>
      <c r="BN80" s="1274"/>
      <c r="BO80" s="1274"/>
      <c r="BP80" s="1274"/>
      <c r="BQ80" s="1274"/>
      <c r="BR80" s="1274"/>
      <c r="BS80" s="1274"/>
      <c r="BT80" s="1274"/>
      <c r="BU80" s="1274"/>
      <c r="BV80" s="1274"/>
      <c r="BW80" s="1274"/>
      <c r="BX80" s="1274"/>
      <c r="BY80" s="1274"/>
      <c r="BZ80" s="1274"/>
      <c r="CA80" s="1275"/>
      <c r="CB80"/>
      <c r="CC80"/>
      <c r="CD80" s="164"/>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row>
    <row r="81" spans="2:140" ht="18.75" customHeight="1">
      <c r="B81" s="141"/>
      <c r="C81" s="266"/>
      <c r="G81"/>
      <c r="H81"/>
      <c r="I81"/>
      <c r="J81"/>
      <c r="K81"/>
      <c r="L81"/>
      <c r="M81"/>
      <c r="N81"/>
      <c r="O81"/>
      <c r="P81"/>
      <c r="Q81"/>
      <c r="R81"/>
      <c r="S81"/>
      <c r="T81"/>
      <c r="U81"/>
      <c r="V81"/>
      <c r="W81"/>
      <c r="X81"/>
      <c r="Y81"/>
      <c r="Z81"/>
      <c r="AA81"/>
      <c r="AB81"/>
      <c r="AC81"/>
      <c r="AD81"/>
      <c r="AE81"/>
      <c r="AF81"/>
      <c r="AG81"/>
      <c r="AH81"/>
      <c r="AI81"/>
      <c r="AJ81"/>
      <c r="AK81"/>
      <c r="AL81"/>
      <c r="AM81"/>
      <c r="AN81"/>
      <c r="AO81"/>
      <c r="AP81" s="193"/>
      <c r="AQ81" s="193"/>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64"/>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row>
    <row r="82" spans="2:140" ht="30" customHeight="1">
      <c r="B82" s="141"/>
      <c r="D82" s="240" t="s">
        <v>302</v>
      </c>
      <c r="F82" s="242" t="s">
        <v>859</v>
      </c>
      <c r="G82"/>
      <c r="H82" s="305"/>
      <c r="I82" s="305"/>
      <c r="J82" s="305"/>
      <c r="K82" s="305"/>
      <c r="L82" s="305"/>
      <c r="M82" s="305"/>
      <c r="N82" s="305"/>
      <c r="O82" s="305"/>
      <c r="P82" s="305"/>
      <c r="Q82" s="305"/>
      <c r="R82" s="305"/>
      <c r="S82" s="305"/>
      <c r="T82" s="305"/>
      <c r="U82" s="305"/>
      <c r="V82" s="305"/>
      <c r="W82" s="305"/>
      <c r="X82" s="305"/>
      <c r="Y82" s="305"/>
      <c r="Z82" s="305"/>
      <c r="AA82" s="305"/>
      <c r="AB82" s="305"/>
      <c r="AC82" s="305"/>
      <c r="AD82" s="305"/>
      <c r="AE82" s="305"/>
      <c r="AF82" s="305"/>
      <c r="AG82" s="305"/>
      <c r="AH82" s="305"/>
      <c r="AI82" s="305"/>
      <c r="AJ82" s="305"/>
      <c r="AK82" s="305"/>
      <c r="AL82" s="305"/>
      <c r="AM82" s="305"/>
      <c r="AN82" s="305"/>
      <c r="AO82" s="305"/>
      <c r="AP82" s="1319">
        <v>14</v>
      </c>
      <c r="AQ82" s="1319"/>
      <c r="AR82" s="1270"/>
      <c r="AS82" s="1271"/>
      <c r="AT82" s="1271"/>
      <c r="AU82" s="1271"/>
      <c r="AV82" s="1271"/>
      <c r="AW82" s="1271"/>
      <c r="AX82" s="1271"/>
      <c r="AY82" s="1271"/>
      <c r="AZ82" s="1271"/>
      <c r="BA82" s="1271"/>
      <c r="BB82" s="1271"/>
      <c r="BC82" s="1271"/>
      <c r="BD82" s="1271"/>
      <c r="BE82" s="1271"/>
      <c r="BF82" s="1271"/>
      <c r="BG82" s="1271"/>
      <c r="BH82" s="1271"/>
      <c r="BI82" s="1271"/>
      <c r="BJ82" s="1271"/>
      <c r="BK82" s="1271"/>
      <c r="BL82" s="1271"/>
      <c r="BM82" s="1271"/>
      <c r="BN82" s="1271"/>
      <c r="BO82" s="1271"/>
      <c r="BP82" s="1271"/>
      <c r="BQ82" s="1271"/>
      <c r="BR82" s="1271"/>
      <c r="BS82" s="1271"/>
      <c r="BT82" s="1271"/>
      <c r="BU82" s="1271"/>
      <c r="BV82" s="1271"/>
      <c r="BW82" s="1271"/>
      <c r="BX82" s="1271"/>
      <c r="BY82" s="1271"/>
      <c r="BZ82" s="1271"/>
      <c r="CA82" s="1272"/>
      <c r="CB82" s="200"/>
      <c r="CC82"/>
      <c r="CD82" s="164"/>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row>
    <row r="83" spans="2:140" ht="30" customHeight="1">
      <c r="B83" s="141"/>
      <c r="C83" s="266"/>
      <c r="D83" s="240"/>
      <c r="F83" s="242" t="s">
        <v>860</v>
      </c>
      <c r="G83"/>
      <c r="H83" s="176"/>
      <c r="I83" s="176"/>
      <c r="J83" s="176"/>
      <c r="K83" s="176"/>
      <c r="L83" s="176"/>
      <c r="M83" s="176"/>
      <c r="N83" s="176"/>
      <c r="O83" s="176"/>
      <c r="P83" s="176"/>
      <c r="Q83" s="176"/>
      <c r="R83" s="176"/>
      <c r="S83" s="176"/>
      <c r="T83" s="176"/>
      <c r="U83" s="176"/>
      <c r="V83" s="176"/>
      <c r="W83" s="176"/>
      <c r="X83" s="176"/>
      <c r="Y83" s="176"/>
      <c r="Z83" s="176"/>
      <c r="AA83" s="176"/>
      <c r="AB83" s="176"/>
      <c r="AC83" s="176"/>
      <c r="AD83" s="176"/>
      <c r="AE83" s="176"/>
      <c r="AF83" s="176"/>
      <c r="AG83" s="176"/>
      <c r="AH83" s="176"/>
      <c r="AI83" s="176"/>
      <c r="AJ83" s="176"/>
      <c r="AK83" s="176"/>
      <c r="AL83" s="176"/>
      <c r="AM83" s="176"/>
      <c r="AN83" s="176"/>
      <c r="AO83" s="176"/>
      <c r="AP83" s="1319"/>
      <c r="AQ83" s="1319"/>
      <c r="AR83" s="1273"/>
      <c r="AS83" s="1274"/>
      <c r="AT83" s="1274"/>
      <c r="AU83" s="1274"/>
      <c r="AV83" s="1274"/>
      <c r="AW83" s="1274"/>
      <c r="AX83" s="1274"/>
      <c r="AY83" s="1274"/>
      <c r="AZ83" s="1274"/>
      <c r="BA83" s="1274"/>
      <c r="BB83" s="1274"/>
      <c r="BC83" s="1274"/>
      <c r="BD83" s="1274"/>
      <c r="BE83" s="1274"/>
      <c r="BF83" s="1274"/>
      <c r="BG83" s="1274"/>
      <c r="BH83" s="1274"/>
      <c r="BI83" s="1274"/>
      <c r="BJ83" s="1274"/>
      <c r="BK83" s="1274"/>
      <c r="BL83" s="1274"/>
      <c r="BM83" s="1274"/>
      <c r="BN83" s="1274"/>
      <c r="BO83" s="1274"/>
      <c r="BP83" s="1274"/>
      <c r="BQ83" s="1274"/>
      <c r="BR83" s="1274"/>
      <c r="BS83" s="1274"/>
      <c r="BT83" s="1274"/>
      <c r="BU83" s="1274"/>
      <c r="BV83" s="1274"/>
      <c r="BW83" s="1274"/>
      <c r="BX83" s="1274"/>
      <c r="BY83" s="1274"/>
      <c r="BZ83" s="1274"/>
      <c r="CA83" s="1275"/>
      <c r="CB83" s="281"/>
      <c r="CC83"/>
      <c r="CD83" s="164"/>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2:140" ht="30" customHeight="1">
      <c r="B84" s="141"/>
      <c r="C84" s="257"/>
      <c r="F84" s="254" t="s">
        <v>861</v>
      </c>
      <c r="G84"/>
      <c r="H84"/>
      <c r="I84"/>
      <c r="J84"/>
      <c r="K84"/>
      <c r="L84"/>
      <c r="M84"/>
      <c r="N84"/>
      <c r="O84"/>
      <c r="P84"/>
      <c r="Q84"/>
      <c r="R84"/>
      <c r="S84"/>
      <c r="T84"/>
      <c r="U84"/>
      <c r="V84"/>
      <c r="W84"/>
      <c r="X84"/>
      <c r="Y84"/>
      <c r="Z84"/>
      <c r="AA84"/>
      <c r="AB84"/>
      <c r="AC84"/>
      <c r="AD84"/>
      <c r="AE84"/>
      <c r="AF84"/>
      <c r="AG84"/>
      <c r="AH84"/>
      <c r="AI84"/>
      <c r="AJ84"/>
      <c r="AK84" s="61"/>
      <c r="AL84" s="61"/>
      <c r="AM84" s="193"/>
      <c r="AN84" s="193"/>
      <c r="AO84" s="193"/>
      <c r="AP84" s="193"/>
      <c r="AQ84" s="193"/>
      <c r="AR84" s="193"/>
      <c r="AS84" s="193"/>
      <c r="AT84" s="193"/>
      <c r="AU84" s="193"/>
      <c r="AV84" s="193"/>
      <c r="AW84" s="193"/>
      <c r="AX84" s="193"/>
      <c r="AY84" s="193"/>
      <c r="AZ84" s="193"/>
      <c r="BA84" s="193"/>
      <c r="BB84" s="193"/>
      <c r="BC84" s="193"/>
      <c r="BD84" s="193"/>
      <c r="BE84" s="193"/>
      <c r="BF84" s="193"/>
      <c r="BG84" s="193"/>
      <c r="BH84" s="193"/>
      <c r="BI84" s="193"/>
      <c r="BJ84" s="193"/>
      <c r="BK84" s="193"/>
      <c r="BL84" s="193"/>
      <c r="BX84" s="74"/>
      <c r="BY84" s="73"/>
      <c r="CC84"/>
      <c r="CD84" s="16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2:140" ht="18.75" customHeight="1">
      <c r="B85" s="81"/>
      <c r="C85" s="257"/>
      <c r="H85"/>
      <c r="I85"/>
      <c r="J85"/>
      <c r="K85"/>
      <c r="L85"/>
      <c r="M85"/>
      <c r="N85"/>
      <c r="O85"/>
      <c r="P85"/>
      <c r="Q85"/>
      <c r="R85"/>
      <c r="S85"/>
      <c r="T85"/>
      <c r="U85"/>
      <c r="V85"/>
      <c r="W85"/>
      <c r="X85"/>
      <c r="Y85"/>
      <c r="Z85"/>
      <c r="AA85"/>
      <c r="AB85"/>
      <c r="AC85"/>
      <c r="AD85"/>
      <c r="AE85"/>
      <c r="AF85"/>
      <c r="AG85"/>
      <c r="AH85"/>
      <c r="AI85"/>
      <c r="AJ85"/>
      <c r="AK85" s="309"/>
      <c r="AL85" s="309"/>
      <c r="AM85" s="309"/>
      <c r="AN85" s="309"/>
      <c r="AO85" s="309"/>
      <c r="AP85" s="1279">
        <v>15</v>
      </c>
      <c r="AQ85" s="1279"/>
      <c r="AR85" s="1270"/>
      <c r="AS85" s="1271"/>
      <c r="AT85" s="1271"/>
      <c r="AU85" s="1271"/>
      <c r="AV85" s="1271"/>
      <c r="AW85" s="1271"/>
      <c r="AX85" s="1271"/>
      <c r="AY85" s="1271"/>
      <c r="AZ85" s="1271"/>
      <c r="BA85" s="1271"/>
      <c r="BB85" s="1271"/>
      <c r="BC85" s="1271"/>
      <c r="BD85" s="1271"/>
      <c r="BE85" s="1271"/>
      <c r="BF85" s="1271"/>
      <c r="BG85" s="1271"/>
      <c r="BH85" s="1271"/>
      <c r="BI85" s="1271"/>
      <c r="BJ85" s="1271"/>
      <c r="BK85" s="1271"/>
      <c r="BL85" s="1271"/>
      <c r="BM85" s="1271"/>
      <c r="BN85" s="1271"/>
      <c r="BO85" s="1271"/>
      <c r="BP85" s="1271"/>
      <c r="BQ85" s="1271"/>
      <c r="BR85" s="1271"/>
      <c r="BS85" s="1271"/>
      <c r="BT85" s="1271"/>
      <c r="BU85" s="1271"/>
      <c r="BV85" s="1271"/>
      <c r="BW85" s="1271"/>
      <c r="BX85" s="1271"/>
      <c r="BY85" s="1271"/>
      <c r="BZ85" s="1271"/>
      <c r="CA85" s="1272"/>
      <c r="CB85"/>
      <c r="CC85"/>
      <c r="CD85" s="164"/>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2:140" ht="30.75" customHeight="1">
      <c r="B86" s="81"/>
      <c r="C86" s="277"/>
      <c r="D86" s="275" t="s">
        <v>305</v>
      </c>
      <c r="E86" s="242"/>
      <c r="F86" s="275" t="s">
        <v>477</v>
      </c>
      <c r="G86"/>
      <c r="H86"/>
      <c r="I86"/>
      <c r="J86"/>
      <c r="K86"/>
      <c r="L86"/>
      <c r="M86"/>
      <c r="N86"/>
      <c r="O86"/>
      <c r="P86"/>
      <c r="Q86"/>
      <c r="R86"/>
      <c r="S86"/>
      <c r="T86"/>
      <c r="U86"/>
      <c r="V86"/>
      <c r="W86"/>
      <c r="X86"/>
      <c r="Y86"/>
      <c r="Z86"/>
      <c r="AA86"/>
      <c r="AB86"/>
      <c r="AC86"/>
      <c r="AD86"/>
      <c r="AE86"/>
      <c r="AF86"/>
      <c r="AG86"/>
      <c r="AH86"/>
      <c r="AI86"/>
      <c r="AJ86"/>
      <c r="AK86" s="309"/>
      <c r="AL86" s="309"/>
      <c r="AM86" s="309"/>
      <c r="AN86" s="309"/>
      <c r="AO86" s="309"/>
      <c r="AP86" s="1279"/>
      <c r="AQ86" s="1279"/>
      <c r="AR86" s="1273"/>
      <c r="AS86" s="1274"/>
      <c r="AT86" s="1274"/>
      <c r="AU86" s="1274"/>
      <c r="AV86" s="1274"/>
      <c r="AW86" s="1274"/>
      <c r="AX86" s="1274"/>
      <c r="AY86" s="1274"/>
      <c r="AZ86" s="1274"/>
      <c r="BA86" s="1274"/>
      <c r="BB86" s="1274"/>
      <c r="BC86" s="1274"/>
      <c r="BD86" s="1274"/>
      <c r="BE86" s="1274"/>
      <c r="BF86" s="1274"/>
      <c r="BG86" s="1274"/>
      <c r="BH86" s="1274"/>
      <c r="BI86" s="1274"/>
      <c r="BJ86" s="1274"/>
      <c r="BK86" s="1274"/>
      <c r="BL86" s="1274"/>
      <c r="BM86" s="1274"/>
      <c r="BN86" s="1274"/>
      <c r="BO86" s="1274"/>
      <c r="BP86" s="1274"/>
      <c r="BQ86" s="1274"/>
      <c r="BR86" s="1274"/>
      <c r="BS86" s="1274"/>
      <c r="BT86" s="1274"/>
      <c r="BU86" s="1274"/>
      <c r="BV86" s="1274"/>
      <c r="BW86" s="1274"/>
      <c r="BX86" s="1274"/>
      <c r="BY86" s="1274"/>
      <c r="BZ86" s="1274"/>
      <c r="CA86" s="1275"/>
      <c r="CB86"/>
      <c r="CC86"/>
      <c r="CD86" s="164"/>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2:140" ht="30" customHeight="1">
      <c r="B87" s="81"/>
      <c r="C87" s="257"/>
      <c r="D87" s="254"/>
      <c r="E87" s="244"/>
      <c r="F87" s="254" t="s">
        <v>483</v>
      </c>
      <c r="G87"/>
      <c r="H87"/>
      <c r="I87"/>
      <c r="J87"/>
      <c r="K87"/>
      <c r="L87"/>
      <c r="M87"/>
      <c r="N87"/>
      <c r="O87"/>
      <c r="P87"/>
      <c r="Q87"/>
      <c r="R87"/>
      <c r="S87"/>
      <c r="T87"/>
      <c r="U87"/>
      <c r="V87"/>
      <c r="W87"/>
      <c r="X87"/>
      <c r="Y87"/>
      <c r="Z87"/>
      <c r="AA87"/>
      <c r="AB87"/>
      <c r="AC87"/>
      <c r="AD87"/>
      <c r="AE87"/>
      <c r="AF87"/>
      <c r="AG87"/>
      <c r="AH87"/>
      <c r="AI87"/>
      <c r="AJ87"/>
      <c r="AR87" s="193"/>
      <c r="AS87" s="193"/>
      <c r="AT87" s="193"/>
      <c r="AU87" s="193"/>
      <c r="AV87" s="193"/>
      <c r="AW87" s="193"/>
      <c r="AX87" s="193"/>
      <c r="AY87" s="193"/>
      <c r="AZ87" s="193"/>
      <c r="BA87" s="193"/>
      <c r="BB87" s="193"/>
      <c r="BC87" s="193"/>
      <c r="BD87" s="193"/>
      <c r="BE87" s="193"/>
      <c r="BF87" s="193"/>
      <c r="BG87" s="193"/>
      <c r="BH87" s="193"/>
      <c r="BI87" s="193"/>
      <c r="BJ87" s="193"/>
      <c r="BK87" s="193"/>
      <c r="BL87" s="193"/>
      <c r="BX87" s="74"/>
      <c r="BY87" s="73"/>
      <c r="CC87"/>
      <c r="CD87" s="164"/>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row>
    <row r="88" spans="2:140" ht="18.75" customHeight="1">
      <c r="B88" s="130"/>
      <c r="C88" s="493"/>
      <c r="D88" s="285"/>
      <c r="E88" s="285"/>
      <c r="F88" s="285"/>
      <c r="G88" s="285"/>
      <c r="H88" s="147"/>
      <c r="I88" s="147"/>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368"/>
      <c r="AL88" s="368"/>
      <c r="AM88" s="368"/>
      <c r="AN88" s="535"/>
      <c r="AO88" s="53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147"/>
      <c r="CC88" s="147"/>
      <c r="CD88" s="291"/>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2:140" ht="18.75" customHeight="1">
      <c r="B89" s="81"/>
      <c r="C89" s="257"/>
      <c r="H89"/>
      <c r="I89"/>
      <c r="J89"/>
      <c r="K89"/>
      <c r="L89"/>
      <c r="M89"/>
      <c r="N89"/>
      <c r="O89"/>
      <c r="P89"/>
      <c r="Q89"/>
      <c r="R89"/>
      <c r="S89"/>
      <c r="T89"/>
      <c r="U89"/>
      <c r="V89"/>
      <c r="W89"/>
      <c r="X89"/>
      <c r="Y89"/>
      <c r="Z89"/>
      <c r="AA89"/>
      <c r="AB89"/>
      <c r="AC89"/>
      <c r="AD89"/>
      <c r="AE89"/>
      <c r="AF89"/>
      <c r="AG89"/>
      <c r="AH89"/>
      <c r="AI89"/>
      <c r="AJ89"/>
      <c r="CB89"/>
      <c r="CC89"/>
      <c r="CD89" s="164"/>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row>
    <row r="90" spans="2:140" ht="22.5" customHeight="1">
      <c r="B90" s="81"/>
      <c r="C90" s="257"/>
      <c r="H90"/>
      <c r="I90"/>
      <c r="J90"/>
      <c r="K90"/>
      <c r="L90"/>
      <c r="M90"/>
      <c r="N90"/>
      <c r="O90"/>
      <c r="P90"/>
      <c r="Q90"/>
      <c r="R90"/>
      <c r="S90"/>
      <c r="T90"/>
      <c r="U90"/>
      <c r="V90"/>
      <c r="W90"/>
      <c r="X90"/>
      <c r="Y90"/>
      <c r="Z90"/>
      <c r="AA90"/>
      <c r="AB90"/>
      <c r="AC90"/>
      <c r="AD90"/>
      <c r="AE90"/>
      <c r="AF90"/>
      <c r="AG90"/>
      <c r="AH90"/>
      <c r="AI90"/>
      <c r="AJ90"/>
      <c r="BY90" s="1009" t="s">
        <v>742</v>
      </c>
      <c r="CB90"/>
      <c r="CC90"/>
      <c r="CD90" s="164"/>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row>
    <row r="91" spans="2:140" ht="30" customHeight="1">
      <c r="B91" s="81"/>
      <c r="C91" s="327">
        <v>9.32</v>
      </c>
      <c r="D91" s="293" t="s">
        <v>862</v>
      </c>
      <c r="E91"/>
      <c r="F91"/>
      <c r="G91"/>
      <c r="H91"/>
      <c r="I91"/>
      <c r="J91"/>
      <c r="K91"/>
      <c r="L91"/>
      <c r="M91"/>
      <c r="N91" s="305"/>
      <c r="O91" s="305"/>
      <c r="P91" s="305"/>
      <c r="Q91" s="305"/>
      <c r="R91" s="305"/>
      <c r="S91" s="305"/>
      <c r="T91" s="305"/>
      <c r="U91" s="305"/>
      <c r="V91" s="305"/>
      <c r="W91" s="305"/>
      <c r="X91" s="305"/>
      <c r="Y91" s="305"/>
      <c r="Z91" s="305"/>
      <c r="AA91" s="305"/>
      <c r="AB91" s="305"/>
      <c r="AC91" s="305"/>
      <c r="AD91" s="305"/>
      <c r="AE91" s="305"/>
      <c r="AF91" s="305"/>
      <c r="AG91" s="305"/>
      <c r="AH91" s="305"/>
      <c r="AI91" s="305"/>
      <c r="AJ91"/>
      <c r="AP91" s="1279">
        <v>35</v>
      </c>
      <c r="AQ91" s="1279"/>
      <c r="AR91" s="1270"/>
      <c r="AS91" s="1271"/>
      <c r="AT91" s="1271"/>
      <c r="AU91" s="1271"/>
      <c r="AV91" s="1271"/>
      <c r="AW91" s="1271"/>
      <c r="AX91" s="1271"/>
      <c r="AY91" s="1271"/>
      <c r="AZ91" s="1271"/>
      <c r="BA91" s="1271"/>
      <c r="BB91" s="1271"/>
      <c r="BC91" s="1271"/>
      <c r="BD91" s="1271"/>
      <c r="BE91" s="1271"/>
      <c r="BF91" s="1271"/>
      <c r="BG91" s="1271"/>
      <c r="BH91" s="1271"/>
      <c r="BI91" s="1271"/>
      <c r="BJ91" s="1271"/>
      <c r="BK91" s="1271"/>
      <c r="BL91" s="1271"/>
      <c r="BM91" s="1271"/>
      <c r="BN91" s="1271"/>
      <c r="BO91" s="1271"/>
      <c r="BP91" s="1271"/>
      <c r="BQ91" s="1271"/>
      <c r="BR91" s="1271"/>
      <c r="BS91" s="1271"/>
      <c r="BT91" s="1271"/>
      <c r="BU91" s="1271"/>
      <c r="BV91" s="1271"/>
      <c r="BW91" s="1271"/>
      <c r="BX91" s="1271"/>
      <c r="BY91" s="1271"/>
      <c r="BZ91" s="1271"/>
      <c r="CA91" s="1272"/>
      <c r="CB91"/>
      <c r="CC91"/>
      <c r="CD91" s="164"/>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row>
    <row r="92" spans="2:140" ht="30" customHeight="1">
      <c r="B92" s="81"/>
      <c r="C92" s="257"/>
      <c r="D92" s="276" t="s">
        <v>863</v>
      </c>
      <c r="E92"/>
      <c r="F92"/>
      <c r="G92"/>
      <c r="H92"/>
      <c r="I92"/>
      <c r="J92"/>
      <c r="K92"/>
      <c r="L92"/>
      <c r="M92"/>
      <c r="N92" s="176"/>
      <c r="O92" s="176"/>
      <c r="P92" s="176"/>
      <c r="Q92" s="176"/>
      <c r="R92" s="176"/>
      <c r="S92" s="176"/>
      <c r="T92" s="176"/>
      <c r="U92" s="176"/>
      <c r="V92" s="176"/>
      <c r="W92" s="176"/>
      <c r="X92" s="176"/>
      <c r="Y92" s="176"/>
      <c r="Z92" s="176"/>
      <c r="AA92" s="176"/>
      <c r="AB92" s="176"/>
      <c r="AC92" s="176"/>
      <c r="AD92" s="176"/>
      <c r="AE92" s="176"/>
      <c r="AF92" s="176"/>
      <c r="AG92" s="176"/>
      <c r="AH92" s="176"/>
      <c r="AI92" s="176"/>
      <c r="AJ92"/>
      <c r="AK92" s="309"/>
      <c r="AL92" s="309"/>
      <c r="AM92" s="309"/>
      <c r="AN92" s="309"/>
      <c r="AO92" s="309"/>
      <c r="AP92" s="1279"/>
      <c r="AQ92" s="1279"/>
      <c r="AR92" s="1273"/>
      <c r="AS92" s="1274"/>
      <c r="AT92" s="1274"/>
      <c r="AU92" s="1274"/>
      <c r="AV92" s="1274"/>
      <c r="AW92" s="1274"/>
      <c r="AX92" s="1274"/>
      <c r="AY92" s="1274"/>
      <c r="AZ92" s="1274"/>
      <c r="BA92" s="1274"/>
      <c r="BB92" s="1274"/>
      <c r="BC92" s="1274"/>
      <c r="BD92" s="1274"/>
      <c r="BE92" s="1274"/>
      <c r="BF92" s="1274"/>
      <c r="BG92" s="1274"/>
      <c r="BH92" s="1274"/>
      <c r="BI92" s="1274"/>
      <c r="BJ92" s="1274"/>
      <c r="BK92" s="1274"/>
      <c r="BL92" s="1274"/>
      <c r="BM92" s="1274"/>
      <c r="BN92" s="1274"/>
      <c r="BO92" s="1274"/>
      <c r="BP92" s="1274"/>
      <c r="BQ92" s="1274"/>
      <c r="BR92" s="1274"/>
      <c r="BS92" s="1274"/>
      <c r="BT92" s="1274"/>
      <c r="BU92" s="1274"/>
      <c r="BV92" s="1274"/>
      <c r="BW92" s="1274"/>
      <c r="BX92" s="1274"/>
      <c r="BY92" s="1274"/>
      <c r="BZ92" s="1274"/>
      <c r="CA92" s="1275"/>
      <c r="CB92"/>
      <c r="CC92"/>
      <c r="CD92" s="164"/>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row>
    <row r="93" spans="2:140" ht="30" customHeight="1">
      <c r="B93" s="81"/>
      <c r="C93" s="257"/>
      <c r="D93" s="276"/>
      <c r="E93"/>
      <c r="F93"/>
      <c r="G93"/>
      <c r="H93"/>
      <c r="I93"/>
      <c r="J93"/>
      <c r="K93"/>
      <c r="L93"/>
      <c r="M93"/>
      <c r="N93" s="176"/>
      <c r="O93" s="176"/>
      <c r="P93" s="176"/>
      <c r="Q93" s="176"/>
      <c r="R93" s="176"/>
      <c r="S93" s="176"/>
      <c r="T93" s="176"/>
      <c r="U93" s="176"/>
      <c r="V93" s="176"/>
      <c r="W93" s="176"/>
      <c r="X93" s="176"/>
      <c r="Y93" s="176"/>
      <c r="Z93" s="176"/>
      <c r="AA93" s="176"/>
      <c r="AB93" s="176"/>
      <c r="AC93" s="176"/>
      <c r="AD93" s="176"/>
      <c r="AE93" s="176"/>
      <c r="AF93" s="176"/>
      <c r="AG93" s="176"/>
      <c r="AH93" s="176"/>
      <c r="AI93" s="176"/>
      <c r="AJ93"/>
      <c r="AK93" s="309"/>
      <c r="AL93" s="309"/>
      <c r="AM93" s="309"/>
      <c r="AN93" s="309"/>
      <c r="AO93" s="309"/>
      <c r="AP93" s="104"/>
      <c r="AQ93" s="104"/>
      <c r="AR93" s="104"/>
      <c r="AS93" s="104"/>
      <c r="AT93" s="104"/>
      <c r="AU93" s="104"/>
      <c r="AV93" s="104"/>
      <c r="AW93" s="104"/>
      <c r="AX93" s="104"/>
      <c r="AY93" s="104"/>
      <c r="AZ93" s="104"/>
      <c r="BA93" s="104"/>
      <c r="BB93" s="104"/>
      <c r="BC93" s="104"/>
      <c r="BD93" s="104"/>
      <c r="BE93" s="104"/>
      <c r="BF93" s="104"/>
      <c r="BG93" s="104"/>
      <c r="BH93" s="104"/>
      <c r="BI93" s="104"/>
      <c r="BJ93" s="104"/>
      <c r="BK93" s="104"/>
      <c r="BL93" s="104"/>
      <c r="BM93" s="104"/>
      <c r="BN93" s="104"/>
      <c r="BO93" s="104"/>
      <c r="BP93" s="104"/>
      <c r="BQ93" s="104"/>
      <c r="BR93" s="104"/>
      <c r="BS93" s="104"/>
      <c r="BT93" s="104"/>
      <c r="BU93" s="104"/>
      <c r="BV93" s="104"/>
      <c r="BW93" s="104"/>
      <c r="BX93" s="104"/>
      <c r="BY93" s="104"/>
      <c r="BZ93" s="104"/>
      <c r="CA93" s="104"/>
      <c r="CB93"/>
      <c r="CC93"/>
      <c r="CD93" s="164"/>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row>
    <row r="94" spans="2:140" ht="24.9" customHeight="1">
      <c r="B94" s="81"/>
      <c r="C94" s="257"/>
      <c r="E94" s="524"/>
      <c r="F94" s="524"/>
      <c r="G94" s="524"/>
      <c r="H94" s="524"/>
      <c r="I94" s="524"/>
      <c r="J94" s="524"/>
      <c r="K94" s="524"/>
      <c r="L94" s="524"/>
      <c r="M94" s="524"/>
      <c r="N94" s="524"/>
      <c r="O94" s="524"/>
      <c r="P94" s="524"/>
      <c r="Q94" s="524"/>
      <c r="R94" s="524"/>
      <c r="S94" s="524"/>
      <c r="T94" s="524"/>
      <c r="U94" s="524"/>
      <c r="V94" s="524"/>
      <c r="W94" s="524"/>
      <c r="X94" s="524"/>
      <c r="Y94" s="524"/>
      <c r="Z94" s="524"/>
      <c r="AA94" s="524"/>
      <c r="AB94" s="524"/>
      <c r="AC94" s="524"/>
      <c r="AD94" s="524"/>
      <c r="AE94" s="524"/>
      <c r="AF94" s="524"/>
      <c r="AG94" s="524"/>
      <c r="AH94" s="524"/>
      <c r="AI94"/>
      <c r="AJ94"/>
      <c r="AK94" s="61"/>
      <c r="AL94" s="61"/>
      <c r="AM94" s="61"/>
      <c r="AN94" s="193"/>
      <c r="AO94" s="193"/>
      <c r="AR94" s="193"/>
      <c r="AS94" s="193"/>
      <c r="AT94" s="193"/>
      <c r="AU94" s="193"/>
      <c r="AV94" s="193"/>
      <c r="AW94" s="193"/>
      <c r="AX94" s="193"/>
      <c r="AY94" s="193"/>
      <c r="AZ94" s="193"/>
      <c r="BA94" s="193"/>
      <c r="BB94" s="193"/>
      <c r="BC94" s="193"/>
      <c r="BD94" s="193"/>
      <c r="BE94" s="193"/>
      <c r="BF94" s="193"/>
      <c r="BG94" s="193"/>
      <c r="BH94" s="193"/>
      <c r="BI94" s="193"/>
      <c r="BJ94" s="193"/>
      <c r="BK94" s="193"/>
      <c r="BL94" s="193"/>
      <c r="BX94" s="74"/>
      <c r="BY94" s="73"/>
      <c r="CB94"/>
      <c r="CC94"/>
      <c r="CD94" s="16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row>
    <row r="95" spans="2:140" ht="24.9" customHeight="1">
      <c r="B95" s="81"/>
      <c r="C95" s="257"/>
      <c r="D95"/>
      <c r="E95"/>
      <c r="F95"/>
      <c r="G95"/>
      <c r="H95"/>
      <c r="I95"/>
      <c r="J95"/>
      <c r="K95"/>
      <c r="L95"/>
      <c r="M95"/>
      <c r="N95"/>
      <c r="O95"/>
      <c r="P95"/>
      <c r="Q95"/>
      <c r="R95"/>
      <c r="S95"/>
      <c r="T95"/>
      <c r="U95"/>
      <c r="V95"/>
      <c r="W95"/>
      <c r="X95"/>
      <c r="Y95"/>
      <c r="Z95"/>
      <c r="AA95"/>
      <c r="AB95"/>
      <c r="AC95"/>
      <c r="AD95"/>
      <c r="AE95"/>
      <c r="AF95"/>
      <c r="AG95"/>
      <c r="AH95"/>
      <c r="AI95"/>
      <c r="AJ95"/>
      <c r="AK95" s="61"/>
      <c r="AL95" s="61"/>
      <c r="AM95" s="61"/>
      <c r="AN95" s="193"/>
      <c r="AO95" s="193"/>
      <c r="AR95" s="193"/>
      <c r="AS95" s="193"/>
      <c r="AT95" s="193"/>
      <c r="AU95" s="193"/>
      <c r="AV95" s="193"/>
      <c r="AW95" s="193"/>
      <c r="AX95" s="193"/>
      <c r="AY95" s="193"/>
      <c r="AZ95" s="193"/>
      <c r="BA95" s="193"/>
      <c r="BB95" s="193"/>
      <c r="BC95" s="193"/>
      <c r="BD95" s="193"/>
      <c r="BE95" s="193"/>
      <c r="BF95" s="193"/>
      <c r="BG95" s="193"/>
      <c r="BH95" s="193"/>
      <c r="BI95" s="193"/>
      <c r="BJ95" s="193"/>
      <c r="BK95" s="193"/>
      <c r="BL95" s="193"/>
      <c r="BX95" s="74"/>
      <c r="BY95" s="73"/>
      <c r="CB95"/>
      <c r="CC95"/>
      <c r="CD95" s="164"/>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row>
    <row r="96" spans="2:140" ht="30" customHeight="1">
      <c r="B96" s="485"/>
      <c r="C96" s="287"/>
      <c r="D96" s="285"/>
      <c r="E96" s="285"/>
      <c r="F96" s="285"/>
      <c r="G96" s="285"/>
      <c r="H96" s="147"/>
      <c r="I96" s="147"/>
      <c r="J96" s="147"/>
      <c r="K96" s="147"/>
      <c r="L96" s="147"/>
      <c r="M96" s="147"/>
      <c r="N96" s="147"/>
      <c r="O96" s="147"/>
      <c r="P96" s="147"/>
      <c r="Q96" s="147"/>
      <c r="R96" s="147"/>
      <c r="S96" s="147"/>
      <c r="T96" s="147"/>
      <c r="U96" s="147"/>
      <c r="V96" s="147"/>
      <c r="W96" s="147"/>
      <c r="X96" s="147"/>
      <c r="Y96" s="147"/>
      <c r="Z96" s="147"/>
      <c r="AA96" s="147"/>
      <c r="AB96" s="147"/>
      <c r="AC96" s="147"/>
      <c r="AD96" s="147"/>
      <c r="AE96" s="147"/>
      <c r="AF96" s="147"/>
      <c r="AG96" s="147"/>
      <c r="AH96" s="147"/>
      <c r="AI96" s="147"/>
      <c r="AJ96" s="147"/>
      <c r="AK96" s="147"/>
      <c r="AL96" s="147"/>
      <c r="AM96" s="147"/>
      <c r="AN96" s="147"/>
      <c r="AO96" s="147"/>
      <c r="AP96" s="285"/>
      <c r="AQ96" s="285"/>
      <c r="AR96" s="285"/>
      <c r="AS96" s="285"/>
      <c r="AT96" s="285"/>
      <c r="AU96" s="285"/>
      <c r="AV96" s="285"/>
      <c r="AW96" s="285"/>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c r="BZ96" s="285"/>
      <c r="CA96" s="285"/>
      <c r="CB96" s="147"/>
      <c r="CC96" s="147"/>
      <c r="CD96" s="291"/>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row>
    <row r="97" spans="2:140" ht="30" customHeight="1">
      <c r="B97" s="528"/>
      <c r="C97" s="529"/>
      <c r="D97" s="205"/>
      <c r="E97" s="205"/>
      <c r="F97" s="205"/>
      <c r="G97" s="205"/>
      <c r="H97" s="238"/>
      <c r="I97" s="238"/>
      <c r="J97" s="238"/>
      <c r="K97" s="238"/>
      <c r="L97" s="238"/>
      <c r="M97" s="238"/>
      <c r="N97" s="238"/>
      <c r="O97" s="238"/>
      <c r="P97" s="238"/>
      <c r="Q97" s="238"/>
      <c r="R97" s="238"/>
      <c r="S97" s="238"/>
      <c r="T97" s="238"/>
      <c r="U97" s="238"/>
      <c r="V97" s="238"/>
      <c r="W97" s="238"/>
      <c r="X97" s="238"/>
      <c r="Y97" s="238"/>
      <c r="Z97" s="238"/>
      <c r="AA97" s="238"/>
      <c r="AB97" s="238"/>
      <c r="AC97" s="238"/>
      <c r="AD97" s="238"/>
      <c r="AE97" s="238"/>
      <c r="AF97" s="238"/>
      <c r="AG97" s="238"/>
      <c r="AH97" s="238"/>
      <c r="AI97" s="238"/>
      <c r="AJ97" s="238"/>
      <c r="AK97" s="238"/>
      <c r="AL97" s="238"/>
      <c r="AM97" s="238"/>
      <c r="AN97" s="238"/>
      <c r="AO97" s="238"/>
      <c r="AP97" s="205"/>
      <c r="AQ97" s="205"/>
      <c r="AR97" s="205"/>
      <c r="AS97" s="205"/>
      <c r="AT97" s="205"/>
      <c r="AU97" s="205"/>
      <c r="AV97" s="205"/>
      <c r="AW97" s="205"/>
      <c r="AX97" s="205"/>
      <c r="AY97" s="205"/>
      <c r="AZ97" s="205"/>
      <c r="BA97" s="205"/>
      <c r="BB97" s="205"/>
      <c r="BC97" s="205"/>
      <c r="BD97" s="205"/>
      <c r="BE97" s="205"/>
      <c r="BF97" s="205"/>
      <c r="BG97" s="205"/>
      <c r="BH97" s="205"/>
      <c r="BI97" s="205"/>
      <c r="BJ97" s="205"/>
      <c r="BK97" s="205"/>
      <c r="BL97" s="205"/>
      <c r="BM97" s="205"/>
      <c r="BN97" s="205"/>
      <c r="BO97" s="205"/>
      <c r="BP97" s="205"/>
      <c r="BQ97" s="205"/>
      <c r="BR97" s="205"/>
      <c r="BS97" s="205"/>
      <c r="BT97" s="205"/>
      <c r="BU97" s="205"/>
      <c r="BV97" s="205"/>
      <c r="BW97" s="205"/>
      <c r="BX97" s="205"/>
      <c r="BY97" s="205"/>
      <c r="BZ97" s="205"/>
      <c r="CA97" s="205"/>
      <c r="CB97" s="238"/>
      <c r="CC97" s="238"/>
      <c r="CD97" s="538"/>
      <c r="CJ97"/>
      <c r="CK97"/>
      <c r="CL97" s="1638"/>
      <c r="CM97" s="1639"/>
      <c r="CN97" s="1639"/>
      <c r="CO97" s="1639"/>
      <c r="CP97" s="1639"/>
      <c r="CQ97" s="1639"/>
      <c r="CR97" s="1639"/>
      <c r="CS97" s="1639"/>
      <c r="CT97" s="1639"/>
      <c r="CU97" s="1639"/>
      <c r="CV97" s="1639"/>
      <c r="CW97" s="1639"/>
      <c r="CX97" s="1639"/>
      <c r="CY97" s="1639"/>
      <c r="CZ97" s="1639"/>
      <c r="DA97" s="1639"/>
      <c r="DB97" s="1639"/>
      <c r="DC97" s="1639"/>
      <c r="DD97" s="1640"/>
      <c r="DE97"/>
      <c r="DF97"/>
      <c r="DG97"/>
      <c r="DH97"/>
      <c r="DI97"/>
      <c r="DJ97"/>
      <c r="DK97"/>
      <c r="DL97"/>
      <c r="DM97"/>
      <c r="DN97"/>
      <c r="DO97"/>
      <c r="DP97"/>
      <c r="DQ97"/>
      <c r="DR97"/>
      <c r="DS97"/>
      <c r="DT97"/>
      <c r="DU97"/>
      <c r="DV97"/>
      <c r="DW97"/>
      <c r="DX97"/>
      <c r="DY97"/>
      <c r="DZ97"/>
      <c r="EA97"/>
      <c r="EB97"/>
      <c r="EC97"/>
      <c r="ED97"/>
      <c r="EE97"/>
      <c r="EF97"/>
      <c r="EG97"/>
      <c r="EH97"/>
      <c r="EI97"/>
      <c r="EJ97"/>
    </row>
    <row r="98" spans="2:140" ht="30" customHeight="1">
      <c r="B98" s="231"/>
      <c r="C98" s="238"/>
      <c r="D98" s="530" t="s">
        <v>864</v>
      </c>
      <c r="E98" s="205"/>
      <c r="F98" s="205"/>
      <c r="G98" s="205"/>
      <c r="H98" s="238"/>
      <c r="I98" s="238"/>
      <c r="J98" s="238"/>
      <c r="K98" s="238"/>
      <c r="L98" s="238"/>
      <c r="M98" s="238"/>
      <c r="N98" s="238"/>
      <c r="O98" s="238"/>
      <c r="P98" s="238"/>
      <c r="Q98" s="530" t="s">
        <v>865</v>
      </c>
      <c r="R98" s="238"/>
      <c r="S98" s="238"/>
      <c r="T98" s="238"/>
      <c r="U98" s="238"/>
      <c r="V98" s="238"/>
      <c r="W98" s="238"/>
      <c r="X98" s="238"/>
      <c r="Y98" s="238"/>
      <c r="Z98" s="238"/>
      <c r="AA98" s="238"/>
      <c r="AB98" s="238"/>
      <c r="AC98" s="238"/>
      <c r="AD98" s="238"/>
      <c r="AE98" s="238"/>
      <c r="AF98" s="238"/>
      <c r="AG98" s="238"/>
      <c r="AH98" s="238"/>
      <c r="AI98" s="238"/>
      <c r="AJ98" s="238"/>
      <c r="AK98" s="205"/>
      <c r="AL98" s="205"/>
      <c r="AM98" s="205"/>
      <c r="AN98" s="205"/>
      <c r="AO98" s="205"/>
      <c r="AP98" s="536"/>
      <c r="AQ98" s="536"/>
      <c r="AR98" s="536"/>
      <c r="AS98" s="536"/>
      <c r="AT98" s="536"/>
      <c r="AU98" s="536"/>
      <c r="AV98" s="536"/>
      <c r="AW98" s="536"/>
      <c r="AX98" s="536"/>
      <c r="AY98" s="536"/>
      <c r="AZ98" s="536"/>
      <c r="BA98" s="536"/>
      <c r="BB98" s="536"/>
      <c r="BC98" s="536"/>
      <c r="BD98" s="536"/>
      <c r="BE98" s="536"/>
      <c r="BF98" s="536"/>
      <c r="BG98" s="536"/>
      <c r="BH98" s="536"/>
      <c r="BI98" s="536"/>
      <c r="BJ98" s="536"/>
      <c r="BK98" s="536"/>
      <c r="BL98" s="536"/>
      <c r="BM98" s="205"/>
      <c r="BN98" s="205"/>
      <c r="BO98" s="205"/>
      <c r="BP98" s="205"/>
      <c r="BQ98" s="205"/>
      <c r="BR98" s="205"/>
      <c r="BS98" s="205"/>
      <c r="BT98" s="205"/>
      <c r="BU98" s="205"/>
      <c r="BV98" s="205"/>
      <c r="BW98" s="205"/>
      <c r="BX98" s="224"/>
      <c r="BY98" s="205"/>
      <c r="BZ98" s="205"/>
      <c r="CA98" s="205"/>
      <c r="CB98" s="238"/>
      <c r="CC98" s="238"/>
      <c r="CD98" s="538"/>
      <c r="CJ98"/>
      <c r="CK98"/>
      <c r="CL98" s="1641"/>
      <c r="CM98" s="1642"/>
      <c r="CN98" s="1642"/>
      <c r="CO98" s="1642"/>
      <c r="CP98" s="1642"/>
      <c r="CQ98" s="1642"/>
      <c r="CR98" s="1642"/>
      <c r="CS98" s="1642"/>
      <c r="CT98" s="1642"/>
      <c r="CU98" s="1642"/>
      <c r="CV98" s="1642"/>
      <c r="CW98" s="1642"/>
      <c r="CX98" s="1642"/>
      <c r="CY98" s="1642"/>
      <c r="CZ98" s="1642"/>
      <c r="DA98" s="1642"/>
      <c r="DB98" s="1642"/>
      <c r="DC98" s="1642"/>
      <c r="DD98" s="1643"/>
      <c r="DE98"/>
      <c r="DF98"/>
      <c r="DG98"/>
      <c r="DH98"/>
      <c r="DI98"/>
      <c r="DJ98"/>
      <c r="DK98"/>
      <c r="DL98"/>
      <c r="DM98"/>
      <c r="DN98"/>
      <c r="DO98"/>
      <c r="DP98"/>
      <c r="DQ98"/>
      <c r="DR98"/>
      <c r="DS98"/>
      <c r="DT98"/>
      <c r="DU98"/>
      <c r="DV98"/>
      <c r="DW98"/>
      <c r="DX98"/>
      <c r="DY98"/>
      <c r="DZ98"/>
      <c r="EA98"/>
      <c r="EB98"/>
      <c r="EC98"/>
      <c r="ED98"/>
      <c r="EE98"/>
      <c r="EF98"/>
      <c r="EG98"/>
      <c r="EH98"/>
      <c r="EI98"/>
      <c r="EJ98"/>
    </row>
    <row r="99" spans="2:140" ht="30" customHeight="1">
      <c r="B99" s="531"/>
      <c r="C99" s="238"/>
      <c r="D99" s="532" t="s">
        <v>866</v>
      </c>
      <c r="E99" s="205"/>
      <c r="F99" s="205"/>
      <c r="G99" s="205"/>
      <c r="H99" s="205"/>
      <c r="I99" s="205"/>
      <c r="J99" s="205"/>
      <c r="K99" s="205"/>
      <c r="L99" s="205"/>
      <c r="M99" s="205"/>
      <c r="N99" s="205"/>
      <c r="O99" s="205"/>
      <c r="P99" s="205"/>
      <c r="Q99" s="532" t="s">
        <v>867</v>
      </c>
      <c r="R99" s="205"/>
      <c r="S99" s="205"/>
      <c r="T99" s="238"/>
      <c r="U99" s="238"/>
      <c r="V99" s="238"/>
      <c r="W99" s="238"/>
      <c r="X99" s="238"/>
      <c r="Y99" s="238"/>
      <c r="Z99" s="238"/>
      <c r="AA99" s="238"/>
      <c r="AB99" s="238"/>
      <c r="AC99" s="238"/>
      <c r="AD99" s="238"/>
      <c r="AE99" s="238"/>
      <c r="AF99" s="238"/>
      <c r="AG99" s="238"/>
      <c r="AH99" s="238"/>
      <c r="AI99" s="238"/>
      <c r="AJ99" s="238"/>
      <c r="AK99" s="208"/>
      <c r="AL99" s="208"/>
      <c r="AM99" s="208"/>
      <c r="AN99" s="536"/>
      <c r="AO99" s="536"/>
      <c r="AP99" s="205"/>
      <c r="AQ99" s="205"/>
      <c r="AR99" s="205"/>
      <c r="AS99" s="205"/>
      <c r="AT99" s="205"/>
      <c r="AU99" s="205"/>
      <c r="AV99" s="205"/>
      <c r="AW99" s="205"/>
      <c r="AX99" s="205"/>
      <c r="AY99" s="205"/>
      <c r="AZ99" s="205"/>
      <c r="BA99" s="205"/>
      <c r="BB99" s="205"/>
      <c r="BC99" s="205"/>
      <c r="BD99" s="205"/>
      <c r="BE99" s="205"/>
      <c r="BF99" s="205"/>
      <c r="BG99" s="205"/>
      <c r="BH99" s="205"/>
      <c r="BI99" s="205"/>
      <c r="BJ99" s="205"/>
      <c r="BK99" s="205"/>
      <c r="BL99" s="205"/>
      <c r="BM99" s="205"/>
      <c r="BN99" s="205"/>
      <c r="BO99" s="205"/>
      <c r="BP99" s="205"/>
      <c r="BQ99" s="205"/>
      <c r="BR99" s="205"/>
      <c r="BS99" s="205"/>
      <c r="BT99" s="205"/>
      <c r="BU99" s="205"/>
      <c r="BV99" s="205"/>
      <c r="BW99" s="205"/>
      <c r="BX99" s="205"/>
      <c r="BY99" s="537"/>
      <c r="BZ99" s="205"/>
      <c r="CA99" s="205"/>
      <c r="CB99" s="238"/>
      <c r="CC99" s="238"/>
      <c r="CD99" s="538"/>
    </row>
    <row r="100" spans="2:140" ht="30.75" customHeight="1">
      <c r="B100" s="533"/>
      <c r="C100" s="534"/>
      <c r="D100" s="534"/>
      <c r="E100" s="534"/>
      <c r="F100" s="534"/>
      <c r="G100" s="534"/>
      <c r="H100" s="534"/>
      <c r="I100" s="534"/>
      <c r="J100" s="534"/>
      <c r="K100" s="534"/>
      <c r="L100" s="534"/>
      <c r="M100" s="534"/>
      <c r="N100" s="534"/>
      <c r="O100" s="534"/>
      <c r="P100" s="534"/>
      <c r="Q100" s="534"/>
      <c r="R100" s="534"/>
      <c r="S100" s="534"/>
      <c r="T100" s="534"/>
      <c r="U100" s="534"/>
      <c r="V100" s="534"/>
      <c r="W100" s="534"/>
      <c r="X100" s="534"/>
      <c r="Y100" s="534"/>
      <c r="Z100" s="534"/>
      <c r="AA100" s="534"/>
      <c r="AB100" s="534"/>
      <c r="AC100" s="534"/>
      <c r="AD100" s="534"/>
      <c r="AE100" s="534"/>
      <c r="AF100" s="534"/>
      <c r="AG100" s="534"/>
      <c r="AH100" s="534"/>
      <c r="AI100" s="534"/>
      <c r="AJ100" s="534"/>
      <c r="AK100" s="534"/>
      <c r="AL100" s="534"/>
      <c r="AM100" s="534"/>
      <c r="AN100" s="534"/>
      <c r="AO100" s="534"/>
      <c r="AP100" s="534"/>
      <c r="AQ100" s="534"/>
      <c r="AR100" s="534"/>
      <c r="AS100" s="534"/>
      <c r="AT100" s="534"/>
      <c r="AU100" s="534"/>
      <c r="AV100" s="534"/>
      <c r="AW100" s="534"/>
      <c r="AX100" s="534"/>
      <c r="AY100" s="534"/>
      <c r="AZ100" s="534"/>
      <c r="BA100" s="534"/>
      <c r="BB100" s="534"/>
      <c r="BC100" s="534"/>
      <c r="BD100" s="534"/>
      <c r="BE100" s="534"/>
      <c r="BF100" s="534"/>
      <c r="BG100" s="534"/>
      <c r="BH100" s="534"/>
      <c r="BI100" s="534"/>
      <c r="BJ100" s="534"/>
      <c r="BK100" s="534"/>
      <c r="BL100" s="534"/>
      <c r="BM100" s="534"/>
      <c r="BN100" s="534"/>
      <c r="BO100" s="534"/>
      <c r="BP100" s="534"/>
      <c r="BQ100" s="534"/>
      <c r="BR100" s="534"/>
      <c r="BS100" s="534"/>
      <c r="BT100" s="534"/>
      <c r="BU100" s="534"/>
      <c r="BV100" s="534"/>
      <c r="BW100" s="534"/>
      <c r="BX100" s="534"/>
      <c r="BY100" s="534"/>
      <c r="BZ100" s="534"/>
      <c r="CA100" s="534"/>
      <c r="CB100" s="534"/>
      <c r="CC100" s="534"/>
      <c r="CD100" s="539"/>
    </row>
    <row r="103" spans="2:140" ht="28.2">
      <c r="B103" s="1199">
        <v>20</v>
      </c>
      <c r="C103" s="1199"/>
      <c r="D103" s="1199"/>
      <c r="E103" s="1199"/>
      <c r="F103" s="1199"/>
      <c r="G103" s="1199"/>
      <c r="H103" s="1199"/>
      <c r="I103" s="1199"/>
      <c r="J103" s="1199"/>
      <c r="K103" s="1199"/>
      <c r="L103" s="1199"/>
      <c r="M103" s="1199"/>
      <c r="N103" s="1199"/>
      <c r="O103" s="1199"/>
      <c r="P103" s="1199"/>
      <c r="Q103" s="1199"/>
      <c r="R103" s="1199"/>
      <c r="S103" s="1199"/>
      <c r="T103" s="1199"/>
      <c r="U103" s="1199"/>
      <c r="V103" s="1199"/>
      <c r="W103" s="1199"/>
      <c r="X103" s="1199"/>
      <c r="Y103" s="1199"/>
      <c r="Z103" s="1199"/>
      <c r="AA103" s="1199"/>
      <c r="AB103" s="1199"/>
      <c r="AC103" s="1199"/>
      <c r="AD103" s="1199"/>
      <c r="AE103" s="1199"/>
      <c r="AF103" s="1199"/>
      <c r="AG103" s="1199"/>
      <c r="AH103" s="1199"/>
      <c r="AI103" s="1199"/>
      <c r="AJ103" s="1199"/>
      <c r="AK103" s="1199"/>
      <c r="AL103" s="1199"/>
      <c r="AM103" s="1199"/>
      <c r="AN103" s="1199"/>
      <c r="AO103" s="1199"/>
      <c r="AP103" s="1199"/>
      <c r="AQ103" s="1199"/>
      <c r="AR103" s="1199"/>
      <c r="AS103" s="1199"/>
      <c r="AT103" s="1199"/>
      <c r="AU103" s="1199"/>
      <c r="AV103" s="1199"/>
      <c r="AW103" s="1199"/>
      <c r="AX103" s="1199"/>
      <c r="AY103" s="1199"/>
      <c r="AZ103" s="1199"/>
      <c r="BA103" s="1199"/>
      <c r="BB103" s="1199"/>
      <c r="BC103" s="1199"/>
      <c r="BD103" s="1199"/>
      <c r="BE103" s="1199"/>
      <c r="BF103" s="1199"/>
      <c r="BG103" s="1199"/>
      <c r="BH103" s="1199"/>
      <c r="BI103" s="1199"/>
      <c r="BJ103" s="1199"/>
      <c r="BK103" s="1199"/>
      <c r="BL103" s="1199"/>
      <c r="BM103" s="1199"/>
      <c r="BN103" s="1199"/>
      <c r="BO103" s="1199"/>
      <c r="BP103" s="1199"/>
      <c r="BQ103" s="1199"/>
      <c r="BR103" s="1199"/>
      <c r="BS103" s="1199"/>
      <c r="BT103" s="1199"/>
      <c r="BU103" s="1199"/>
      <c r="BV103" s="1199"/>
      <c r="BW103" s="1199"/>
      <c r="BX103" s="1199"/>
      <c r="BY103" s="1199"/>
      <c r="BZ103" s="1199"/>
      <c r="CA103" s="1199"/>
      <c r="CB103" s="1199"/>
      <c r="CC103" s="1199"/>
      <c r="CD103" s="1199"/>
    </row>
  </sheetData>
  <mergeCells count="34">
    <mergeCell ref="AP48:AQ49"/>
    <mergeCell ref="AR48:CA49"/>
    <mergeCell ref="AP57:AQ58"/>
    <mergeCell ref="AR38:AZ39"/>
    <mergeCell ref="AR41:AZ42"/>
    <mergeCell ref="AP31:AQ32"/>
    <mergeCell ref="AR31:CA32"/>
    <mergeCell ref="AP38:AQ39"/>
    <mergeCell ref="BA38:BB39"/>
    <mergeCell ref="AP41:AQ42"/>
    <mergeCell ref="BA41:BB42"/>
    <mergeCell ref="CL97:DD98"/>
    <mergeCell ref="AP76:AQ77"/>
    <mergeCell ref="AR76:CA77"/>
    <mergeCell ref="AP79:AQ80"/>
    <mergeCell ref="AR79:CA80"/>
    <mergeCell ref="AP82:AQ83"/>
    <mergeCell ref="AR82:CA83"/>
    <mergeCell ref="AR12:BZ12"/>
    <mergeCell ref="AR13:BY13"/>
    <mergeCell ref="B103:CD103"/>
    <mergeCell ref="AP85:AQ86"/>
    <mergeCell ref="AR85:CA86"/>
    <mergeCell ref="AP91:AQ92"/>
    <mergeCell ref="AR91:CA92"/>
    <mergeCell ref="AR57:CA58"/>
    <mergeCell ref="AP66:AQ67"/>
    <mergeCell ref="AR66:CA67"/>
    <mergeCell ref="AP73:AQ74"/>
    <mergeCell ref="AR73:CA74"/>
    <mergeCell ref="AP16:AQ17"/>
    <mergeCell ref="AR16:CA17"/>
    <mergeCell ref="AP24:AQ25"/>
    <mergeCell ref="AR24:CA25"/>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8" tint="-0.249977111117893"/>
  </sheetPr>
  <dimension ref="A1:CUA100"/>
  <sheetViews>
    <sheetView showGridLines="0" view="pageBreakPreview" zoomScale="40" zoomScaleNormal="25" zoomScaleSheetLayoutView="40" workbookViewId="0">
      <selection activeCell="AR94" sqref="AR94:CA95"/>
    </sheetView>
  </sheetViews>
  <sheetFormatPr defaultColWidth="2.33203125" defaultRowHeight="15"/>
  <cols>
    <col min="1" max="1" width="2.33203125" style="1"/>
    <col min="2" max="2" width="3.88671875" style="1" customWidth="1"/>
    <col min="3" max="3" width="11.6640625" style="1" customWidth="1"/>
    <col min="4" max="82" width="3.88671875" style="1" customWidth="1"/>
    <col min="83" max="83" width="3" style="1" customWidth="1"/>
    <col min="84" max="222" width="2.33203125" style="1"/>
    <col min="223" max="223" width="3.88671875" style="1" customWidth="1"/>
    <col min="224" max="224" width="9.109375" style="1" customWidth="1"/>
    <col min="225" max="225" width="3.88671875" style="1" customWidth="1"/>
    <col min="226" max="229" width="1.33203125" style="1" customWidth="1"/>
    <col min="230" max="311" width="3.88671875" style="1" customWidth="1"/>
    <col min="312" max="478" width="2.33203125" style="1"/>
    <col min="479" max="479" width="3.88671875" style="1" customWidth="1"/>
    <col min="480" max="480" width="9.109375" style="1" customWidth="1"/>
    <col min="481" max="481" width="3.88671875" style="1" customWidth="1"/>
    <col min="482" max="485" width="1.33203125" style="1" customWidth="1"/>
    <col min="486" max="567" width="3.88671875" style="1" customWidth="1"/>
    <col min="568" max="734" width="2.33203125" style="1"/>
    <col min="735" max="735" width="3.88671875" style="1" customWidth="1"/>
    <col min="736" max="736" width="9.109375" style="1" customWidth="1"/>
    <col min="737" max="737" width="3.88671875" style="1" customWidth="1"/>
    <col min="738" max="741" width="1.33203125" style="1" customWidth="1"/>
    <col min="742" max="823" width="3.88671875" style="1" customWidth="1"/>
    <col min="824" max="990" width="2.33203125" style="1"/>
    <col min="991" max="991" width="3.88671875" style="1" customWidth="1"/>
    <col min="992" max="992" width="9.109375" style="1" customWidth="1"/>
    <col min="993" max="993" width="3.88671875" style="1" customWidth="1"/>
    <col min="994" max="997" width="1.33203125" style="1" customWidth="1"/>
    <col min="998" max="1079" width="3.88671875" style="1" customWidth="1"/>
    <col min="1080" max="1246" width="2.33203125" style="1"/>
    <col min="1247" max="1247" width="3.88671875" style="1" customWidth="1"/>
    <col min="1248" max="1248" width="9.109375" style="1" customWidth="1"/>
    <col min="1249" max="1249" width="3.88671875" style="1" customWidth="1"/>
    <col min="1250" max="1253" width="1.33203125" style="1" customWidth="1"/>
    <col min="1254" max="1335" width="3.88671875" style="1" customWidth="1"/>
    <col min="1336" max="1502" width="2.33203125" style="1"/>
    <col min="1503" max="1503" width="3.88671875" style="1" customWidth="1"/>
    <col min="1504" max="1504" width="9.109375" style="1" customWidth="1"/>
    <col min="1505" max="1505" width="3.88671875" style="1" customWidth="1"/>
    <col min="1506" max="1509" width="1.33203125" style="1" customWidth="1"/>
    <col min="1510" max="1591" width="3.88671875" style="1" customWidth="1"/>
    <col min="1592" max="1758" width="2.33203125" style="1"/>
    <col min="1759" max="1759" width="3.88671875" style="1" customWidth="1"/>
    <col min="1760" max="1760" width="9.109375" style="1" customWidth="1"/>
    <col min="1761" max="1761" width="3.88671875" style="1" customWidth="1"/>
    <col min="1762" max="1765" width="1.33203125" style="1" customWidth="1"/>
    <col min="1766" max="1847" width="3.88671875" style="1" customWidth="1"/>
    <col min="1848" max="2014" width="2.33203125" style="1"/>
    <col min="2015" max="2015" width="3.88671875" style="1" customWidth="1"/>
    <col min="2016" max="2016" width="9.109375" style="1" customWidth="1"/>
    <col min="2017" max="2017" width="3.88671875" style="1" customWidth="1"/>
    <col min="2018" max="2021" width="1.33203125" style="1" customWidth="1"/>
    <col min="2022" max="2103" width="3.88671875" style="1" customWidth="1"/>
    <col min="2104" max="2270" width="2.33203125" style="1"/>
    <col min="2271" max="2271" width="3.88671875" style="1" customWidth="1"/>
    <col min="2272" max="2272" width="9.109375" style="1" customWidth="1"/>
    <col min="2273" max="2273" width="3.88671875" style="1" customWidth="1"/>
    <col min="2274" max="2277" width="1.33203125" style="1" customWidth="1"/>
    <col min="2278" max="2359" width="3.88671875" style="1" customWidth="1"/>
    <col min="2360" max="2526" width="2.33203125" style="1"/>
    <col min="2527" max="2527" width="3.88671875" style="1" customWidth="1"/>
    <col min="2528" max="2528" width="9.109375" style="1" customWidth="1"/>
    <col min="2529" max="2529" width="3.88671875" style="1" customWidth="1"/>
    <col min="2530" max="2533" width="1.33203125" style="1" customWidth="1"/>
    <col min="2534" max="2615" width="3.88671875" style="1" customWidth="1"/>
    <col min="2616" max="2782" width="2.33203125" style="1"/>
    <col min="2783" max="2783" width="3.88671875" style="1" customWidth="1"/>
    <col min="2784" max="2784" width="9.109375" style="1" customWidth="1"/>
    <col min="2785" max="2785" width="3.88671875" style="1" customWidth="1"/>
    <col min="2786" max="2789" width="1.33203125" style="1" customWidth="1"/>
    <col min="2790" max="2871" width="3.88671875" style="1" customWidth="1"/>
    <col min="2872" max="3038" width="2.33203125" style="1"/>
    <col min="3039" max="3039" width="3.88671875" style="1" customWidth="1"/>
    <col min="3040" max="3040" width="9.109375" style="1" customWidth="1"/>
    <col min="3041" max="3041" width="3.88671875" style="1" customWidth="1"/>
    <col min="3042" max="3045" width="1.33203125" style="1" customWidth="1"/>
    <col min="3046" max="3127" width="3.88671875" style="1" customWidth="1"/>
    <col min="3128" max="3294" width="2.33203125" style="1"/>
    <col min="3295" max="3295" width="3.88671875" style="1" customWidth="1"/>
    <col min="3296" max="3296" width="9.109375" style="1" customWidth="1"/>
    <col min="3297" max="3297" width="3.88671875" style="1" customWidth="1"/>
    <col min="3298" max="3301" width="1.33203125" style="1" customWidth="1"/>
    <col min="3302" max="3383" width="3.88671875" style="1" customWidth="1"/>
    <col min="3384" max="3550" width="2.33203125" style="1"/>
    <col min="3551" max="3551" width="3.88671875" style="1" customWidth="1"/>
    <col min="3552" max="3552" width="9.109375" style="1" customWidth="1"/>
    <col min="3553" max="3553" width="3.88671875" style="1" customWidth="1"/>
    <col min="3554" max="3557" width="1.33203125" style="1" customWidth="1"/>
    <col min="3558" max="3639" width="3.88671875" style="1" customWidth="1"/>
    <col min="3640" max="3806" width="2.33203125" style="1"/>
    <col min="3807" max="3807" width="3.88671875" style="1" customWidth="1"/>
    <col min="3808" max="3808" width="9.109375" style="1" customWidth="1"/>
    <col min="3809" max="3809" width="3.88671875" style="1" customWidth="1"/>
    <col min="3810" max="3813" width="1.33203125" style="1" customWidth="1"/>
    <col min="3814" max="3895" width="3.88671875" style="1" customWidth="1"/>
    <col min="3896" max="4062" width="2.33203125" style="1"/>
    <col min="4063" max="4063" width="3.88671875" style="1" customWidth="1"/>
    <col min="4064" max="4064" width="9.109375" style="1" customWidth="1"/>
    <col min="4065" max="4065" width="3.88671875" style="1" customWidth="1"/>
    <col min="4066" max="4069" width="1.33203125" style="1" customWidth="1"/>
    <col min="4070" max="4151" width="3.88671875" style="1" customWidth="1"/>
    <col min="4152" max="4318" width="2.33203125" style="1"/>
    <col min="4319" max="4319" width="3.88671875" style="1" customWidth="1"/>
    <col min="4320" max="4320" width="9.109375" style="1" customWidth="1"/>
    <col min="4321" max="4321" width="3.88671875" style="1" customWidth="1"/>
    <col min="4322" max="4325" width="1.33203125" style="1" customWidth="1"/>
    <col min="4326" max="4407" width="3.88671875" style="1" customWidth="1"/>
    <col min="4408" max="4574" width="2.33203125" style="1"/>
    <col min="4575" max="4575" width="3.88671875" style="1" customWidth="1"/>
    <col min="4576" max="4576" width="9.109375" style="1" customWidth="1"/>
    <col min="4577" max="4577" width="3.88671875" style="1" customWidth="1"/>
    <col min="4578" max="4581" width="1.33203125" style="1" customWidth="1"/>
    <col min="4582" max="4663" width="3.88671875" style="1" customWidth="1"/>
    <col min="4664" max="4830" width="2.33203125" style="1"/>
    <col min="4831" max="4831" width="3.88671875" style="1" customWidth="1"/>
    <col min="4832" max="4832" width="9.109375" style="1" customWidth="1"/>
    <col min="4833" max="4833" width="3.88671875" style="1" customWidth="1"/>
    <col min="4834" max="4837" width="1.33203125" style="1" customWidth="1"/>
    <col min="4838" max="4919" width="3.88671875" style="1" customWidth="1"/>
    <col min="4920" max="5086" width="2.33203125" style="1"/>
    <col min="5087" max="5087" width="3.88671875" style="1" customWidth="1"/>
    <col min="5088" max="5088" width="9.109375" style="1" customWidth="1"/>
    <col min="5089" max="5089" width="3.88671875" style="1" customWidth="1"/>
    <col min="5090" max="5093" width="1.33203125" style="1" customWidth="1"/>
    <col min="5094" max="5175" width="3.88671875" style="1" customWidth="1"/>
    <col min="5176" max="5342" width="2.33203125" style="1"/>
    <col min="5343" max="5343" width="3.88671875" style="1" customWidth="1"/>
    <col min="5344" max="5344" width="9.109375" style="1" customWidth="1"/>
    <col min="5345" max="5345" width="3.88671875" style="1" customWidth="1"/>
    <col min="5346" max="5349" width="1.33203125" style="1" customWidth="1"/>
    <col min="5350" max="5431" width="3.88671875" style="1" customWidth="1"/>
    <col min="5432" max="5598" width="2.33203125" style="1"/>
    <col min="5599" max="5599" width="3.88671875" style="1" customWidth="1"/>
    <col min="5600" max="5600" width="9.109375" style="1" customWidth="1"/>
    <col min="5601" max="5601" width="3.88671875" style="1" customWidth="1"/>
    <col min="5602" max="5605" width="1.33203125" style="1" customWidth="1"/>
    <col min="5606" max="5687" width="3.88671875" style="1" customWidth="1"/>
    <col min="5688" max="5854" width="2.33203125" style="1"/>
    <col min="5855" max="5855" width="3.88671875" style="1" customWidth="1"/>
    <col min="5856" max="5856" width="9.109375" style="1" customWidth="1"/>
    <col min="5857" max="5857" width="3.88671875" style="1" customWidth="1"/>
    <col min="5858" max="5861" width="1.33203125" style="1" customWidth="1"/>
    <col min="5862" max="5943" width="3.88671875" style="1" customWidth="1"/>
    <col min="5944" max="6110" width="2.33203125" style="1"/>
    <col min="6111" max="6111" width="3.88671875" style="1" customWidth="1"/>
    <col min="6112" max="6112" width="9.109375" style="1" customWidth="1"/>
    <col min="6113" max="6113" width="3.88671875" style="1" customWidth="1"/>
    <col min="6114" max="6117" width="1.33203125" style="1" customWidth="1"/>
    <col min="6118" max="6199" width="3.88671875" style="1" customWidth="1"/>
    <col min="6200" max="6366" width="2.33203125" style="1"/>
    <col min="6367" max="6367" width="3.88671875" style="1" customWidth="1"/>
    <col min="6368" max="6368" width="9.109375" style="1" customWidth="1"/>
    <col min="6369" max="6369" width="3.88671875" style="1" customWidth="1"/>
    <col min="6370" max="6373" width="1.33203125" style="1" customWidth="1"/>
    <col min="6374" max="6455" width="3.88671875" style="1" customWidth="1"/>
    <col min="6456" max="6622" width="2.33203125" style="1"/>
    <col min="6623" max="6623" width="3.88671875" style="1" customWidth="1"/>
    <col min="6624" max="6624" width="9.109375" style="1" customWidth="1"/>
    <col min="6625" max="6625" width="3.88671875" style="1" customWidth="1"/>
    <col min="6626" max="6629" width="1.33203125" style="1" customWidth="1"/>
    <col min="6630" max="6711" width="3.88671875" style="1" customWidth="1"/>
    <col min="6712" max="6878" width="2.33203125" style="1"/>
    <col min="6879" max="6879" width="3.88671875" style="1" customWidth="1"/>
    <col min="6880" max="6880" width="9.109375" style="1" customWidth="1"/>
    <col min="6881" max="6881" width="3.88671875" style="1" customWidth="1"/>
    <col min="6882" max="6885" width="1.33203125" style="1" customWidth="1"/>
    <col min="6886" max="6967" width="3.88671875" style="1" customWidth="1"/>
    <col min="6968" max="7134" width="2.33203125" style="1"/>
    <col min="7135" max="7135" width="3.88671875" style="1" customWidth="1"/>
    <col min="7136" max="7136" width="9.109375" style="1" customWidth="1"/>
    <col min="7137" max="7137" width="3.88671875" style="1" customWidth="1"/>
    <col min="7138" max="7141" width="1.33203125" style="1" customWidth="1"/>
    <col min="7142" max="7223" width="3.88671875" style="1" customWidth="1"/>
    <col min="7224" max="7390" width="2.33203125" style="1"/>
    <col min="7391" max="7391" width="3.88671875" style="1" customWidth="1"/>
    <col min="7392" max="7392" width="9.109375" style="1" customWidth="1"/>
    <col min="7393" max="7393" width="3.88671875" style="1" customWidth="1"/>
    <col min="7394" max="7397" width="1.33203125" style="1" customWidth="1"/>
    <col min="7398" max="7479" width="3.88671875" style="1" customWidth="1"/>
    <col min="7480" max="7646" width="2.33203125" style="1"/>
    <col min="7647" max="7647" width="3.88671875" style="1" customWidth="1"/>
    <col min="7648" max="7648" width="9.109375" style="1" customWidth="1"/>
    <col min="7649" max="7649" width="3.88671875" style="1" customWidth="1"/>
    <col min="7650" max="7653" width="1.33203125" style="1" customWidth="1"/>
    <col min="7654" max="7735" width="3.88671875" style="1" customWidth="1"/>
    <col min="7736" max="7902" width="2.33203125" style="1"/>
    <col min="7903" max="7903" width="3.88671875" style="1" customWidth="1"/>
    <col min="7904" max="7904" width="9.109375" style="1" customWidth="1"/>
    <col min="7905" max="7905" width="3.88671875" style="1" customWidth="1"/>
    <col min="7906" max="7909" width="1.33203125" style="1" customWidth="1"/>
    <col min="7910" max="7991" width="3.88671875" style="1" customWidth="1"/>
    <col min="7992" max="8158" width="2.33203125" style="1"/>
    <col min="8159" max="8159" width="3.88671875" style="1" customWidth="1"/>
    <col min="8160" max="8160" width="9.109375" style="1" customWidth="1"/>
    <col min="8161" max="8161" width="3.88671875" style="1" customWidth="1"/>
    <col min="8162" max="8165" width="1.33203125" style="1" customWidth="1"/>
    <col min="8166" max="8247" width="3.88671875" style="1" customWidth="1"/>
    <col min="8248" max="8414" width="2.33203125" style="1"/>
    <col min="8415" max="8415" width="3.88671875" style="1" customWidth="1"/>
    <col min="8416" max="8416" width="9.109375" style="1" customWidth="1"/>
    <col min="8417" max="8417" width="3.88671875" style="1" customWidth="1"/>
    <col min="8418" max="8421" width="1.33203125" style="1" customWidth="1"/>
    <col min="8422" max="8503" width="3.88671875" style="1" customWidth="1"/>
    <col min="8504" max="8670" width="2.33203125" style="1"/>
    <col min="8671" max="8671" width="3.88671875" style="1" customWidth="1"/>
    <col min="8672" max="8672" width="9.109375" style="1" customWidth="1"/>
    <col min="8673" max="8673" width="3.88671875" style="1" customWidth="1"/>
    <col min="8674" max="8677" width="1.33203125" style="1" customWidth="1"/>
    <col min="8678" max="8759" width="3.88671875" style="1" customWidth="1"/>
    <col min="8760" max="8926" width="2.33203125" style="1"/>
    <col min="8927" max="8927" width="3.88671875" style="1" customWidth="1"/>
    <col min="8928" max="8928" width="9.109375" style="1" customWidth="1"/>
    <col min="8929" max="8929" width="3.88671875" style="1" customWidth="1"/>
    <col min="8930" max="8933" width="1.33203125" style="1" customWidth="1"/>
    <col min="8934" max="9015" width="3.88671875" style="1" customWidth="1"/>
    <col min="9016" max="9182" width="2.33203125" style="1"/>
    <col min="9183" max="9183" width="3.88671875" style="1" customWidth="1"/>
    <col min="9184" max="9184" width="9.109375" style="1" customWidth="1"/>
    <col min="9185" max="9185" width="3.88671875" style="1" customWidth="1"/>
    <col min="9186" max="9189" width="1.33203125" style="1" customWidth="1"/>
    <col min="9190" max="9271" width="3.88671875" style="1" customWidth="1"/>
    <col min="9272" max="9438" width="2.33203125" style="1"/>
    <col min="9439" max="9439" width="3.88671875" style="1" customWidth="1"/>
    <col min="9440" max="9440" width="9.109375" style="1" customWidth="1"/>
    <col min="9441" max="9441" width="3.88671875" style="1" customWidth="1"/>
    <col min="9442" max="9445" width="1.33203125" style="1" customWidth="1"/>
    <col min="9446" max="9527" width="3.88671875" style="1" customWidth="1"/>
    <col min="9528" max="9694" width="2.33203125" style="1"/>
    <col min="9695" max="9695" width="3.88671875" style="1" customWidth="1"/>
    <col min="9696" max="9696" width="9.109375" style="1" customWidth="1"/>
    <col min="9697" max="9697" width="3.88671875" style="1" customWidth="1"/>
    <col min="9698" max="9701" width="1.33203125" style="1" customWidth="1"/>
    <col min="9702" max="9783" width="3.88671875" style="1" customWidth="1"/>
    <col min="9784" max="9950" width="2.33203125" style="1"/>
    <col min="9951" max="9951" width="3.88671875" style="1" customWidth="1"/>
    <col min="9952" max="9952" width="9.109375" style="1" customWidth="1"/>
    <col min="9953" max="9953" width="3.88671875" style="1" customWidth="1"/>
    <col min="9954" max="9957" width="1.33203125" style="1" customWidth="1"/>
    <col min="9958" max="10039" width="3.88671875" style="1" customWidth="1"/>
    <col min="10040" max="10206" width="2.33203125" style="1"/>
    <col min="10207" max="10207" width="3.88671875" style="1" customWidth="1"/>
    <col min="10208" max="10208" width="9.109375" style="1" customWidth="1"/>
    <col min="10209" max="10209" width="3.88671875" style="1" customWidth="1"/>
    <col min="10210" max="10213" width="1.33203125" style="1" customWidth="1"/>
    <col min="10214" max="10295" width="3.88671875" style="1" customWidth="1"/>
    <col min="10296" max="10462" width="2.33203125" style="1"/>
    <col min="10463" max="10463" width="3.88671875" style="1" customWidth="1"/>
    <col min="10464" max="10464" width="9.109375" style="1" customWidth="1"/>
    <col min="10465" max="10465" width="3.88671875" style="1" customWidth="1"/>
    <col min="10466" max="10469" width="1.33203125" style="1" customWidth="1"/>
    <col min="10470" max="10551" width="3.88671875" style="1" customWidth="1"/>
    <col min="10552" max="10718" width="2.33203125" style="1"/>
    <col min="10719" max="10719" width="3.88671875" style="1" customWidth="1"/>
    <col min="10720" max="10720" width="9.109375" style="1" customWidth="1"/>
    <col min="10721" max="10721" width="3.88671875" style="1" customWidth="1"/>
    <col min="10722" max="10725" width="1.33203125" style="1" customWidth="1"/>
    <col min="10726" max="10807" width="3.88671875" style="1" customWidth="1"/>
    <col min="10808" max="10974" width="2.33203125" style="1"/>
    <col min="10975" max="10975" width="3.88671875" style="1" customWidth="1"/>
    <col min="10976" max="10976" width="9.109375" style="1" customWidth="1"/>
    <col min="10977" max="10977" width="3.88671875" style="1" customWidth="1"/>
    <col min="10978" max="10981" width="1.33203125" style="1" customWidth="1"/>
    <col min="10982" max="11063" width="3.88671875" style="1" customWidth="1"/>
    <col min="11064" max="11230" width="2.33203125" style="1"/>
    <col min="11231" max="11231" width="3.88671875" style="1" customWidth="1"/>
    <col min="11232" max="11232" width="9.109375" style="1" customWidth="1"/>
    <col min="11233" max="11233" width="3.88671875" style="1" customWidth="1"/>
    <col min="11234" max="11237" width="1.33203125" style="1" customWidth="1"/>
    <col min="11238" max="11319" width="3.88671875" style="1" customWidth="1"/>
    <col min="11320" max="11486" width="2.33203125" style="1"/>
    <col min="11487" max="11487" width="3.88671875" style="1" customWidth="1"/>
    <col min="11488" max="11488" width="9.109375" style="1" customWidth="1"/>
    <col min="11489" max="11489" width="3.88671875" style="1" customWidth="1"/>
    <col min="11490" max="11493" width="1.33203125" style="1" customWidth="1"/>
    <col min="11494" max="11575" width="3.88671875" style="1" customWidth="1"/>
    <col min="11576" max="11742" width="2.33203125" style="1"/>
    <col min="11743" max="11743" width="3.88671875" style="1" customWidth="1"/>
    <col min="11744" max="11744" width="9.109375" style="1" customWidth="1"/>
    <col min="11745" max="11745" width="3.88671875" style="1" customWidth="1"/>
    <col min="11746" max="11749" width="1.33203125" style="1" customWidth="1"/>
    <col min="11750" max="11831" width="3.88671875" style="1" customWidth="1"/>
    <col min="11832" max="11998" width="2.33203125" style="1"/>
    <col min="11999" max="11999" width="3.88671875" style="1" customWidth="1"/>
    <col min="12000" max="12000" width="9.109375" style="1" customWidth="1"/>
    <col min="12001" max="12001" width="3.88671875" style="1" customWidth="1"/>
    <col min="12002" max="12005" width="1.33203125" style="1" customWidth="1"/>
    <col min="12006" max="12087" width="3.88671875" style="1" customWidth="1"/>
    <col min="12088" max="12254" width="2.33203125" style="1"/>
    <col min="12255" max="12255" width="3.88671875" style="1" customWidth="1"/>
    <col min="12256" max="12256" width="9.109375" style="1" customWidth="1"/>
    <col min="12257" max="12257" width="3.88671875" style="1" customWidth="1"/>
    <col min="12258" max="12261" width="1.33203125" style="1" customWidth="1"/>
    <col min="12262" max="12343" width="3.88671875" style="1" customWidth="1"/>
    <col min="12344" max="12510" width="2.33203125" style="1"/>
    <col min="12511" max="12511" width="3.88671875" style="1" customWidth="1"/>
    <col min="12512" max="12512" width="9.109375" style="1" customWidth="1"/>
    <col min="12513" max="12513" width="3.88671875" style="1" customWidth="1"/>
    <col min="12514" max="12517" width="1.33203125" style="1" customWidth="1"/>
    <col min="12518" max="12599" width="3.88671875" style="1" customWidth="1"/>
    <col min="12600" max="12766" width="2.33203125" style="1"/>
    <col min="12767" max="12767" width="3.88671875" style="1" customWidth="1"/>
    <col min="12768" max="12768" width="9.109375" style="1" customWidth="1"/>
    <col min="12769" max="12769" width="3.88671875" style="1" customWidth="1"/>
    <col min="12770" max="12773" width="1.33203125" style="1" customWidth="1"/>
    <col min="12774" max="12855" width="3.88671875" style="1" customWidth="1"/>
    <col min="12856" max="13022" width="2.33203125" style="1"/>
    <col min="13023" max="13023" width="3.88671875" style="1" customWidth="1"/>
    <col min="13024" max="13024" width="9.109375" style="1" customWidth="1"/>
    <col min="13025" max="13025" width="3.88671875" style="1" customWidth="1"/>
    <col min="13026" max="13029" width="1.33203125" style="1" customWidth="1"/>
    <col min="13030" max="13111" width="3.88671875" style="1" customWidth="1"/>
    <col min="13112" max="13278" width="2.33203125" style="1"/>
    <col min="13279" max="13279" width="3.88671875" style="1" customWidth="1"/>
    <col min="13280" max="13280" width="9.109375" style="1" customWidth="1"/>
    <col min="13281" max="13281" width="3.88671875" style="1" customWidth="1"/>
    <col min="13282" max="13285" width="1.33203125" style="1" customWidth="1"/>
    <col min="13286" max="13367" width="3.88671875" style="1" customWidth="1"/>
    <col min="13368" max="13534" width="2.33203125" style="1"/>
    <col min="13535" max="13535" width="3.88671875" style="1" customWidth="1"/>
    <col min="13536" max="13536" width="9.109375" style="1" customWidth="1"/>
    <col min="13537" max="13537" width="3.88671875" style="1" customWidth="1"/>
    <col min="13538" max="13541" width="1.33203125" style="1" customWidth="1"/>
    <col min="13542" max="13623" width="3.88671875" style="1" customWidth="1"/>
    <col min="13624" max="13790" width="2.33203125" style="1"/>
    <col min="13791" max="13791" width="3.88671875" style="1" customWidth="1"/>
    <col min="13792" max="13792" width="9.109375" style="1" customWidth="1"/>
    <col min="13793" max="13793" width="3.88671875" style="1" customWidth="1"/>
    <col min="13794" max="13797" width="1.33203125" style="1" customWidth="1"/>
    <col min="13798" max="13879" width="3.88671875" style="1" customWidth="1"/>
    <col min="13880" max="14046" width="2.33203125" style="1"/>
    <col min="14047" max="14047" width="3.88671875" style="1" customWidth="1"/>
    <col min="14048" max="14048" width="9.109375" style="1" customWidth="1"/>
    <col min="14049" max="14049" width="3.88671875" style="1" customWidth="1"/>
    <col min="14050" max="14053" width="1.33203125" style="1" customWidth="1"/>
    <col min="14054" max="14135" width="3.88671875" style="1" customWidth="1"/>
    <col min="14136" max="14302" width="2.33203125" style="1"/>
    <col min="14303" max="14303" width="3.88671875" style="1" customWidth="1"/>
    <col min="14304" max="14304" width="9.109375" style="1" customWidth="1"/>
    <col min="14305" max="14305" width="3.88671875" style="1" customWidth="1"/>
    <col min="14306" max="14309" width="1.33203125" style="1" customWidth="1"/>
    <col min="14310" max="14391" width="3.88671875" style="1" customWidth="1"/>
    <col min="14392" max="14558" width="2.33203125" style="1"/>
    <col min="14559" max="14559" width="3.88671875" style="1" customWidth="1"/>
    <col min="14560" max="14560" width="9.109375" style="1" customWidth="1"/>
    <col min="14561" max="14561" width="3.88671875" style="1" customWidth="1"/>
    <col min="14562" max="14565" width="1.33203125" style="1" customWidth="1"/>
    <col min="14566" max="14647" width="3.88671875" style="1" customWidth="1"/>
    <col min="14648" max="14814" width="2.33203125" style="1"/>
    <col min="14815" max="14815" width="3.88671875" style="1" customWidth="1"/>
    <col min="14816" max="14816" width="9.109375" style="1" customWidth="1"/>
    <col min="14817" max="14817" width="3.88671875" style="1" customWidth="1"/>
    <col min="14818" max="14821" width="1.33203125" style="1" customWidth="1"/>
    <col min="14822" max="14903" width="3.88671875" style="1" customWidth="1"/>
    <col min="14904" max="15070" width="2.33203125" style="1"/>
    <col min="15071" max="15071" width="3.88671875" style="1" customWidth="1"/>
    <col min="15072" max="15072" width="9.109375" style="1" customWidth="1"/>
    <col min="15073" max="15073" width="3.88671875" style="1" customWidth="1"/>
    <col min="15074" max="15077" width="1.33203125" style="1" customWidth="1"/>
    <col min="15078" max="15159" width="3.88671875" style="1" customWidth="1"/>
    <col min="15160" max="15326" width="2.33203125" style="1"/>
    <col min="15327" max="15327" width="3.88671875" style="1" customWidth="1"/>
    <col min="15328" max="15328" width="9.109375" style="1" customWidth="1"/>
    <col min="15329" max="15329" width="3.88671875" style="1" customWidth="1"/>
    <col min="15330" max="15333" width="1.33203125" style="1" customWidth="1"/>
    <col min="15334" max="15415" width="3.88671875" style="1" customWidth="1"/>
    <col min="15416" max="15582" width="2.33203125" style="1"/>
    <col min="15583" max="15583" width="3.88671875" style="1" customWidth="1"/>
    <col min="15584" max="15584" width="9.109375" style="1" customWidth="1"/>
    <col min="15585" max="15585" width="3.88671875" style="1" customWidth="1"/>
    <col min="15586" max="15589" width="1.33203125" style="1" customWidth="1"/>
    <col min="15590" max="15671" width="3.88671875" style="1" customWidth="1"/>
    <col min="15672" max="15838" width="2.33203125" style="1"/>
    <col min="15839" max="15839" width="3.88671875" style="1" customWidth="1"/>
    <col min="15840" max="15840" width="9.109375" style="1" customWidth="1"/>
    <col min="15841" max="15841" width="3.88671875" style="1" customWidth="1"/>
    <col min="15842" max="15845" width="1.33203125" style="1" customWidth="1"/>
    <col min="15846" max="15927" width="3.88671875" style="1" customWidth="1"/>
    <col min="15928" max="16094" width="2.33203125" style="1"/>
    <col min="16095" max="16095" width="3.88671875" style="1" customWidth="1"/>
    <col min="16096" max="16096" width="9.109375" style="1" customWidth="1"/>
    <col min="16097" max="16097" width="3.88671875" style="1" customWidth="1"/>
    <col min="16098" max="16101" width="1.33203125" style="1" customWidth="1"/>
    <col min="16102" max="16183" width="3.88671875" style="1" customWidth="1"/>
    <col min="16184" max="16384" width="2.33203125" style="1"/>
  </cols>
  <sheetData>
    <row r="1" spans="2:85" ht="15.9" customHeight="1"/>
    <row r="2" spans="2:85" ht="15.9" customHeight="1"/>
    <row r="3" spans="2:85" ht="15.9" customHeight="1"/>
    <row r="4" spans="2:85"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85"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85"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85"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85"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85" ht="39.9" customHeight="1">
      <c r="B9" s="330"/>
      <c r="C9" s="261"/>
      <c r="D9" s="261"/>
      <c r="E9" s="261"/>
      <c r="F9" s="261"/>
      <c r="G9" s="261"/>
      <c r="H9" s="261"/>
      <c r="I9" s="315" t="s">
        <v>792</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85" ht="39.9" customHeight="1">
      <c r="B10" s="330"/>
      <c r="C10" s="261"/>
      <c r="D10" s="261"/>
      <c r="E10" s="261"/>
      <c r="F10" s="261"/>
      <c r="G10" s="261"/>
      <c r="H10" s="261"/>
      <c r="I10" s="316" t="s">
        <v>793</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85" ht="30">
      <c r="B11" s="331"/>
      <c r="C11" s="217"/>
      <c r="D11" s="217"/>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5"/>
      <c r="BS11" s="175"/>
      <c r="BT11" s="175"/>
      <c r="BU11" s="175"/>
      <c r="BV11" s="175"/>
      <c r="BW11" s="175"/>
      <c r="BX11" s="175"/>
      <c r="BY11" s="175"/>
      <c r="BZ11" s="175"/>
      <c r="CA11" s="175"/>
      <c r="CB11" s="175"/>
      <c r="CC11" s="22"/>
      <c r="CD11" s="283"/>
    </row>
    <row r="12" spans="2:85" ht="30">
      <c r="B12" s="482"/>
      <c r="AJ12" s="305"/>
      <c r="AK12" s="305"/>
      <c r="AL12" s="305"/>
      <c r="AM12" s="305"/>
      <c r="AN12" s="305"/>
      <c r="AO12" s="305"/>
      <c r="AP12" s="305"/>
      <c r="AQ12" s="305"/>
      <c r="AR12" s="1604" t="s">
        <v>635</v>
      </c>
      <c r="AS12" s="1604"/>
      <c r="AT12" s="1604"/>
      <c r="AU12" s="1604"/>
      <c r="AV12" s="1604"/>
      <c r="AW12" s="1604"/>
      <c r="AX12" s="1604"/>
      <c r="AY12" s="1604"/>
      <c r="AZ12" s="1604"/>
      <c r="BA12" s="1604"/>
      <c r="BB12" s="1604"/>
      <c r="BC12" s="1604"/>
      <c r="BD12" s="1604"/>
      <c r="BE12" s="1604"/>
      <c r="BF12" s="1604"/>
      <c r="BG12" s="1604"/>
      <c r="BH12" s="1604"/>
      <c r="BI12" s="1604"/>
      <c r="BJ12" s="1604"/>
      <c r="BK12" s="1604"/>
      <c r="BL12" s="1604"/>
      <c r="BM12" s="1604"/>
      <c r="BN12" s="1604"/>
      <c r="BO12" s="1604"/>
      <c r="BP12" s="1604"/>
      <c r="BQ12" s="1604"/>
      <c r="BR12" s="1604"/>
      <c r="BS12" s="1604"/>
      <c r="BT12" s="1604"/>
      <c r="BU12" s="1604"/>
      <c r="BV12" s="1604"/>
      <c r="BW12" s="1604"/>
      <c r="BX12" s="1604"/>
      <c r="BY12" s="1604"/>
      <c r="BZ12" s="1604"/>
      <c r="CA12" s="265"/>
      <c r="CB12" s="265"/>
      <c r="CC12" s="175"/>
      <c r="CD12" s="489"/>
    </row>
    <row r="13" spans="2:85" ht="30" customHeight="1">
      <c r="B13" s="483"/>
      <c r="C13" s="327">
        <v>9.33</v>
      </c>
      <c r="D13" s="293" t="s">
        <v>868</v>
      </c>
      <c r="E13"/>
      <c r="AJ13" s="176"/>
      <c r="AK13" s="176"/>
      <c r="AL13" s="176"/>
      <c r="AM13" s="176"/>
      <c r="AN13" s="176"/>
      <c r="AO13" s="176"/>
      <c r="AP13" s="176"/>
      <c r="AQ13" s="176"/>
      <c r="AR13" s="1604" t="s">
        <v>327</v>
      </c>
      <c r="AS13" s="1604"/>
      <c r="AT13" s="1604"/>
      <c r="AU13" s="1604"/>
      <c r="AV13" s="1604"/>
      <c r="AW13" s="1604"/>
      <c r="AX13" s="1604"/>
      <c r="AY13" s="1604"/>
      <c r="AZ13" s="1604"/>
      <c r="BA13" s="1604"/>
      <c r="BB13" s="1604"/>
      <c r="BC13" s="1604"/>
      <c r="BD13" s="1604"/>
      <c r="BE13" s="1604"/>
      <c r="BF13" s="1604"/>
      <c r="BG13" s="1604"/>
      <c r="BH13" s="1604"/>
      <c r="BI13" s="1604"/>
      <c r="BJ13" s="1604"/>
      <c r="BK13" s="1604"/>
      <c r="BL13" s="1604"/>
      <c r="BM13" s="1604"/>
      <c r="BN13" s="1604"/>
      <c r="BO13" s="1604"/>
      <c r="BP13" s="1604"/>
      <c r="BQ13" s="1604"/>
      <c r="BR13" s="1604"/>
      <c r="BS13" s="1604"/>
      <c r="BT13" s="1604"/>
      <c r="BU13" s="1604"/>
      <c r="BV13" s="1604"/>
      <c r="BW13" s="1604"/>
      <c r="BX13" s="1604"/>
      <c r="BY13" s="1604"/>
      <c r="BZ13" s="281"/>
      <c r="CA13" s="265"/>
      <c r="CB13" s="281"/>
      <c r="CC13" s="305"/>
      <c r="CD13" s="490"/>
    </row>
    <row r="14" spans="2:85" ht="30" customHeight="1">
      <c r="B14" s="71"/>
      <c r="C14" s="257"/>
      <c r="D14" s="276" t="s">
        <v>869</v>
      </c>
      <c r="E14"/>
      <c r="AJ14"/>
      <c r="AK14" s="61"/>
      <c r="AL14" s="61"/>
      <c r="AM14" s="193"/>
      <c r="AN14" s="193"/>
      <c r="AO14" s="193"/>
      <c r="AP14" s="193"/>
      <c r="AQ14" s="193"/>
      <c r="AR14" s="193"/>
      <c r="AS14" s="193"/>
      <c r="AT14" s="193"/>
      <c r="AU14" s="193"/>
      <c r="AV14" s="193"/>
      <c r="AW14" s="193"/>
      <c r="AX14" s="193"/>
      <c r="AY14" s="193"/>
      <c r="AZ14" s="193"/>
      <c r="BA14" s="193"/>
      <c r="BB14" s="193"/>
      <c r="BC14" s="193"/>
      <c r="BD14" s="193"/>
      <c r="BE14" s="193"/>
      <c r="BF14" s="193"/>
      <c r="BG14" s="193"/>
      <c r="BH14" s="193"/>
      <c r="BI14" s="193"/>
      <c r="BJ14" s="193"/>
      <c r="BK14" s="193"/>
      <c r="BL14" s="193"/>
      <c r="BX14" s="74"/>
      <c r="CC14" s="176"/>
      <c r="CD14" s="284"/>
      <c r="CE14" s="23"/>
      <c r="CF14" s="23"/>
      <c r="CG14" s="23"/>
    </row>
    <row r="15" spans="2:85" ht="30" customHeight="1">
      <c r="B15" s="274"/>
      <c r="AJ15"/>
      <c r="AK15" s="309"/>
      <c r="AL15" s="309"/>
      <c r="AM15" s="309"/>
      <c r="AN15" s="309"/>
      <c r="AO15" s="309"/>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Z15" s="1028" t="s">
        <v>742</v>
      </c>
      <c r="CA15" s="84"/>
      <c r="CB15"/>
      <c r="CD15" s="51"/>
    </row>
    <row r="16" spans="2:85" ht="30" customHeight="1">
      <c r="B16" s="18"/>
      <c r="D16" s="240" t="s">
        <v>253</v>
      </c>
      <c r="F16" s="242" t="s">
        <v>870</v>
      </c>
      <c r="G16"/>
      <c r="H16"/>
      <c r="I16" s="59"/>
      <c r="J16" s="59"/>
      <c r="K16" s="59"/>
      <c r="L16" s="59"/>
      <c r="M16" s="59"/>
      <c r="N16" s="59"/>
      <c r="O16" s="59"/>
      <c r="P16" s="59"/>
      <c r="Q16" s="59"/>
      <c r="R16" s="59"/>
      <c r="S16" s="59"/>
      <c r="T16" s="59"/>
      <c r="U16" s="59"/>
      <c r="V16" s="59"/>
      <c r="W16" s="59"/>
      <c r="X16" s="59"/>
      <c r="Y16" s="59"/>
      <c r="Z16" s="59"/>
      <c r="AA16" s="59"/>
      <c r="AB16" s="59"/>
      <c r="AC16" s="59"/>
      <c r="AD16" s="59"/>
      <c r="AE16" s="59"/>
      <c r="AF16" s="59"/>
      <c r="AQ16" s="1278" t="s">
        <v>871</v>
      </c>
      <c r="AR16" s="1279"/>
      <c r="AS16" s="1270"/>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N16" s="1271"/>
      <c r="BO16" s="1271"/>
      <c r="BP16" s="1271"/>
      <c r="BQ16" s="1271"/>
      <c r="BR16" s="1271"/>
      <c r="BS16" s="1271"/>
      <c r="BT16" s="1271"/>
      <c r="BU16" s="1271"/>
      <c r="BV16" s="1271"/>
      <c r="BW16" s="1271"/>
      <c r="BX16" s="1271"/>
      <c r="BY16" s="1271"/>
      <c r="BZ16" s="1271"/>
      <c r="CA16" s="1271"/>
      <c r="CB16" s="1272"/>
      <c r="CC16" s="84"/>
      <c r="CD16" s="51"/>
    </row>
    <row r="17" spans="2:137" ht="30" customHeight="1">
      <c r="B17" s="18"/>
      <c r="C17" s="314"/>
      <c r="D17" s="243"/>
      <c r="F17" s="244" t="s">
        <v>872</v>
      </c>
      <c r="G17"/>
      <c r="H17"/>
      <c r="I17" s="314"/>
      <c r="J17" s="314"/>
      <c r="K17" s="314"/>
      <c r="L17" s="314"/>
      <c r="M17" s="314"/>
      <c r="N17" s="314"/>
      <c r="O17" s="314"/>
      <c r="P17" s="314"/>
      <c r="Q17" s="91"/>
      <c r="R17" s="91"/>
      <c r="S17" s="91"/>
      <c r="T17" s="91"/>
      <c r="U17" s="91"/>
      <c r="V17" s="91"/>
      <c r="W17" s="91"/>
      <c r="X17" s="91"/>
      <c r="Y17" s="91"/>
      <c r="Z17" s="91"/>
      <c r="AA17" s="91"/>
      <c r="AB17" s="91"/>
      <c r="AC17" s="91"/>
      <c r="AD17" s="91"/>
      <c r="AE17" s="91"/>
      <c r="AF17" s="91"/>
      <c r="AQ17" s="1279"/>
      <c r="AR17" s="1279"/>
      <c r="AS17" s="1273"/>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5"/>
      <c r="CC17" s="84"/>
      <c r="CD17" s="51"/>
    </row>
    <row r="18" spans="2:137" ht="30" customHeight="1">
      <c r="B18" s="81"/>
      <c r="C18" s="314"/>
      <c r="D18" s="314"/>
      <c r="E18" s="314"/>
      <c r="F18" s="314"/>
      <c r="G18" s="314"/>
      <c r="H18" s="314"/>
      <c r="I18" s="314"/>
      <c r="J18" s="314"/>
      <c r="K18" s="314"/>
      <c r="L18" s="314"/>
      <c r="M18" s="314"/>
      <c r="N18" s="314"/>
      <c r="O18" s="314"/>
      <c r="P18" s="314"/>
      <c r="Q18" s="91"/>
      <c r="R18" s="91"/>
      <c r="S18" s="91"/>
      <c r="T18" s="91"/>
      <c r="U18" s="91"/>
      <c r="V18" s="91"/>
      <c r="W18" s="91"/>
      <c r="X18" s="91"/>
      <c r="Y18" s="91"/>
      <c r="Z18" s="91"/>
      <c r="AA18" s="91"/>
      <c r="AB18" s="91"/>
      <c r="AC18" s="91"/>
      <c r="AD18" s="91"/>
      <c r="AE18" s="91"/>
      <c r="AF18" s="91"/>
      <c r="AG18" s="59"/>
      <c r="AH18" s="59"/>
      <c r="AI18" s="59"/>
      <c r="AJ18" s="59"/>
      <c r="AK18" s="59"/>
      <c r="AL18" s="59"/>
      <c r="AM18" s="59"/>
      <c r="AN18" s="59"/>
      <c r="AO18" s="59"/>
      <c r="AP18" s="1319">
        <v>36</v>
      </c>
      <c r="AQ18" s="1319"/>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103"/>
      <c r="CJ18" s="317"/>
      <c r="CK18" s="317"/>
      <c r="CL18" s="317"/>
      <c r="CM18" s="317"/>
      <c r="CN18" s="317"/>
      <c r="CO18" s="317"/>
      <c r="CP18" s="322"/>
      <c r="CQ18" s="326"/>
      <c r="CR18" s="326"/>
      <c r="CS18" s="326"/>
      <c r="CT18" s="326"/>
      <c r="CU18" s="326"/>
      <c r="CV18" s="326"/>
      <c r="CW18" s="326"/>
      <c r="CX18" s="326"/>
      <c r="CY18" s="326"/>
      <c r="CZ18" s="326"/>
      <c r="DA18" s="326"/>
      <c r="DB18" s="326"/>
      <c r="DC18" s="326"/>
      <c r="DD18" s="326"/>
      <c r="DE18" s="326"/>
      <c r="DF18" s="326"/>
      <c r="DG18" s="326"/>
      <c r="DH18" s="326"/>
      <c r="DI18" s="326"/>
      <c r="DJ18" s="326"/>
      <c r="DK18" s="326"/>
      <c r="DL18" s="326"/>
      <c r="DM18" s="326"/>
      <c r="DN18" s="326"/>
      <c r="DO18" s="326"/>
      <c r="DP18" s="326"/>
      <c r="DQ18" s="326"/>
      <c r="DR18" s="326"/>
      <c r="DS18" s="326"/>
      <c r="DT18" s="326"/>
      <c r="DU18" s="326"/>
      <c r="DV18" s="326"/>
      <c r="DW18" s="326"/>
      <c r="DX18" s="326"/>
      <c r="DY18" s="326"/>
      <c r="DZ18" s="326"/>
      <c r="EA18" s="326"/>
      <c r="EB18" s="326"/>
      <c r="EC18" s="326"/>
      <c r="ED18" s="326"/>
      <c r="EE18" s="326"/>
      <c r="EF18" s="326"/>
      <c r="EG18" s="326"/>
    </row>
    <row r="19" spans="2:137" ht="30" customHeight="1">
      <c r="B19" s="81"/>
      <c r="AG19" s="91"/>
      <c r="AH19" s="91"/>
      <c r="AI19" s="91"/>
      <c r="AJ19" s="91"/>
      <c r="AK19" s="91"/>
      <c r="AL19" s="91"/>
      <c r="AM19" s="91"/>
      <c r="AN19" s="91"/>
      <c r="AO19" s="91"/>
      <c r="AP19" s="1319"/>
      <c r="AQ19" s="1319"/>
      <c r="AR19" s="37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91"/>
      <c r="CC19" s="91"/>
      <c r="CD19" s="103"/>
      <c r="EE19" s="326"/>
      <c r="EF19" s="326"/>
      <c r="EG19" s="326"/>
    </row>
    <row r="20" spans="2:137" ht="30" customHeight="1">
      <c r="B20" s="8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c r="BY20" s="91"/>
      <c r="BZ20" s="91"/>
      <c r="CA20" s="91"/>
      <c r="CB20" s="91"/>
      <c r="CC20" s="91"/>
      <c r="CD20" s="103"/>
    </row>
    <row r="21" spans="2:137" ht="30" customHeight="1">
      <c r="B21" s="14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51"/>
    </row>
    <row r="22" spans="2:137" ht="30" customHeight="1">
      <c r="B22" s="18"/>
      <c r="CD22" s="51"/>
    </row>
    <row r="23" spans="2:137" ht="30" customHeight="1">
      <c r="B23" s="18"/>
      <c r="F23"/>
      <c r="G23"/>
      <c r="H23"/>
      <c r="I23"/>
      <c r="J23"/>
      <c r="K23"/>
      <c r="L23"/>
      <c r="M23"/>
      <c r="N23"/>
      <c r="O23"/>
      <c r="P23"/>
      <c r="Q23"/>
      <c r="R23"/>
      <c r="S23"/>
      <c r="T23"/>
      <c r="U23"/>
      <c r="V23"/>
      <c r="W23"/>
      <c r="X23"/>
      <c r="Y23"/>
      <c r="Z23"/>
      <c r="AA23"/>
      <c r="AB23"/>
      <c r="AC23"/>
      <c r="AD23"/>
      <c r="AE23"/>
      <c r="AF23"/>
      <c r="AG23"/>
      <c r="AH23"/>
      <c r="AI23" s="176"/>
      <c r="AJ23" s="176"/>
      <c r="AK23" s="176"/>
      <c r="AL23" s="176"/>
      <c r="AM23" s="176"/>
      <c r="AN23" s="176"/>
      <c r="AO23" s="176"/>
      <c r="AP23" s="176"/>
      <c r="AQ23" s="176"/>
      <c r="AR23" s="176"/>
      <c r="AS23" s="176"/>
      <c r="AT23" s="1604"/>
      <c r="AU23" s="1604"/>
      <c r="AV23" s="1604"/>
      <c r="AW23" s="1604"/>
      <c r="AX23" s="1604"/>
      <c r="AY23" s="1604"/>
      <c r="AZ23" s="1604"/>
      <c r="BA23" s="1604"/>
      <c r="BB23" s="1604"/>
      <c r="BC23" s="1604"/>
      <c r="BD23" s="1604"/>
      <c r="BE23" s="1604"/>
      <c r="BF23" s="1604"/>
      <c r="BG23" s="1604"/>
      <c r="BH23" s="1604"/>
      <c r="BI23" s="1604"/>
      <c r="BJ23" s="1604"/>
      <c r="BK23" s="1604"/>
      <c r="BL23" s="1604"/>
      <c r="BM23" s="1604"/>
      <c r="BN23" s="1604"/>
      <c r="BO23" s="1604"/>
      <c r="BP23" s="1604"/>
      <c r="BQ23" s="1604"/>
      <c r="BR23" s="1604"/>
      <c r="BS23" s="1604"/>
      <c r="BT23" s="1604"/>
      <c r="BU23" s="1604"/>
      <c r="BV23" s="1604"/>
      <c r="BW23" s="1604"/>
      <c r="BX23" s="1604"/>
      <c r="BY23" s="1604"/>
      <c r="BZ23" s="1604"/>
      <c r="CA23" s="1604"/>
      <c r="CD23" s="51"/>
    </row>
    <row r="24" spans="2:137" ht="30" customHeight="1">
      <c r="B24" s="81"/>
      <c r="F24"/>
      <c r="G24"/>
      <c r="H24"/>
      <c r="I24"/>
      <c r="J24"/>
      <c r="K24"/>
      <c r="L24"/>
      <c r="M24"/>
      <c r="N24"/>
      <c r="O24"/>
      <c r="P24"/>
      <c r="Q24"/>
      <c r="R24"/>
      <c r="S24"/>
      <c r="T24"/>
      <c r="U24"/>
      <c r="V24"/>
      <c r="W24"/>
      <c r="X24"/>
      <c r="Y24"/>
      <c r="Z24"/>
      <c r="AA24"/>
      <c r="AB24"/>
      <c r="AC24"/>
      <c r="AD24"/>
      <c r="AE24"/>
      <c r="AF24"/>
      <c r="AG24"/>
      <c r="AH24"/>
      <c r="AI24" s="105"/>
      <c r="AJ24" s="61"/>
      <c r="AK24" s="61"/>
      <c r="AL24" s="61"/>
      <c r="AM24" s="193"/>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X24"/>
      <c r="BY24"/>
      <c r="BZ24"/>
      <c r="CA24"/>
      <c r="CB24"/>
      <c r="CC24"/>
      <c r="CD24" s="164"/>
    </row>
    <row r="25" spans="2:137" ht="30" customHeight="1">
      <c r="B25" s="81"/>
      <c r="F25"/>
      <c r="G25"/>
      <c r="H25"/>
      <c r="I25"/>
      <c r="J25"/>
      <c r="K25"/>
      <c r="L25"/>
      <c r="M25"/>
      <c r="N25"/>
      <c r="O25"/>
      <c r="P25"/>
      <c r="Q25"/>
      <c r="R25"/>
      <c r="S25"/>
      <c r="T25"/>
      <c r="U25"/>
      <c r="V25"/>
      <c r="W25"/>
      <c r="X25"/>
      <c r="Y25"/>
      <c r="Z25"/>
      <c r="AA25"/>
      <c r="AB25"/>
      <c r="AC25"/>
      <c r="AD25"/>
      <c r="AE25"/>
      <c r="AF25"/>
      <c r="AG25"/>
      <c r="AH25"/>
      <c r="AI25"/>
      <c r="AJ25"/>
      <c r="AK25" s="61"/>
      <c r="AL25" s="61"/>
      <c r="AM25" s="193"/>
      <c r="AN25" s="193"/>
      <c r="AO25" s="193"/>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X25" s="74"/>
      <c r="BZ25" s="518"/>
      <c r="CA25" s="518"/>
      <c r="CB25"/>
      <c r="CC25"/>
      <c r="CD25" s="164"/>
    </row>
    <row r="26" spans="2:137" ht="30" customHeight="1">
      <c r="B26" s="81"/>
      <c r="I26"/>
      <c r="J26"/>
      <c r="K26"/>
      <c r="L26"/>
      <c r="M26"/>
      <c r="N26"/>
      <c r="O26"/>
      <c r="P26"/>
      <c r="Q26"/>
      <c r="R26"/>
      <c r="S26"/>
      <c r="T26"/>
      <c r="U26"/>
      <c r="V26"/>
      <c r="W26"/>
      <c r="X26"/>
      <c r="Y26"/>
      <c r="Z26"/>
      <c r="AA26"/>
      <c r="AB26"/>
      <c r="AC26"/>
      <c r="AD26"/>
      <c r="AE26"/>
      <c r="AF26"/>
      <c r="AG26"/>
      <c r="AH26"/>
      <c r="AI26"/>
      <c r="AJ26"/>
      <c r="AK26" s="309"/>
      <c r="AL26" s="309"/>
      <c r="AM26" s="309"/>
      <c r="AN26" s="309"/>
      <c r="AO26" s="309"/>
      <c r="CB26"/>
      <c r="CC26"/>
      <c r="CD26" s="164"/>
    </row>
    <row r="27" spans="2:137" ht="30" customHeight="1">
      <c r="B27" s="81"/>
      <c r="C27"/>
      <c r="I27"/>
      <c r="J27"/>
      <c r="K27"/>
      <c r="L27"/>
      <c r="M27"/>
      <c r="N27"/>
      <c r="O27"/>
      <c r="P27"/>
      <c r="Q27"/>
      <c r="R27"/>
      <c r="S27"/>
      <c r="T27"/>
      <c r="U27"/>
      <c r="V27"/>
      <c r="W27"/>
      <c r="X27"/>
      <c r="Y27"/>
      <c r="Z27"/>
      <c r="AA27"/>
      <c r="AB27"/>
      <c r="AC27"/>
      <c r="AD27"/>
      <c r="AE27"/>
      <c r="AF27"/>
      <c r="AG27"/>
      <c r="AH27"/>
      <c r="AI27"/>
      <c r="AJ27"/>
      <c r="AK27" s="309"/>
      <c r="AL27" s="309"/>
      <c r="AM27" s="309"/>
      <c r="AN27" s="309"/>
      <c r="AO27" s="309"/>
      <c r="CB27"/>
      <c r="CC27"/>
      <c r="CD27" s="164"/>
    </row>
    <row r="28" spans="2:137" ht="30" customHeight="1">
      <c r="B28" s="81"/>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64"/>
    </row>
    <row r="29" spans="2:137" ht="30" customHeight="1">
      <c r="B29" s="511"/>
      <c r="C29" s="1645" t="s">
        <v>730</v>
      </c>
      <c r="D29" s="1645"/>
      <c r="E29" s="1645"/>
      <c r="F29" s="1645"/>
      <c r="G29" s="1645"/>
      <c r="H29" s="1645"/>
      <c r="I29" s="1645"/>
      <c r="J29" s="1645"/>
      <c r="K29" s="1645"/>
      <c r="L29" s="1645"/>
      <c r="M29" s="1645"/>
      <c r="N29" s="1645"/>
      <c r="O29" s="1645"/>
      <c r="P29" s="1645"/>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519"/>
      <c r="CC29" s="519"/>
      <c r="CD29" s="520"/>
    </row>
    <row r="30" spans="2:137" ht="30" customHeight="1">
      <c r="B30" s="512"/>
      <c r="C30" s="1646"/>
      <c r="D30" s="1646"/>
      <c r="E30" s="1646"/>
      <c r="F30" s="1646"/>
      <c r="G30" s="1646"/>
      <c r="H30" s="1646"/>
      <c r="I30" s="1646"/>
      <c r="J30" s="1646"/>
      <c r="K30" s="1646"/>
      <c r="L30" s="1646"/>
      <c r="M30" s="1646"/>
      <c r="N30" s="1646"/>
      <c r="O30" s="1646"/>
      <c r="P30" s="1646"/>
      <c r="Q30" s="515"/>
      <c r="R30" s="515"/>
      <c r="S30" s="515"/>
      <c r="T30" s="515"/>
      <c r="U30" s="515"/>
      <c r="V30" s="515"/>
      <c r="W30" s="515"/>
      <c r="X30" s="515"/>
      <c r="Y30" s="515"/>
      <c r="Z30" s="515"/>
      <c r="AA30" s="515"/>
      <c r="AB30" s="515"/>
      <c r="AC30" s="515"/>
      <c r="AD30" s="515"/>
      <c r="AE30" s="515"/>
      <c r="AF30" s="515"/>
      <c r="AG30" s="515"/>
      <c r="AH30" s="515"/>
      <c r="AI30" s="515"/>
      <c r="AJ30" s="515"/>
      <c r="AK30" s="515"/>
      <c r="AL30" s="515"/>
      <c r="AM30" s="515"/>
      <c r="AN30" s="515"/>
      <c r="AO30" s="515"/>
      <c r="AP30" s="516"/>
      <c r="AQ30" s="516"/>
      <c r="AR30" s="516"/>
      <c r="AS30" s="516"/>
      <c r="AT30" s="516"/>
      <c r="AU30" s="516"/>
      <c r="AV30" s="516"/>
      <c r="AW30" s="516"/>
      <c r="AX30" s="516"/>
      <c r="AY30" s="516"/>
      <c r="AZ30" s="516"/>
      <c r="BA30" s="516"/>
      <c r="BB30" s="516"/>
      <c r="BC30" s="516"/>
      <c r="BD30" s="516"/>
      <c r="BE30" s="516"/>
      <c r="BF30" s="516"/>
      <c r="BG30" s="516"/>
      <c r="BH30" s="516"/>
      <c r="BI30" s="516"/>
      <c r="BJ30" s="516"/>
      <c r="BK30" s="516"/>
      <c r="BL30" s="516"/>
      <c r="BM30" s="516"/>
      <c r="BN30" s="516"/>
      <c r="BO30" s="516"/>
      <c r="BP30" s="516"/>
      <c r="BQ30" s="516"/>
      <c r="BR30" s="516"/>
      <c r="BS30" s="516"/>
      <c r="BT30" s="516"/>
      <c r="BU30" s="516"/>
      <c r="BV30" s="516"/>
      <c r="BW30" s="516"/>
      <c r="BX30" s="516"/>
      <c r="BY30" s="516"/>
      <c r="BZ30" s="516"/>
      <c r="CA30" s="516"/>
      <c r="CB30" s="516"/>
      <c r="CC30" s="516"/>
      <c r="CD30" s="521"/>
    </row>
    <row r="31" spans="2:137" ht="30" customHeight="1">
      <c r="B31" s="512"/>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522"/>
    </row>
    <row r="32" spans="2:137" ht="30" customHeight="1">
      <c r="B32" s="512"/>
      <c r="C32" s="1647" t="s">
        <v>873</v>
      </c>
      <c r="D32" s="1647"/>
      <c r="E32" s="1647"/>
      <c r="F32" s="1647"/>
      <c r="G32" s="1647"/>
      <c r="H32" s="1647"/>
      <c r="I32" s="1647"/>
      <c r="J32" s="1647"/>
      <c r="K32" s="1647"/>
      <c r="L32" s="1647"/>
      <c r="M32" s="1647"/>
      <c r="N32" s="1647"/>
      <c r="O32" s="1647"/>
      <c r="P32" s="1647"/>
      <c r="Q32" s="1647"/>
      <c r="R32" s="1647"/>
      <c r="S32" s="1647"/>
      <c r="T32" s="1647"/>
      <c r="U32" s="1647"/>
      <c r="V32" s="1647"/>
      <c r="W32" s="1647"/>
      <c r="X32" s="1647"/>
      <c r="Y32" s="1647"/>
      <c r="Z32" s="1647"/>
      <c r="AA32" s="1647"/>
      <c r="AB32" s="1647"/>
      <c r="AC32" s="1647"/>
      <c r="AD32" s="1647"/>
      <c r="AE32" s="1647"/>
      <c r="AF32" s="1647"/>
      <c r="AG32" s="1647"/>
      <c r="AH32" s="1647"/>
      <c r="AI32" s="1647"/>
      <c r="AJ32" s="1647"/>
      <c r="AK32" s="1647"/>
      <c r="AL32" s="1647"/>
      <c r="AM32" s="1647"/>
      <c r="AN32" s="1647"/>
      <c r="AO32" s="1647"/>
      <c r="AP32" s="1647"/>
      <c r="AQ32" s="1647"/>
      <c r="AR32" s="1647"/>
      <c r="AS32" s="1647"/>
      <c r="AT32" s="1647"/>
      <c r="AU32" s="1647"/>
      <c r="AV32" s="1647"/>
      <c r="AW32" s="1647"/>
      <c r="AX32" s="1647"/>
      <c r="AY32" s="1647"/>
      <c r="AZ32" s="1647"/>
      <c r="BA32" s="1647"/>
      <c r="BB32" s="1647"/>
      <c r="BC32" s="1647"/>
      <c r="BD32" s="1647"/>
      <c r="BE32" s="1647"/>
      <c r="BF32" s="1647"/>
      <c r="BG32" s="1647"/>
      <c r="BH32" s="1647"/>
      <c r="BI32" s="1647"/>
      <c r="BJ32" s="1647"/>
      <c r="BK32" s="1647"/>
      <c r="BL32" s="1647"/>
      <c r="BM32" s="1647"/>
      <c r="BN32" s="1647"/>
      <c r="BO32" s="1647"/>
      <c r="BP32" s="7"/>
      <c r="BQ32" s="7"/>
      <c r="BR32" s="7"/>
      <c r="BS32" s="7"/>
      <c r="BT32" s="7"/>
      <c r="BU32" s="7"/>
      <c r="BV32" s="7"/>
      <c r="BW32" s="7"/>
      <c r="BX32" s="7"/>
      <c r="BY32" s="7"/>
      <c r="BZ32" s="7"/>
      <c r="CA32" s="7"/>
      <c r="CB32" s="7"/>
      <c r="CC32" s="7"/>
      <c r="CD32" s="522"/>
    </row>
    <row r="33" spans="1:2575" ht="30" customHeight="1">
      <c r="B33" s="513"/>
      <c r="C33" s="1647"/>
      <c r="D33" s="1647"/>
      <c r="E33" s="1647"/>
      <c r="F33" s="1647"/>
      <c r="G33" s="1647"/>
      <c r="H33" s="1647"/>
      <c r="I33" s="1647"/>
      <c r="J33" s="1647"/>
      <c r="K33" s="1647"/>
      <c r="L33" s="1647"/>
      <c r="M33" s="1647"/>
      <c r="N33" s="1647"/>
      <c r="O33" s="1647"/>
      <c r="P33" s="1647"/>
      <c r="Q33" s="1647"/>
      <c r="R33" s="1647"/>
      <c r="S33" s="1647"/>
      <c r="T33" s="1647"/>
      <c r="U33" s="1647"/>
      <c r="V33" s="1647"/>
      <c r="W33" s="1647"/>
      <c r="X33" s="1647"/>
      <c r="Y33" s="1647"/>
      <c r="Z33" s="1647"/>
      <c r="AA33" s="1647"/>
      <c r="AB33" s="1647"/>
      <c r="AC33" s="1647"/>
      <c r="AD33" s="1647"/>
      <c r="AE33" s="1647"/>
      <c r="AF33" s="1647"/>
      <c r="AG33" s="1647"/>
      <c r="AH33" s="1647"/>
      <c r="AI33" s="1647"/>
      <c r="AJ33" s="1647"/>
      <c r="AK33" s="1647"/>
      <c r="AL33" s="1647"/>
      <c r="AM33" s="1647"/>
      <c r="AN33" s="1647"/>
      <c r="AO33" s="1647"/>
      <c r="AP33" s="1647"/>
      <c r="AQ33" s="1647"/>
      <c r="AR33" s="1647"/>
      <c r="AS33" s="1647"/>
      <c r="AT33" s="1647"/>
      <c r="AU33" s="1647"/>
      <c r="AV33" s="1647"/>
      <c r="AW33" s="1647"/>
      <c r="AX33" s="1647"/>
      <c r="AY33" s="1647"/>
      <c r="AZ33" s="1647"/>
      <c r="BA33" s="1647"/>
      <c r="BB33" s="1647"/>
      <c r="BC33" s="1647"/>
      <c r="BD33" s="1647"/>
      <c r="BE33" s="1647"/>
      <c r="BF33" s="1647"/>
      <c r="BG33" s="1647"/>
      <c r="BH33" s="1647"/>
      <c r="BI33" s="1647"/>
      <c r="BJ33" s="1647"/>
      <c r="BK33" s="1647"/>
      <c r="BL33" s="1647"/>
      <c r="BM33" s="1647"/>
      <c r="BN33" s="1647"/>
      <c r="BO33" s="1647"/>
      <c r="BP33" s="517"/>
      <c r="BQ33" s="517"/>
      <c r="BR33" s="517"/>
      <c r="BS33" s="517"/>
      <c r="BT33" s="517"/>
      <c r="BU33" s="517"/>
      <c r="BV33" s="517"/>
      <c r="BW33" s="517"/>
      <c r="BX33" s="517"/>
      <c r="BY33" s="517"/>
      <c r="BZ33" s="517"/>
      <c r="CA33" s="517"/>
      <c r="CB33" s="517"/>
      <c r="CC33" s="517"/>
      <c r="CD33" s="48"/>
    </row>
    <row r="34" spans="1:2575" ht="30" customHeight="1">
      <c r="B34" s="337"/>
      <c r="C34" s="338"/>
      <c r="D34" s="338"/>
      <c r="E34" s="338"/>
      <c r="F34" s="338"/>
      <c r="G34" s="338"/>
      <c r="H34" s="338"/>
      <c r="I34" s="338"/>
      <c r="J34" s="338"/>
      <c r="K34" s="338"/>
      <c r="L34" s="338"/>
      <c r="M34" s="338"/>
      <c r="N34" s="338"/>
      <c r="O34" s="338"/>
      <c r="P34" s="338"/>
      <c r="Q34" s="338"/>
      <c r="R34" s="338"/>
      <c r="S34" s="338"/>
      <c r="T34" s="338"/>
      <c r="U34" s="338"/>
      <c r="V34" s="338"/>
      <c r="W34" s="338"/>
      <c r="X34" s="338"/>
      <c r="Y34" s="338"/>
      <c r="Z34" s="338"/>
      <c r="AA34" s="338"/>
      <c r="AB34" s="338"/>
      <c r="AC34" s="338"/>
      <c r="AD34" s="338"/>
      <c r="AE34" s="338"/>
      <c r="AF34" s="338"/>
      <c r="AG34" s="338"/>
      <c r="AH34" s="338"/>
      <c r="AI34" s="338"/>
      <c r="AJ34" s="338"/>
      <c r="AK34" s="338"/>
      <c r="AL34" s="338"/>
      <c r="AM34" s="338"/>
      <c r="AN34" s="338"/>
      <c r="AO34" s="338"/>
      <c r="AP34" s="338"/>
      <c r="AQ34" s="338"/>
      <c r="AR34" s="338"/>
      <c r="AS34" s="338"/>
      <c r="AT34" s="338"/>
      <c r="AU34" s="338"/>
      <c r="AV34" s="338"/>
      <c r="AW34" s="338"/>
      <c r="AX34" s="338"/>
      <c r="AY34" s="338"/>
      <c r="AZ34" s="338"/>
      <c r="BA34" s="338"/>
      <c r="BB34" s="338"/>
      <c r="BC34" s="338"/>
      <c r="BD34" s="338"/>
      <c r="BE34" s="338"/>
      <c r="BF34" s="338"/>
      <c r="BG34" s="338"/>
      <c r="BH34" s="338"/>
      <c r="BI34" s="338"/>
      <c r="BJ34" s="338"/>
      <c r="BK34" s="338"/>
      <c r="BL34" s="338"/>
      <c r="BM34" s="338"/>
      <c r="BN34" s="338"/>
      <c r="BO34" s="338"/>
      <c r="BP34" s="338"/>
      <c r="BQ34" s="338"/>
      <c r="BR34" s="338"/>
      <c r="BS34" s="338"/>
      <c r="BT34" s="338"/>
      <c r="BU34" s="338"/>
      <c r="BV34" s="338"/>
      <c r="BW34" s="338"/>
      <c r="BX34" s="338"/>
      <c r="BY34" s="338"/>
      <c r="BZ34" s="338"/>
      <c r="CA34" s="338"/>
      <c r="CB34" s="338"/>
      <c r="CC34" s="338"/>
      <c r="CD34" s="361"/>
    </row>
    <row r="35" spans="1:2575" ht="30" customHeight="1">
      <c r="B35" s="81"/>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s="1028" t="s">
        <v>821</v>
      </c>
      <c r="BZ35"/>
      <c r="CA35"/>
      <c r="CB35"/>
      <c r="CC35"/>
      <c r="CD35" s="164"/>
    </row>
    <row r="36" spans="1:2575" s="256" customFormat="1" ht="30" customHeight="1">
      <c r="B36" s="81"/>
      <c r="C36"/>
      <c r="D36" s="240" t="s">
        <v>256</v>
      </c>
      <c r="E36" s="1"/>
      <c r="F36" s="242" t="s">
        <v>874</v>
      </c>
      <c r="G36"/>
      <c r="H36"/>
      <c r="I36"/>
      <c r="J36"/>
      <c r="K36"/>
      <c r="L36"/>
      <c r="M36"/>
      <c r="N36"/>
      <c r="O36"/>
      <c r="P36"/>
      <c r="Q36"/>
      <c r="R36"/>
      <c r="S36"/>
      <c r="T36"/>
      <c r="U36"/>
      <c r="V36"/>
      <c r="W36"/>
      <c r="X36"/>
      <c r="Y36"/>
      <c r="Z36"/>
      <c r="AA36"/>
      <c r="AB36"/>
      <c r="AC36"/>
      <c r="AD36"/>
      <c r="AE36"/>
      <c r="AF36"/>
      <c r="AG36"/>
      <c r="AH36"/>
      <c r="AI36"/>
      <c r="AJ36"/>
      <c r="AK36"/>
      <c r="AL36"/>
      <c r="AM36"/>
      <c r="AN36"/>
      <c r="AO36"/>
      <c r="AP36" s="1278" t="s">
        <v>330</v>
      </c>
      <c r="AQ36" s="1279"/>
      <c r="AR36" s="1270"/>
      <c r="AS36" s="1271"/>
      <c r="AT36" s="1271"/>
      <c r="AU36" s="1271"/>
      <c r="AV36" s="1271"/>
      <c r="AW36" s="1271"/>
      <c r="AX36" s="1271"/>
      <c r="AY36" s="1271"/>
      <c r="AZ36" s="1271"/>
      <c r="BA36" s="1271"/>
      <c r="BB36" s="1271"/>
      <c r="BC36" s="1271"/>
      <c r="BD36" s="1271"/>
      <c r="BE36" s="1271"/>
      <c r="BF36" s="1271"/>
      <c r="BG36" s="1271"/>
      <c r="BH36" s="1271"/>
      <c r="BI36" s="1271"/>
      <c r="BJ36" s="1271"/>
      <c r="BK36" s="1271"/>
      <c r="BL36" s="1271"/>
      <c r="BM36" s="1271"/>
      <c r="BN36" s="1271"/>
      <c r="BO36" s="1271"/>
      <c r="BP36" s="1271"/>
      <c r="BQ36" s="1271"/>
      <c r="BR36" s="1271"/>
      <c r="BS36" s="1271"/>
      <c r="BT36" s="1271"/>
      <c r="BU36" s="1271"/>
      <c r="BV36" s="1271"/>
      <c r="BW36" s="1271"/>
      <c r="BX36" s="1271"/>
      <c r="BY36" s="1271"/>
      <c r="BZ36" s="1271"/>
      <c r="CA36" s="1272"/>
      <c r="CB36"/>
      <c r="CC36"/>
      <c r="CD36" s="164"/>
    </row>
    <row r="37" spans="1:2575" ht="30.75" customHeight="1">
      <c r="B37" s="81"/>
      <c r="C37"/>
      <c r="D37" s="243"/>
      <c r="F37" s="244" t="s">
        <v>875</v>
      </c>
      <c r="G37"/>
      <c r="H37"/>
      <c r="I37"/>
      <c r="J37"/>
      <c r="K37"/>
      <c r="L37"/>
      <c r="M37"/>
      <c r="N37"/>
      <c r="O37"/>
      <c r="P37"/>
      <c r="Q37"/>
      <c r="R37"/>
      <c r="S37"/>
      <c r="T37"/>
      <c r="U37"/>
      <c r="V37"/>
      <c r="W37"/>
      <c r="X37"/>
      <c r="Y37"/>
      <c r="Z37"/>
      <c r="AA37"/>
      <c r="AB37"/>
      <c r="AC37"/>
      <c r="AD37"/>
      <c r="AE37"/>
      <c r="AF37"/>
      <c r="AG37"/>
      <c r="AH37"/>
      <c r="AI37"/>
      <c r="AJ37"/>
      <c r="AK37"/>
      <c r="AL37"/>
      <c r="AM37"/>
      <c r="AN37"/>
      <c r="AO37"/>
      <c r="AP37" s="1279"/>
      <c r="AQ37" s="1279"/>
      <c r="AR37" s="1273"/>
      <c r="AS37" s="1274"/>
      <c r="AT37" s="1274"/>
      <c r="AU37" s="1274"/>
      <c r="AV37" s="1274"/>
      <c r="AW37" s="1274"/>
      <c r="AX37" s="1274"/>
      <c r="AY37" s="1274"/>
      <c r="AZ37" s="1274"/>
      <c r="BA37" s="1274"/>
      <c r="BB37" s="1274"/>
      <c r="BC37" s="1274"/>
      <c r="BD37" s="1274"/>
      <c r="BE37" s="1274"/>
      <c r="BF37" s="1274"/>
      <c r="BG37" s="1274"/>
      <c r="BH37" s="1274"/>
      <c r="BI37" s="1274"/>
      <c r="BJ37" s="1274"/>
      <c r="BK37" s="1274"/>
      <c r="BL37" s="1274"/>
      <c r="BM37" s="1274"/>
      <c r="BN37" s="1274"/>
      <c r="BO37" s="1274"/>
      <c r="BP37" s="1274"/>
      <c r="BQ37" s="1274"/>
      <c r="BR37" s="1274"/>
      <c r="BS37" s="1274"/>
      <c r="BT37" s="1274"/>
      <c r="BU37" s="1274"/>
      <c r="BV37" s="1274"/>
      <c r="BW37" s="1274"/>
      <c r="BX37" s="1274"/>
      <c r="BY37" s="1274"/>
      <c r="BZ37" s="1274"/>
      <c r="CA37" s="1275"/>
      <c r="CB37"/>
      <c r="CC37"/>
      <c r="CD37" s="164"/>
    </row>
    <row r="38" spans="1:2575" ht="27" customHeight="1">
      <c r="A38" s="77"/>
      <c r="B38" s="514"/>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1028" t="s">
        <v>742</v>
      </c>
      <c r="BZ38" s="77"/>
      <c r="CA38" s="77"/>
      <c r="CB38" s="77"/>
      <c r="CC38" s="77"/>
      <c r="CD38" s="523"/>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c r="DE38" s="77"/>
      <c r="DF38" s="77"/>
      <c r="DG38" s="77"/>
      <c r="DH38" s="77"/>
      <c r="DI38" s="77"/>
      <c r="DJ38" s="77"/>
      <c r="DK38" s="77"/>
      <c r="DL38" s="77"/>
      <c r="DM38" s="77"/>
      <c r="DN38" s="77"/>
      <c r="DO38" s="77"/>
      <c r="DP38" s="77"/>
      <c r="DQ38" s="77"/>
      <c r="DR38" s="77"/>
      <c r="DS38" s="77"/>
      <c r="DT38" s="77"/>
      <c r="DU38" s="77"/>
      <c r="DV38" s="77"/>
      <c r="DW38" s="77"/>
      <c r="DX38" s="77"/>
      <c r="DY38" s="77"/>
      <c r="DZ38" s="77"/>
      <c r="EA38" s="77"/>
      <c r="EB38" s="77"/>
      <c r="EC38" s="77"/>
      <c r="ED38" s="77"/>
      <c r="EE38" s="77"/>
      <c r="EF38" s="77"/>
      <c r="EG38" s="77"/>
      <c r="EH38" s="77"/>
      <c r="EI38" s="77"/>
      <c r="EJ38" s="77"/>
      <c r="EK38" s="77"/>
      <c r="EL38" s="77"/>
      <c r="EM38" s="77"/>
      <c r="EN38" s="77"/>
      <c r="EO38" s="77"/>
      <c r="EP38" s="77"/>
      <c r="EQ38" s="77"/>
      <c r="ER38" s="77"/>
      <c r="ES38" s="77"/>
      <c r="ET38" s="77"/>
      <c r="EU38" s="77"/>
      <c r="EV38" s="77"/>
      <c r="EW38" s="77"/>
      <c r="EX38" s="77"/>
      <c r="EY38" s="77"/>
      <c r="EZ38" s="77"/>
      <c r="FA38" s="77"/>
      <c r="FB38" s="77"/>
      <c r="FC38" s="77"/>
      <c r="FD38" s="77"/>
      <c r="FE38" s="77"/>
      <c r="FF38" s="77"/>
      <c r="FG38" s="77"/>
      <c r="FH38" s="77"/>
      <c r="FI38" s="77"/>
      <c r="FJ38" s="77"/>
      <c r="FK38" s="77"/>
      <c r="FL38" s="77"/>
      <c r="FM38" s="77"/>
      <c r="FN38" s="77"/>
      <c r="FO38" s="77"/>
      <c r="FP38" s="77"/>
      <c r="FQ38" s="77"/>
      <c r="FR38" s="77"/>
      <c r="FS38" s="77"/>
      <c r="FT38" s="77"/>
      <c r="FU38" s="77"/>
      <c r="FV38" s="77"/>
      <c r="FW38" s="77"/>
      <c r="FX38" s="77"/>
      <c r="FY38" s="77"/>
      <c r="FZ38" s="77"/>
      <c r="GA38" s="77"/>
      <c r="GB38" s="77"/>
      <c r="GC38" s="77"/>
      <c r="GD38" s="77"/>
      <c r="GE38" s="77"/>
      <c r="GF38" s="77"/>
      <c r="GG38" s="77"/>
      <c r="GH38" s="77"/>
      <c r="GI38" s="77"/>
      <c r="GJ38" s="77"/>
      <c r="GK38" s="77"/>
      <c r="GL38" s="77"/>
      <c r="GM38" s="77"/>
      <c r="GN38" s="77"/>
      <c r="GO38" s="77"/>
      <c r="GP38" s="77"/>
      <c r="GQ38" s="77"/>
      <c r="GR38" s="77"/>
      <c r="GS38" s="77"/>
      <c r="GT38" s="77"/>
      <c r="GU38" s="77"/>
      <c r="GV38" s="77"/>
      <c r="GW38" s="77"/>
      <c r="GX38" s="77"/>
      <c r="GY38" s="77"/>
      <c r="GZ38" s="77"/>
      <c r="HA38" s="77"/>
      <c r="HB38" s="77"/>
      <c r="HC38" s="77"/>
      <c r="HD38" s="77"/>
      <c r="HE38" s="77"/>
      <c r="HF38" s="77"/>
      <c r="HG38" s="77"/>
      <c r="HH38" s="77"/>
      <c r="HI38" s="77"/>
      <c r="HJ38" s="77"/>
      <c r="HK38" s="77"/>
      <c r="HL38" s="77"/>
      <c r="HM38" s="77"/>
      <c r="HN38" s="77"/>
      <c r="HO38" s="77"/>
      <c r="HP38" s="77"/>
      <c r="HQ38" s="77"/>
      <c r="HR38" s="77"/>
      <c r="HS38" s="77"/>
      <c r="HT38" s="77"/>
      <c r="HU38" s="77"/>
      <c r="HV38" s="77"/>
      <c r="HW38" s="77"/>
      <c r="HX38" s="77"/>
      <c r="HY38" s="77"/>
      <c r="HZ38" s="77"/>
      <c r="IA38" s="77"/>
      <c r="IB38" s="77"/>
      <c r="IC38" s="77"/>
      <c r="ID38" s="77"/>
      <c r="IE38" s="77"/>
      <c r="IF38" s="77"/>
      <c r="IG38" s="77"/>
      <c r="IH38" s="77"/>
      <c r="II38" s="77"/>
      <c r="IJ38" s="77"/>
      <c r="IK38" s="77"/>
      <c r="IL38" s="77"/>
      <c r="IM38" s="77"/>
      <c r="IN38" s="77"/>
      <c r="IO38" s="77"/>
      <c r="IP38" s="77"/>
      <c r="IQ38" s="77"/>
      <c r="IR38" s="77"/>
      <c r="IS38" s="77"/>
      <c r="IT38" s="77"/>
      <c r="IU38" s="77"/>
      <c r="IV38" s="77"/>
      <c r="IW38" s="77"/>
      <c r="IX38" s="77"/>
      <c r="IY38" s="77"/>
      <c r="IZ38" s="77"/>
      <c r="JA38" s="77"/>
      <c r="JB38" s="77"/>
      <c r="JC38" s="77"/>
      <c r="JD38" s="77"/>
      <c r="JE38" s="77"/>
      <c r="JF38" s="77"/>
      <c r="JG38" s="77"/>
      <c r="JH38" s="77"/>
      <c r="JI38" s="77"/>
      <c r="JJ38" s="77"/>
      <c r="JK38" s="77"/>
      <c r="JL38" s="77"/>
      <c r="JM38" s="77"/>
      <c r="JN38" s="77"/>
      <c r="JO38" s="77"/>
      <c r="JP38" s="77"/>
      <c r="JQ38" s="77"/>
      <c r="JR38" s="77"/>
      <c r="JS38" s="77"/>
      <c r="JT38" s="77"/>
      <c r="JU38" s="77"/>
      <c r="JV38" s="77"/>
      <c r="JW38" s="77"/>
      <c r="JX38" s="77"/>
      <c r="JY38" s="77"/>
      <c r="JZ38" s="77"/>
      <c r="KA38" s="77"/>
      <c r="KB38" s="77"/>
      <c r="KC38" s="77"/>
      <c r="KD38" s="77"/>
      <c r="KE38" s="77"/>
      <c r="KF38" s="77"/>
      <c r="KG38" s="77"/>
      <c r="KH38" s="77"/>
      <c r="KI38" s="77"/>
      <c r="KJ38" s="77"/>
      <c r="KK38" s="77"/>
      <c r="KL38" s="77"/>
      <c r="KM38" s="77"/>
      <c r="KN38" s="77"/>
      <c r="KO38" s="77"/>
      <c r="KP38" s="77"/>
      <c r="KQ38" s="77"/>
      <c r="KR38" s="77"/>
      <c r="KS38" s="77"/>
      <c r="KT38" s="77"/>
      <c r="KU38" s="77"/>
      <c r="KV38" s="77"/>
      <c r="KW38" s="77"/>
      <c r="KX38" s="77"/>
      <c r="KY38" s="77"/>
      <c r="KZ38" s="77"/>
      <c r="LA38" s="77"/>
      <c r="LB38" s="77"/>
      <c r="LC38" s="77"/>
      <c r="LD38" s="77"/>
      <c r="LE38" s="77"/>
      <c r="LF38" s="77"/>
      <c r="LG38" s="77"/>
      <c r="LH38" s="77"/>
      <c r="LI38" s="77"/>
      <c r="LJ38" s="77"/>
      <c r="LK38" s="77"/>
      <c r="LL38" s="77"/>
      <c r="LM38" s="77"/>
      <c r="LN38" s="77"/>
      <c r="LO38" s="77"/>
      <c r="LP38" s="77"/>
      <c r="LQ38" s="77"/>
      <c r="LR38" s="77"/>
      <c r="LS38" s="77"/>
      <c r="LT38" s="77"/>
      <c r="LU38" s="77"/>
      <c r="LV38" s="77"/>
      <c r="LW38" s="77"/>
      <c r="LX38" s="77"/>
      <c r="LY38" s="77"/>
      <c r="LZ38" s="77"/>
      <c r="MA38" s="77"/>
      <c r="MB38" s="77"/>
      <c r="MC38" s="77"/>
      <c r="MD38" s="77"/>
      <c r="ME38" s="77"/>
      <c r="MF38" s="77"/>
      <c r="MG38" s="77"/>
      <c r="MH38" s="77"/>
      <c r="MI38" s="77"/>
      <c r="MJ38" s="77"/>
      <c r="MK38" s="77"/>
      <c r="ML38" s="77"/>
      <c r="MM38" s="77"/>
      <c r="MN38" s="77"/>
      <c r="MO38" s="77"/>
      <c r="MP38" s="77"/>
      <c r="MQ38" s="77"/>
      <c r="MR38" s="77"/>
      <c r="MS38" s="77"/>
      <c r="MT38" s="77"/>
      <c r="MU38" s="77"/>
      <c r="MV38" s="77"/>
      <c r="MW38" s="77"/>
      <c r="MX38" s="77"/>
      <c r="MY38" s="77"/>
      <c r="MZ38" s="77"/>
      <c r="NA38" s="77"/>
      <c r="NB38" s="77"/>
      <c r="NC38" s="77"/>
      <c r="ND38" s="77"/>
      <c r="NE38" s="77"/>
      <c r="NF38" s="77"/>
      <c r="NG38" s="77"/>
      <c r="NH38" s="77"/>
      <c r="NI38" s="77"/>
      <c r="NJ38" s="77"/>
      <c r="NK38" s="77"/>
      <c r="NL38" s="77"/>
      <c r="NM38" s="77"/>
      <c r="NN38" s="77"/>
      <c r="NO38" s="77"/>
      <c r="NP38" s="77"/>
      <c r="NQ38" s="77"/>
      <c r="NR38" s="77"/>
      <c r="NS38" s="77"/>
      <c r="NT38" s="77"/>
      <c r="NU38" s="77"/>
      <c r="NV38" s="77"/>
      <c r="NW38" s="77"/>
      <c r="NX38" s="77"/>
      <c r="NY38" s="77"/>
      <c r="NZ38" s="77"/>
      <c r="OA38" s="77"/>
      <c r="OB38" s="77"/>
      <c r="OC38" s="77"/>
      <c r="OD38" s="77"/>
      <c r="OE38" s="77"/>
      <c r="OF38" s="77"/>
      <c r="OG38" s="77"/>
      <c r="OH38" s="77"/>
      <c r="OI38" s="77"/>
      <c r="OJ38" s="77"/>
      <c r="OK38" s="77"/>
      <c r="OL38" s="77"/>
      <c r="OM38" s="77"/>
      <c r="ON38" s="77"/>
      <c r="OO38" s="77"/>
      <c r="OP38" s="77"/>
      <c r="OQ38" s="77"/>
      <c r="OR38" s="77"/>
      <c r="OS38" s="77"/>
      <c r="OT38" s="77"/>
      <c r="OU38" s="77"/>
      <c r="OV38" s="77"/>
      <c r="OW38" s="77"/>
      <c r="OX38" s="77"/>
      <c r="OY38" s="77"/>
      <c r="OZ38" s="77"/>
      <c r="PA38" s="77"/>
      <c r="PB38" s="77"/>
      <c r="PC38" s="77"/>
      <c r="PD38" s="77"/>
      <c r="PE38" s="77"/>
      <c r="PF38" s="77"/>
      <c r="PG38" s="77"/>
      <c r="PH38" s="77"/>
      <c r="PI38" s="77"/>
      <c r="PJ38" s="77"/>
      <c r="PK38" s="77"/>
      <c r="PL38" s="77"/>
      <c r="PM38" s="77"/>
      <c r="PN38" s="77"/>
      <c r="PO38" s="77"/>
      <c r="PP38" s="77"/>
      <c r="PQ38" s="77"/>
      <c r="PR38" s="77"/>
      <c r="PS38" s="77"/>
      <c r="PT38" s="77"/>
      <c r="PU38" s="77"/>
      <c r="PV38" s="77"/>
      <c r="PW38" s="77"/>
      <c r="PX38" s="77"/>
      <c r="PY38" s="77"/>
      <c r="PZ38" s="77"/>
      <c r="QA38" s="77"/>
      <c r="QB38" s="77"/>
      <c r="QC38" s="77"/>
      <c r="QD38" s="77"/>
      <c r="QE38" s="77"/>
      <c r="QF38" s="77"/>
      <c r="QG38" s="77"/>
      <c r="QH38" s="77"/>
      <c r="QI38" s="77"/>
      <c r="QJ38" s="77"/>
      <c r="QK38" s="77"/>
      <c r="QL38" s="77"/>
      <c r="QM38" s="77"/>
      <c r="QN38" s="77"/>
      <c r="QO38" s="77"/>
      <c r="QP38" s="77"/>
      <c r="QQ38" s="77"/>
      <c r="QR38" s="77"/>
      <c r="QS38" s="77"/>
      <c r="QT38" s="77"/>
      <c r="QU38" s="77"/>
      <c r="QV38" s="77"/>
      <c r="QW38" s="77"/>
      <c r="QX38" s="77"/>
      <c r="QY38" s="77"/>
      <c r="QZ38" s="77"/>
      <c r="RA38" s="77"/>
      <c r="RB38" s="77"/>
      <c r="RC38" s="77"/>
      <c r="RD38" s="77"/>
      <c r="RE38" s="77"/>
      <c r="RF38" s="77"/>
      <c r="RG38" s="77"/>
      <c r="RH38" s="77"/>
      <c r="RI38" s="77"/>
      <c r="RJ38" s="77"/>
      <c r="RK38" s="77"/>
      <c r="RL38" s="77"/>
      <c r="RM38" s="77"/>
      <c r="RN38" s="77"/>
      <c r="RO38" s="77"/>
      <c r="RP38" s="77"/>
      <c r="RQ38" s="77"/>
      <c r="RR38" s="77"/>
      <c r="RS38" s="77"/>
      <c r="RT38" s="77"/>
      <c r="RU38" s="77"/>
      <c r="RV38" s="77"/>
      <c r="RW38" s="77"/>
      <c r="RX38" s="77"/>
      <c r="RY38" s="77"/>
      <c r="RZ38" s="77"/>
      <c r="SA38" s="77"/>
      <c r="SB38" s="77"/>
      <c r="SC38" s="77"/>
      <c r="SD38" s="77"/>
      <c r="SE38" s="77"/>
      <c r="SF38" s="77"/>
      <c r="SG38" s="77"/>
      <c r="SH38" s="77"/>
      <c r="SI38" s="77"/>
      <c r="SJ38" s="77"/>
      <c r="SK38" s="77"/>
      <c r="SL38" s="77"/>
      <c r="SM38" s="77"/>
      <c r="SN38" s="77"/>
      <c r="SO38" s="77"/>
      <c r="SP38" s="77"/>
      <c r="SQ38" s="77"/>
      <c r="SR38" s="77"/>
      <c r="SS38" s="77"/>
      <c r="ST38" s="77"/>
      <c r="SU38" s="77"/>
      <c r="SV38" s="77"/>
      <c r="SW38" s="77"/>
      <c r="SX38" s="77"/>
      <c r="SY38" s="77"/>
      <c r="SZ38" s="77"/>
      <c r="TA38" s="77"/>
      <c r="TB38" s="77"/>
      <c r="TC38" s="77"/>
      <c r="TD38" s="77"/>
      <c r="TE38" s="77"/>
      <c r="TF38" s="77"/>
      <c r="TG38" s="77"/>
      <c r="TH38" s="77"/>
      <c r="TI38" s="77"/>
      <c r="TJ38" s="77"/>
      <c r="TK38" s="77"/>
      <c r="TL38" s="77"/>
      <c r="TM38" s="77"/>
      <c r="TN38" s="77"/>
      <c r="TO38" s="77"/>
      <c r="TP38" s="77"/>
      <c r="TQ38" s="77"/>
      <c r="TR38" s="77"/>
      <c r="TS38" s="77"/>
      <c r="TT38" s="77"/>
      <c r="TU38" s="77"/>
      <c r="TV38" s="77"/>
      <c r="TW38" s="77"/>
      <c r="TX38" s="77"/>
      <c r="TY38" s="77"/>
      <c r="TZ38" s="77"/>
      <c r="UA38" s="77"/>
      <c r="UB38" s="77"/>
      <c r="UC38" s="77"/>
      <c r="UD38" s="77"/>
      <c r="UE38" s="77"/>
      <c r="UF38" s="77"/>
      <c r="UG38" s="77"/>
      <c r="UH38" s="77"/>
      <c r="UI38" s="77"/>
      <c r="UJ38" s="77"/>
      <c r="UK38" s="77"/>
      <c r="UL38" s="77"/>
      <c r="UM38" s="77"/>
      <c r="UN38" s="77"/>
      <c r="UO38" s="77"/>
      <c r="UP38" s="77"/>
      <c r="UQ38" s="77"/>
      <c r="UR38" s="77"/>
      <c r="US38" s="77"/>
      <c r="UT38" s="77"/>
      <c r="UU38" s="77"/>
      <c r="UV38" s="77"/>
      <c r="UW38" s="77"/>
      <c r="UX38" s="77"/>
      <c r="UY38" s="77"/>
      <c r="UZ38" s="77"/>
      <c r="VA38" s="77"/>
      <c r="VB38" s="77"/>
      <c r="VC38" s="77"/>
      <c r="VD38" s="77"/>
      <c r="VE38" s="77"/>
      <c r="VF38" s="77"/>
      <c r="VG38" s="77"/>
      <c r="VH38" s="77"/>
      <c r="VI38" s="77"/>
      <c r="VJ38" s="77"/>
      <c r="VK38" s="77"/>
      <c r="VL38" s="77"/>
      <c r="VM38" s="77"/>
      <c r="VN38" s="77"/>
      <c r="VO38" s="77"/>
      <c r="VP38" s="77"/>
      <c r="VQ38" s="77"/>
      <c r="VR38" s="77"/>
      <c r="VS38" s="77"/>
      <c r="VT38" s="77"/>
      <c r="VU38" s="77"/>
      <c r="VV38" s="77"/>
      <c r="VW38" s="77"/>
      <c r="VX38" s="77"/>
      <c r="VY38" s="77"/>
      <c r="VZ38" s="77"/>
      <c r="WA38" s="77"/>
      <c r="WB38" s="77"/>
      <c r="WC38" s="77"/>
      <c r="WD38" s="77"/>
      <c r="WE38" s="77"/>
      <c r="WF38" s="77"/>
      <c r="WG38" s="77"/>
      <c r="WH38" s="77"/>
      <c r="WI38" s="77"/>
      <c r="WJ38" s="77"/>
      <c r="WK38" s="77"/>
      <c r="WL38" s="77"/>
      <c r="WM38" s="77"/>
      <c r="WN38" s="77"/>
      <c r="WO38" s="77"/>
      <c r="WP38" s="77"/>
      <c r="WQ38" s="77"/>
      <c r="WR38" s="77"/>
      <c r="WS38" s="77"/>
      <c r="WT38" s="77"/>
      <c r="WU38" s="77"/>
      <c r="WV38" s="77"/>
      <c r="WW38" s="77"/>
      <c r="WX38" s="77"/>
      <c r="WY38" s="77"/>
      <c r="WZ38" s="77"/>
      <c r="XA38" s="77"/>
      <c r="XB38" s="77"/>
      <c r="XC38" s="77"/>
      <c r="XD38" s="77"/>
      <c r="XE38" s="77"/>
      <c r="XF38" s="77"/>
      <c r="XG38" s="77"/>
      <c r="XH38" s="77"/>
      <c r="XI38" s="77"/>
      <c r="XJ38" s="77"/>
      <c r="XK38" s="77"/>
      <c r="XL38" s="77"/>
      <c r="XM38" s="77"/>
      <c r="XN38" s="77"/>
      <c r="XO38" s="77"/>
      <c r="XP38" s="77"/>
      <c r="XQ38" s="77"/>
      <c r="XR38" s="77"/>
      <c r="XS38" s="77"/>
      <c r="XT38" s="77"/>
      <c r="XU38" s="77"/>
      <c r="XV38" s="77"/>
      <c r="XW38" s="77"/>
      <c r="XX38" s="77"/>
      <c r="XY38" s="77"/>
      <c r="XZ38" s="77"/>
      <c r="YA38" s="77"/>
      <c r="YB38" s="77"/>
      <c r="YC38" s="77"/>
      <c r="YD38" s="77"/>
      <c r="YE38" s="77"/>
      <c r="YF38" s="77"/>
      <c r="YG38" s="77"/>
      <c r="YH38" s="77"/>
      <c r="YI38" s="77"/>
      <c r="YJ38" s="77"/>
      <c r="YK38" s="77"/>
      <c r="YL38" s="77"/>
      <c r="YM38" s="77"/>
      <c r="YN38" s="77"/>
      <c r="YO38" s="77"/>
      <c r="YP38" s="77"/>
      <c r="YQ38" s="77"/>
      <c r="YR38" s="77"/>
      <c r="YS38" s="77"/>
      <c r="YT38" s="77"/>
      <c r="YU38" s="77"/>
      <c r="YV38" s="77"/>
      <c r="YW38" s="77"/>
      <c r="YX38" s="77"/>
      <c r="YY38" s="77"/>
      <c r="YZ38" s="77"/>
      <c r="ZA38" s="77"/>
      <c r="ZB38" s="77"/>
      <c r="ZC38" s="77"/>
      <c r="ZD38" s="77"/>
      <c r="ZE38" s="77"/>
      <c r="ZF38" s="77"/>
      <c r="ZG38" s="77"/>
      <c r="ZH38" s="77"/>
      <c r="ZI38" s="77"/>
      <c r="ZJ38" s="77"/>
      <c r="ZK38" s="77"/>
      <c r="ZL38" s="77"/>
      <c r="ZM38" s="77"/>
      <c r="ZN38" s="77"/>
      <c r="ZO38" s="77"/>
      <c r="ZP38" s="77"/>
      <c r="ZQ38" s="77"/>
      <c r="ZR38" s="77"/>
      <c r="ZS38" s="77"/>
      <c r="ZT38" s="77"/>
      <c r="ZU38" s="77"/>
      <c r="ZV38" s="77"/>
      <c r="ZW38" s="77"/>
      <c r="ZX38" s="77"/>
      <c r="ZY38" s="77"/>
      <c r="ZZ38" s="77"/>
      <c r="AAA38" s="77"/>
      <c r="AAB38" s="77"/>
      <c r="AAC38" s="77"/>
      <c r="AAD38" s="77"/>
      <c r="AAE38" s="77"/>
      <c r="AAF38" s="77"/>
      <c r="AAG38" s="77"/>
      <c r="AAH38" s="77"/>
      <c r="AAI38" s="77"/>
      <c r="AAJ38" s="77"/>
      <c r="AAK38" s="77"/>
      <c r="AAL38" s="77"/>
      <c r="AAM38" s="77"/>
      <c r="AAN38" s="77"/>
      <c r="AAO38" s="77"/>
      <c r="AAP38" s="77"/>
      <c r="AAQ38" s="77"/>
      <c r="AAR38" s="77"/>
      <c r="AAS38" s="77"/>
      <c r="AAT38" s="77"/>
      <c r="AAU38" s="77"/>
      <c r="AAV38" s="77"/>
      <c r="AAW38" s="77"/>
      <c r="AAX38" s="77"/>
      <c r="AAY38" s="77"/>
      <c r="AAZ38" s="77"/>
      <c r="ABA38" s="77"/>
      <c r="ABB38" s="77"/>
      <c r="ABC38" s="77"/>
      <c r="ABD38" s="77"/>
      <c r="ABE38" s="77"/>
      <c r="ABF38" s="77"/>
      <c r="ABG38" s="77"/>
      <c r="ABH38" s="77"/>
      <c r="ABI38" s="77"/>
      <c r="ABJ38" s="77"/>
      <c r="ABK38" s="77"/>
      <c r="ABL38" s="77"/>
      <c r="ABM38" s="77"/>
      <c r="ABN38" s="77"/>
      <c r="ABO38" s="77"/>
      <c r="ABP38" s="77"/>
      <c r="ABQ38" s="77"/>
      <c r="ABR38" s="77"/>
      <c r="ABS38" s="77"/>
      <c r="ABT38" s="77"/>
      <c r="ABU38" s="77"/>
      <c r="ABV38" s="77"/>
      <c r="ABW38" s="77"/>
      <c r="ABX38" s="77"/>
      <c r="ABY38" s="77"/>
      <c r="ABZ38" s="77"/>
      <c r="ACA38" s="77"/>
      <c r="ACB38" s="77"/>
      <c r="ACC38" s="77"/>
      <c r="ACD38" s="77"/>
      <c r="ACE38" s="77"/>
      <c r="ACF38" s="77"/>
      <c r="ACG38" s="77"/>
      <c r="ACH38" s="77"/>
      <c r="ACI38" s="77"/>
      <c r="ACJ38" s="77"/>
      <c r="ACK38" s="77"/>
      <c r="ACL38" s="77"/>
      <c r="ACM38" s="77"/>
      <c r="ACN38" s="77"/>
      <c r="ACO38" s="77"/>
      <c r="ACP38" s="77"/>
      <c r="ACQ38" s="77"/>
      <c r="ACR38" s="77"/>
      <c r="ACS38" s="77"/>
      <c r="ACT38" s="77"/>
      <c r="ACU38" s="77"/>
      <c r="ACV38" s="77"/>
      <c r="ACW38" s="77"/>
      <c r="ACX38" s="77"/>
      <c r="ACY38" s="77"/>
      <c r="ACZ38" s="77"/>
      <c r="ADA38" s="77"/>
      <c r="ADB38" s="77"/>
      <c r="ADC38" s="77"/>
      <c r="ADD38" s="77"/>
      <c r="ADE38" s="77"/>
      <c r="ADF38" s="77"/>
      <c r="ADG38" s="77"/>
      <c r="ADH38" s="77"/>
      <c r="ADI38" s="77"/>
      <c r="ADJ38" s="77"/>
      <c r="ADK38" s="77"/>
      <c r="ADL38" s="77"/>
      <c r="ADM38" s="77"/>
      <c r="ADN38" s="77"/>
      <c r="ADO38" s="77"/>
      <c r="ADP38" s="77"/>
      <c r="ADQ38" s="77"/>
      <c r="ADR38" s="77"/>
      <c r="ADS38" s="77"/>
      <c r="ADT38" s="77"/>
      <c r="ADU38" s="77"/>
      <c r="ADV38" s="77"/>
      <c r="ADW38" s="77"/>
      <c r="ADX38" s="77"/>
      <c r="ADY38" s="77"/>
      <c r="ADZ38" s="77"/>
      <c r="AEA38" s="77"/>
      <c r="AEB38" s="77"/>
      <c r="AEC38" s="77"/>
      <c r="AED38" s="77"/>
      <c r="AEE38" s="77"/>
      <c r="AEF38" s="77"/>
      <c r="AEG38" s="77"/>
      <c r="AEH38" s="77"/>
      <c r="AEI38" s="77"/>
      <c r="AEJ38" s="77"/>
      <c r="AEK38" s="77"/>
      <c r="AEL38" s="77"/>
      <c r="AEM38" s="77"/>
      <c r="AEN38" s="77"/>
      <c r="AEO38" s="77"/>
      <c r="AEP38" s="77"/>
      <c r="AEQ38" s="77"/>
      <c r="AER38" s="77"/>
      <c r="AES38" s="77"/>
      <c r="AET38" s="77"/>
      <c r="AEU38" s="77"/>
      <c r="AEV38" s="77"/>
      <c r="AEW38" s="77"/>
      <c r="AEX38" s="77"/>
      <c r="AEY38" s="77"/>
      <c r="AEZ38" s="77"/>
      <c r="AFA38" s="77"/>
      <c r="AFB38" s="77"/>
      <c r="AFC38" s="77"/>
      <c r="AFD38" s="77"/>
      <c r="AFE38" s="77"/>
      <c r="AFF38" s="77"/>
      <c r="AFG38" s="77"/>
      <c r="AFH38" s="77"/>
      <c r="AFI38" s="77"/>
      <c r="AFJ38" s="77"/>
      <c r="AFK38" s="77"/>
      <c r="AFL38" s="77"/>
      <c r="AFM38" s="77"/>
      <c r="AFN38" s="77"/>
      <c r="AFO38" s="77"/>
      <c r="AFP38" s="77"/>
      <c r="AFQ38" s="77"/>
      <c r="AFR38" s="77"/>
      <c r="AFS38" s="77"/>
      <c r="AFT38" s="77"/>
      <c r="AFU38" s="77"/>
      <c r="AFV38" s="77"/>
      <c r="AFW38" s="77"/>
      <c r="AFX38" s="77"/>
      <c r="AFY38" s="77"/>
      <c r="AFZ38" s="77"/>
      <c r="AGA38" s="77"/>
      <c r="AGB38" s="77"/>
      <c r="AGC38" s="77"/>
      <c r="AGD38" s="77"/>
      <c r="AGE38" s="77"/>
      <c r="AGF38" s="77"/>
      <c r="AGG38" s="77"/>
      <c r="AGH38" s="77"/>
      <c r="AGI38" s="77"/>
      <c r="AGJ38" s="77"/>
      <c r="AGK38" s="77"/>
      <c r="AGL38" s="77"/>
      <c r="AGM38" s="77"/>
      <c r="AGN38" s="77"/>
      <c r="AGO38" s="77"/>
      <c r="AGP38" s="77"/>
      <c r="AGQ38" s="77"/>
      <c r="AGR38" s="77"/>
      <c r="AGS38" s="77"/>
      <c r="AGT38" s="77"/>
      <c r="AGU38" s="77"/>
      <c r="AGV38" s="77"/>
      <c r="AGW38" s="77"/>
      <c r="AGX38" s="77"/>
      <c r="AGY38" s="77"/>
      <c r="AGZ38" s="77"/>
      <c r="AHA38" s="77"/>
      <c r="AHB38" s="77"/>
      <c r="AHC38" s="77"/>
      <c r="AHD38" s="77"/>
      <c r="AHE38" s="77"/>
      <c r="AHF38" s="77"/>
      <c r="AHG38" s="77"/>
      <c r="AHH38" s="77"/>
      <c r="AHI38" s="77"/>
      <c r="AHJ38" s="77"/>
      <c r="AHK38" s="77"/>
      <c r="AHL38" s="77"/>
      <c r="AHM38" s="77"/>
      <c r="AHN38" s="77"/>
      <c r="AHO38" s="77"/>
      <c r="AHP38" s="77"/>
      <c r="AHQ38" s="77"/>
      <c r="AHR38" s="77"/>
      <c r="AHS38" s="77"/>
      <c r="AHT38" s="77"/>
      <c r="AHU38" s="77"/>
      <c r="AHV38" s="77"/>
      <c r="AHW38" s="77"/>
      <c r="AHX38" s="77"/>
      <c r="AHY38" s="77"/>
      <c r="AHZ38" s="77"/>
      <c r="AIA38" s="77"/>
      <c r="AIB38" s="77"/>
      <c r="AIC38" s="77"/>
      <c r="AID38" s="77"/>
      <c r="AIE38" s="77"/>
      <c r="AIF38" s="77"/>
      <c r="AIG38" s="77"/>
      <c r="AIH38" s="77"/>
      <c r="AII38" s="77"/>
      <c r="AIJ38" s="77"/>
      <c r="AIK38" s="77"/>
      <c r="AIL38" s="77"/>
      <c r="AIM38" s="77"/>
      <c r="AIN38" s="77"/>
      <c r="AIO38" s="77"/>
      <c r="AIP38" s="77"/>
      <c r="AIQ38" s="77"/>
      <c r="AIR38" s="77"/>
      <c r="AIS38" s="77"/>
      <c r="AIT38" s="77"/>
      <c r="AIU38" s="77"/>
      <c r="AIV38" s="77"/>
      <c r="AIW38" s="77"/>
      <c r="AIX38" s="77"/>
      <c r="AIY38" s="77"/>
      <c r="AIZ38" s="77"/>
      <c r="AJA38" s="77"/>
      <c r="AJB38" s="77"/>
      <c r="AJC38" s="77"/>
      <c r="AJD38" s="77"/>
      <c r="AJE38" s="77"/>
      <c r="AJF38" s="77"/>
      <c r="AJG38" s="77"/>
      <c r="AJH38" s="77"/>
      <c r="AJI38" s="77"/>
      <c r="AJJ38" s="77"/>
      <c r="AJK38" s="77"/>
      <c r="AJL38" s="77"/>
      <c r="AJM38" s="77"/>
      <c r="AJN38" s="77"/>
      <c r="AJO38" s="77"/>
      <c r="AJP38" s="77"/>
      <c r="AJQ38" s="77"/>
      <c r="AJR38" s="77"/>
      <c r="AJS38" s="77"/>
      <c r="AJT38" s="77"/>
      <c r="AJU38" s="77"/>
      <c r="AJV38" s="77"/>
      <c r="AJW38" s="77"/>
      <c r="AJX38" s="77"/>
      <c r="AJY38" s="77"/>
      <c r="AJZ38" s="77"/>
      <c r="AKA38" s="77"/>
      <c r="AKB38" s="77"/>
      <c r="AKC38" s="77"/>
      <c r="AKD38" s="77"/>
      <c r="AKE38" s="77"/>
      <c r="AKF38" s="77"/>
      <c r="AKG38" s="77"/>
      <c r="AKH38" s="77"/>
      <c r="AKI38" s="77"/>
      <c r="AKJ38" s="77"/>
      <c r="AKK38" s="77"/>
      <c r="AKL38" s="77"/>
      <c r="AKM38" s="77"/>
      <c r="AKN38" s="77"/>
      <c r="AKO38" s="77"/>
      <c r="AKP38" s="77"/>
      <c r="AKQ38" s="77"/>
      <c r="AKR38" s="77"/>
      <c r="AKS38" s="77"/>
      <c r="AKT38" s="77"/>
      <c r="AKU38" s="77"/>
      <c r="AKV38" s="77"/>
      <c r="AKW38" s="77"/>
      <c r="AKX38" s="77"/>
      <c r="AKY38" s="77"/>
      <c r="AKZ38" s="77"/>
      <c r="ALA38" s="77"/>
      <c r="ALB38" s="77"/>
      <c r="ALC38" s="77"/>
      <c r="ALD38" s="77"/>
      <c r="ALE38" s="77"/>
      <c r="ALF38" s="77"/>
      <c r="ALG38" s="77"/>
      <c r="ALH38" s="77"/>
      <c r="ALI38" s="77"/>
      <c r="ALJ38" s="77"/>
      <c r="ALK38" s="77"/>
      <c r="ALL38" s="77"/>
      <c r="ALM38" s="77"/>
      <c r="ALN38" s="77"/>
      <c r="ALO38" s="77"/>
      <c r="ALP38" s="77"/>
      <c r="ALQ38" s="77"/>
      <c r="ALR38" s="77"/>
      <c r="ALS38" s="77"/>
      <c r="ALT38" s="77"/>
      <c r="ALU38" s="77"/>
      <c r="ALV38" s="77"/>
      <c r="ALW38" s="77"/>
      <c r="ALX38" s="77"/>
      <c r="ALY38" s="77"/>
      <c r="ALZ38" s="77"/>
      <c r="AMA38" s="77"/>
      <c r="AMB38" s="77"/>
      <c r="AMC38" s="77"/>
      <c r="AMD38" s="77"/>
      <c r="AME38" s="77"/>
      <c r="AMF38" s="77"/>
      <c r="AMG38" s="77"/>
      <c r="AMH38" s="77"/>
      <c r="AMI38" s="77"/>
      <c r="AMJ38" s="77"/>
      <c r="AMK38" s="77"/>
      <c r="AML38" s="77"/>
      <c r="AMM38" s="77"/>
      <c r="AMN38" s="77"/>
      <c r="AMO38" s="77"/>
      <c r="AMP38" s="77"/>
      <c r="AMQ38" s="77"/>
      <c r="AMR38" s="77"/>
      <c r="AMS38" s="77"/>
      <c r="AMT38" s="77"/>
      <c r="AMU38" s="77"/>
      <c r="AMV38" s="77"/>
      <c r="AMW38" s="77"/>
      <c r="AMX38" s="77"/>
      <c r="AMY38" s="77"/>
      <c r="AMZ38" s="77"/>
      <c r="ANA38" s="77"/>
      <c r="ANB38" s="77"/>
      <c r="ANC38" s="77"/>
      <c r="AND38" s="77"/>
      <c r="ANE38" s="77"/>
      <c r="ANF38" s="77"/>
      <c r="ANG38" s="77"/>
      <c r="ANH38" s="77"/>
      <c r="ANI38" s="77"/>
      <c r="ANJ38" s="77"/>
      <c r="ANK38" s="77"/>
      <c r="ANL38" s="77"/>
      <c r="ANM38" s="77"/>
      <c r="ANN38" s="77"/>
      <c r="ANO38" s="77"/>
      <c r="ANP38" s="77"/>
      <c r="ANQ38" s="77"/>
      <c r="ANR38" s="77"/>
      <c r="ANS38" s="77"/>
      <c r="ANT38" s="77"/>
      <c r="ANU38" s="77"/>
      <c r="ANV38" s="77"/>
      <c r="ANW38" s="77"/>
      <c r="ANX38" s="77"/>
      <c r="ANY38" s="77"/>
      <c r="ANZ38" s="77"/>
      <c r="AOA38" s="77"/>
      <c r="AOB38" s="77"/>
      <c r="AOC38" s="77"/>
      <c r="AOD38" s="77"/>
      <c r="AOE38" s="77"/>
      <c r="AOF38" s="77"/>
      <c r="AOG38" s="77"/>
      <c r="AOH38" s="77"/>
      <c r="AOI38" s="77"/>
      <c r="AOJ38" s="77"/>
      <c r="AOK38" s="77"/>
      <c r="AOL38" s="77"/>
      <c r="AOM38" s="77"/>
      <c r="AON38" s="77"/>
      <c r="AOO38" s="77"/>
      <c r="AOP38" s="77"/>
      <c r="AOQ38" s="77"/>
      <c r="AOR38" s="77"/>
      <c r="AOS38" s="77"/>
      <c r="AOT38" s="77"/>
      <c r="AOU38" s="77"/>
      <c r="AOV38" s="77"/>
      <c r="AOW38" s="77"/>
      <c r="AOX38" s="77"/>
      <c r="AOY38" s="77"/>
      <c r="AOZ38" s="77"/>
      <c r="APA38" s="77"/>
      <c r="APB38" s="77"/>
      <c r="APC38" s="77"/>
      <c r="APD38" s="77"/>
      <c r="APE38" s="77"/>
      <c r="APF38" s="77"/>
      <c r="APG38" s="77"/>
      <c r="APH38" s="77"/>
      <c r="API38" s="77"/>
      <c r="APJ38" s="77"/>
      <c r="APK38" s="77"/>
      <c r="APL38" s="77"/>
      <c r="APM38" s="77"/>
      <c r="APN38" s="77"/>
      <c r="APO38" s="77"/>
      <c r="APP38" s="77"/>
      <c r="APQ38" s="77"/>
      <c r="APR38" s="77"/>
      <c r="APS38" s="77"/>
      <c r="APT38" s="77"/>
      <c r="APU38" s="77"/>
      <c r="APV38" s="77"/>
      <c r="APW38" s="77"/>
      <c r="APX38" s="77"/>
      <c r="APY38" s="77"/>
      <c r="APZ38" s="77"/>
      <c r="AQA38" s="77"/>
      <c r="AQB38" s="77"/>
      <c r="AQC38" s="77"/>
      <c r="AQD38" s="77"/>
      <c r="AQE38" s="77"/>
      <c r="AQF38" s="77"/>
      <c r="AQG38" s="77"/>
      <c r="AQH38" s="77"/>
      <c r="AQI38" s="77"/>
      <c r="AQJ38" s="77"/>
      <c r="AQK38" s="77"/>
      <c r="AQL38" s="77"/>
      <c r="AQM38" s="77"/>
      <c r="AQN38" s="77"/>
      <c r="AQO38" s="77"/>
      <c r="AQP38" s="77"/>
      <c r="AQQ38" s="77"/>
      <c r="AQR38" s="77"/>
      <c r="AQS38" s="77"/>
      <c r="AQT38" s="77"/>
      <c r="AQU38" s="77"/>
      <c r="AQV38" s="77"/>
      <c r="AQW38" s="77"/>
      <c r="AQX38" s="77"/>
      <c r="AQY38" s="77"/>
      <c r="AQZ38" s="77"/>
      <c r="ARA38" s="77"/>
      <c r="ARB38" s="77"/>
      <c r="ARC38" s="77"/>
      <c r="ARD38" s="77"/>
      <c r="ARE38" s="77"/>
      <c r="ARF38" s="77"/>
      <c r="ARG38" s="77"/>
      <c r="ARH38" s="77"/>
      <c r="ARI38" s="77"/>
      <c r="ARJ38" s="77"/>
      <c r="ARK38" s="77"/>
      <c r="ARL38" s="77"/>
      <c r="ARM38" s="77"/>
      <c r="ARN38" s="77"/>
      <c r="ARO38" s="77"/>
      <c r="ARP38" s="77"/>
      <c r="ARQ38" s="77"/>
      <c r="ARR38" s="77"/>
      <c r="ARS38" s="77"/>
      <c r="ART38" s="77"/>
      <c r="ARU38" s="77"/>
      <c r="ARV38" s="77"/>
      <c r="ARW38" s="77"/>
      <c r="ARX38" s="77"/>
      <c r="ARY38" s="77"/>
      <c r="ARZ38" s="77"/>
      <c r="ASA38" s="77"/>
      <c r="ASB38" s="77"/>
      <c r="ASC38" s="77"/>
      <c r="ASD38" s="77"/>
      <c r="ASE38" s="77"/>
      <c r="ASF38" s="77"/>
      <c r="ASG38" s="77"/>
      <c r="ASH38" s="77"/>
      <c r="ASI38" s="77"/>
      <c r="ASJ38" s="77"/>
      <c r="ASK38" s="77"/>
      <c r="ASL38" s="77"/>
      <c r="ASM38" s="77"/>
      <c r="ASN38" s="77"/>
      <c r="ASO38" s="77"/>
      <c r="ASP38" s="77"/>
      <c r="ASQ38" s="77"/>
      <c r="ASR38" s="77"/>
      <c r="ASS38" s="77"/>
      <c r="AST38" s="77"/>
      <c r="ASU38" s="77"/>
      <c r="ASV38" s="77"/>
      <c r="ASW38" s="77"/>
      <c r="ASX38" s="77"/>
      <c r="ASY38" s="77"/>
      <c r="ASZ38" s="77"/>
      <c r="ATA38" s="77"/>
      <c r="ATB38" s="77"/>
      <c r="ATC38" s="77"/>
      <c r="ATD38" s="77"/>
      <c r="ATE38" s="77"/>
      <c r="ATF38" s="77"/>
      <c r="ATG38" s="77"/>
      <c r="ATH38" s="77"/>
      <c r="ATI38" s="77"/>
      <c r="ATJ38" s="77"/>
      <c r="ATK38" s="77"/>
      <c r="ATL38" s="77"/>
      <c r="ATM38" s="77"/>
      <c r="ATN38" s="77"/>
      <c r="ATO38" s="77"/>
      <c r="ATP38" s="77"/>
      <c r="ATQ38" s="77"/>
      <c r="ATR38" s="77"/>
      <c r="ATS38" s="77"/>
      <c r="ATT38" s="77"/>
      <c r="ATU38" s="77"/>
      <c r="ATV38" s="77"/>
      <c r="ATW38" s="77"/>
      <c r="ATX38" s="77"/>
      <c r="ATY38" s="77"/>
      <c r="ATZ38" s="77"/>
      <c r="AUA38" s="77"/>
      <c r="AUB38" s="77"/>
      <c r="AUC38" s="77"/>
      <c r="AUD38" s="77"/>
      <c r="AUE38" s="77"/>
      <c r="AUF38" s="77"/>
      <c r="AUG38" s="77"/>
      <c r="AUH38" s="77"/>
      <c r="AUI38" s="77"/>
      <c r="AUJ38" s="77"/>
      <c r="AUK38" s="77"/>
      <c r="AUL38" s="77"/>
      <c r="AUM38" s="77"/>
      <c r="AUN38" s="77"/>
      <c r="AUO38" s="77"/>
      <c r="AUP38" s="77"/>
      <c r="AUQ38" s="77"/>
      <c r="AUR38" s="77"/>
      <c r="AUS38" s="77"/>
      <c r="AUT38" s="77"/>
      <c r="AUU38" s="77"/>
      <c r="AUV38" s="77"/>
      <c r="AUW38" s="77"/>
      <c r="AUX38" s="77"/>
      <c r="AUY38" s="77"/>
      <c r="AUZ38" s="77"/>
      <c r="AVA38" s="77"/>
      <c r="AVB38" s="77"/>
      <c r="AVC38" s="77"/>
      <c r="AVD38" s="77"/>
      <c r="AVE38" s="77"/>
      <c r="AVF38" s="77"/>
      <c r="AVG38" s="77"/>
      <c r="AVH38" s="77"/>
      <c r="AVI38" s="77"/>
      <c r="AVJ38" s="77"/>
      <c r="AVK38" s="77"/>
      <c r="AVL38" s="77"/>
      <c r="AVM38" s="77"/>
      <c r="AVN38" s="77"/>
      <c r="AVO38" s="77"/>
      <c r="AVP38" s="77"/>
      <c r="AVQ38" s="77"/>
      <c r="AVR38" s="77"/>
      <c r="AVS38" s="77"/>
      <c r="AVT38" s="77"/>
      <c r="AVU38" s="77"/>
      <c r="AVV38" s="77"/>
      <c r="AVW38" s="77"/>
      <c r="AVX38" s="77"/>
      <c r="AVY38" s="77"/>
      <c r="AVZ38" s="77"/>
      <c r="AWA38" s="77"/>
      <c r="AWB38" s="77"/>
      <c r="AWC38" s="77"/>
      <c r="AWD38" s="77"/>
      <c r="AWE38" s="77"/>
      <c r="AWF38" s="77"/>
      <c r="AWG38" s="77"/>
      <c r="AWH38" s="77"/>
      <c r="AWI38" s="77"/>
      <c r="AWJ38" s="77"/>
      <c r="AWK38" s="77"/>
      <c r="AWL38" s="77"/>
      <c r="AWM38" s="77"/>
      <c r="AWN38" s="77"/>
      <c r="AWO38" s="77"/>
      <c r="AWP38" s="77"/>
      <c r="AWQ38" s="77"/>
      <c r="AWR38" s="77"/>
      <c r="AWS38" s="77"/>
      <c r="AWT38" s="77"/>
      <c r="AWU38" s="77"/>
      <c r="AWV38" s="77"/>
      <c r="AWW38" s="77"/>
      <c r="AWX38" s="77"/>
      <c r="AWY38" s="77"/>
      <c r="AWZ38" s="77"/>
      <c r="AXA38" s="77"/>
      <c r="AXB38" s="77"/>
      <c r="AXC38" s="77"/>
      <c r="AXD38" s="77"/>
      <c r="AXE38" s="77"/>
      <c r="AXF38" s="77"/>
      <c r="AXG38" s="77"/>
      <c r="AXH38" s="77"/>
      <c r="AXI38" s="77"/>
      <c r="AXJ38" s="77"/>
      <c r="AXK38" s="77"/>
      <c r="AXL38" s="77"/>
      <c r="AXM38" s="77"/>
      <c r="AXN38" s="77"/>
      <c r="AXO38" s="77"/>
      <c r="AXP38" s="77"/>
      <c r="AXQ38" s="77"/>
      <c r="AXR38" s="77"/>
      <c r="AXS38" s="77"/>
      <c r="AXT38" s="77"/>
      <c r="AXU38" s="77"/>
      <c r="AXV38" s="77"/>
      <c r="AXW38" s="77"/>
      <c r="AXX38" s="77"/>
      <c r="AXY38" s="77"/>
      <c r="AXZ38" s="77"/>
      <c r="AYA38" s="77"/>
      <c r="AYB38" s="77"/>
      <c r="AYC38" s="77"/>
      <c r="AYD38" s="77"/>
      <c r="AYE38" s="77"/>
      <c r="AYF38" s="77"/>
      <c r="AYG38" s="77"/>
      <c r="AYH38" s="77"/>
      <c r="AYI38" s="77"/>
      <c r="AYJ38" s="77"/>
      <c r="AYK38" s="77"/>
      <c r="AYL38" s="77"/>
      <c r="AYM38" s="77"/>
      <c r="AYN38" s="77"/>
      <c r="AYO38" s="77"/>
      <c r="AYP38" s="77"/>
      <c r="AYQ38" s="77"/>
      <c r="AYR38" s="77"/>
      <c r="AYS38" s="77"/>
      <c r="AYT38" s="77"/>
      <c r="AYU38" s="77"/>
      <c r="AYV38" s="77"/>
      <c r="AYW38" s="77"/>
      <c r="AYX38" s="77"/>
      <c r="AYY38" s="77"/>
      <c r="AYZ38" s="77"/>
      <c r="AZA38" s="77"/>
      <c r="AZB38" s="77"/>
      <c r="AZC38" s="77"/>
      <c r="AZD38" s="77"/>
      <c r="AZE38" s="77"/>
      <c r="AZF38" s="77"/>
      <c r="AZG38" s="77"/>
      <c r="AZH38" s="77"/>
      <c r="AZI38" s="77"/>
      <c r="AZJ38" s="77"/>
      <c r="AZK38" s="77"/>
      <c r="AZL38" s="77"/>
      <c r="AZM38" s="77"/>
      <c r="AZN38" s="77"/>
      <c r="AZO38" s="77"/>
      <c r="AZP38" s="77"/>
      <c r="AZQ38" s="77"/>
      <c r="AZR38" s="77"/>
      <c r="AZS38" s="77"/>
      <c r="AZT38" s="77"/>
      <c r="AZU38" s="77"/>
      <c r="AZV38" s="77"/>
      <c r="AZW38" s="77"/>
      <c r="AZX38" s="77"/>
      <c r="AZY38" s="77"/>
      <c r="AZZ38" s="77"/>
      <c r="BAA38" s="77"/>
      <c r="BAB38" s="77"/>
      <c r="BAC38" s="77"/>
      <c r="BAD38" s="77"/>
      <c r="BAE38" s="77"/>
      <c r="BAF38" s="77"/>
      <c r="BAG38" s="77"/>
      <c r="BAH38" s="77"/>
      <c r="BAI38" s="77"/>
      <c r="BAJ38" s="77"/>
      <c r="BAK38" s="77"/>
      <c r="BAL38" s="77"/>
      <c r="BAM38" s="77"/>
      <c r="BAN38" s="77"/>
      <c r="BAO38" s="77"/>
      <c r="BAP38" s="77"/>
      <c r="BAQ38" s="77"/>
      <c r="BAR38" s="77"/>
      <c r="BAS38" s="77"/>
      <c r="BAT38" s="77"/>
      <c r="BAU38" s="77"/>
      <c r="BAV38" s="77"/>
      <c r="BAW38" s="77"/>
      <c r="BAX38" s="77"/>
      <c r="BAY38" s="77"/>
      <c r="BAZ38" s="77"/>
      <c r="BBA38" s="77"/>
      <c r="BBB38" s="77"/>
      <c r="BBC38" s="77"/>
      <c r="BBD38" s="77"/>
      <c r="BBE38" s="77"/>
      <c r="BBF38" s="77"/>
      <c r="BBG38" s="77"/>
      <c r="BBH38" s="77"/>
      <c r="BBI38" s="77"/>
      <c r="BBJ38" s="77"/>
      <c r="BBK38" s="77"/>
      <c r="BBL38" s="77"/>
      <c r="BBM38" s="77"/>
      <c r="BBN38" s="77"/>
      <c r="BBO38" s="77"/>
      <c r="BBP38" s="77"/>
      <c r="BBQ38" s="77"/>
      <c r="BBR38" s="77"/>
      <c r="BBS38" s="77"/>
      <c r="BBT38" s="77"/>
      <c r="BBU38" s="77"/>
      <c r="BBV38" s="77"/>
      <c r="BBW38" s="77"/>
      <c r="BBX38" s="77"/>
      <c r="BBY38" s="77"/>
      <c r="BBZ38" s="77"/>
      <c r="BCA38" s="77"/>
      <c r="BCB38" s="77"/>
      <c r="BCC38" s="77"/>
      <c r="BCD38" s="77"/>
      <c r="BCE38" s="77"/>
      <c r="BCF38" s="77"/>
      <c r="BCG38" s="77"/>
      <c r="BCH38" s="77"/>
      <c r="BCI38" s="77"/>
      <c r="BCJ38" s="77"/>
      <c r="BCK38" s="77"/>
      <c r="BCL38" s="77"/>
      <c r="BCM38" s="77"/>
      <c r="BCN38" s="77"/>
      <c r="BCO38" s="77"/>
      <c r="BCP38" s="77"/>
      <c r="BCQ38" s="77"/>
      <c r="BCR38" s="77"/>
      <c r="BCS38" s="77"/>
      <c r="BCT38" s="77"/>
      <c r="BCU38" s="77"/>
      <c r="BCV38" s="77"/>
      <c r="BCW38" s="77"/>
      <c r="BCX38" s="77"/>
      <c r="BCY38" s="77"/>
      <c r="BCZ38" s="77"/>
      <c r="BDA38" s="77"/>
      <c r="BDB38" s="77"/>
      <c r="BDC38" s="77"/>
      <c r="BDD38" s="77"/>
      <c r="BDE38" s="77"/>
      <c r="BDF38" s="77"/>
      <c r="BDG38" s="77"/>
      <c r="BDH38" s="77"/>
      <c r="BDI38" s="77"/>
      <c r="BDJ38" s="77"/>
      <c r="BDK38" s="77"/>
      <c r="BDL38" s="77"/>
      <c r="BDM38" s="77"/>
      <c r="BDN38" s="77"/>
      <c r="BDO38" s="77"/>
      <c r="BDP38" s="77"/>
      <c r="BDQ38" s="77"/>
      <c r="BDR38" s="77"/>
      <c r="BDS38" s="77"/>
      <c r="BDT38" s="77"/>
      <c r="BDU38" s="77"/>
      <c r="BDV38" s="77"/>
      <c r="BDW38" s="77"/>
      <c r="BDX38" s="77"/>
      <c r="BDY38" s="77"/>
      <c r="BDZ38" s="77"/>
      <c r="BEA38" s="77"/>
      <c r="BEB38" s="77"/>
      <c r="BEC38" s="77"/>
      <c r="BED38" s="77"/>
      <c r="BEE38" s="77"/>
      <c r="BEF38" s="77"/>
      <c r="BEG38" s="77"/>
      <c r="BEH38" s="77"/>
      <c r="BEI38" s="77"/>
      <c r="BEJ38" s="77"/>
      <c r="BEK38" s="77"/>
      <c r="BEL38" s="77"/>
      <c r="BEM38" s="77"/>
      <c r="BEN38" s="77"/>
      <c r="BEO38" s="77"/>
      <c r="BEP38" s="77"/>
      <c r="BEQ38" s="77"/>
      <c r="BER38" s="77"/>
      <c r="BES38" s="77"/>
      <c r="BET38" s="77"/>
      <c r="BEU38" s="77"/>
      <c r="BEV38" s="77"/>
      <c r="BEW38" s="77"/>
      <c r="BEX38" s="77"/>
      <c r="BEY38" s="77"/>
      <c r="BEZ38" s="77"/>
      <c r="BFA38" s="77"/>
      <c r="BFB38" s="77"/>
      <c r="BFC38" s="77"/>
      <c r="BFD38" s="77"/>
      <c r="BFE38" s="77"/>
      <c r="BFF38" s="77"/>
      <c r="BFG38" s="77"/>
      <c r="BFH38" s="77"/>
      <c r="BFI38" s="77"/>
      <c r="BFJ38" s="77"/>
      <c r="BFK38" s="77"/>
      <c r="BFL38" s="77"/>
      <c r="BFM38" s="77"/>
      <c r="BFN38" s="77"/>
      <c r="BFO38" s="77"/>
      <c r="BFP38" s="77"/>
      <c r="BFQ38" s="77"/>
      <c r="BFR38" s="77"/>
      <c r="BFS38" s="77"/>
      <c r="BFT38" s="77"/>
      <c r="BFU38" s="77"/>
      <c r="BFV38" s="77"/>
      <c r="BFW38" s="77"/>
      <c r="BFX38" s="77"/>
      <c r="BFY38" s="77"/>
      <c r="BFZ38" s="77"/>
      <c r="BGA38" s="77"/>
      <c r="BGB38" s="77"/>
      <c r="BGC38" s="77"/>
      <c r="BGD38" s="77"/>
      <c r="BGE38" s="77"/>
      <c r="BGF38" s="77"/>
      <c r="BGG38" s="77"/>
      <c r="BGH38" s="77"/>
      <c r="BGI38" s="77"/>
      <c r="BGJ38" s="77"/>
      <c r="BGK38" s="77"/>
      <c r="BGL38" s="77"/>
      <c r="BGM38" s="77"/>
      <c r="BGN38" s="77"/>
      <c r="BGO38" s="77"/>
      <c r="BGP38" s="77"/>
      <c r="BGQ38" s="77"/>
      <c r="BGR38" s="77"/>
      <c r="BGS38" s="77"/>
      <c r="BGT38" s="77"/>
      <c r="BGU38" s="77"/>
      <c r="BGV38" s="77"/>
      <c r="BGW38" s="77"/>
      <c r="BGX38" s="77"/>
      <c r="BGY38" s="77"/>
      <c r="BGZ38" s="77"/>
      <c r="BHA38" s="77"/>
      <c r="BHB38" s="77"/>
      <c r="BHC38" s="77"/>
      <c r="BHD38" s="77"/>
      <c r="BHE38" s="77"/>
      <c r="BHF38" s="77"/>
      <c r="BHG38" s="77"/>
      <c r="BHH38" s="77"/>
      <c r="BHI38" s="77"/>
      <c r="BHJ38" s="77"/>
      <c r="BHK38" s="77"/>
      <c r="BHL38" s="77"/>
      <c r="BHM38" s="77"/>
      <c r="BHN38" s="77"/>
      <c r="BHO38" s="77"/>
      <c r="BHP38" s="77"/>
      <c r="BHQ38" s="77"/>
      <c r="BHR38" s="77"/>
      <c r="BHS38" s="77"/>
      <c r="BHT38" s="77"/>
      <c r="BHU38" s="77"/>
      <c r="BHV38" s="77"/>
      <c r="BHW38" s="77"/>
      <c r="BHX38" s="77"/>
      <c r="BHY38" s="77"/>
      <c r="BHZ38" s="77"/>
      <c r="BIA38" s="77"/>
      <c r="BIB38" s="77"/>
      <c r="BIC38" s="77"/>
      <c r="BID38" s="77"/>
      <c r="BIE38" s="77"/>
      <c r="BIF38" s="77"/>
      <c r="BIG38" s="77"/>
      <c r="BIH38" s="77"/>
      <c r="BII38" s="77"/>
      <c r="BIJ38" s="77"/>
      <c r="BIK38" s="77"/>
      <c r="BIL38" s="77"/>
      <c r="BIM38" s="77"/>
      <c r="BIN38" s="77"/>
      <c r="BIO38" s="77"/>
      <c r="BIP38" s="77"/>
      <c r="BIQ38" s="77"/>
      <c r="BIR38" s="77"/>
      <c r="BIS38" s="77"/>
      <c r="BIT38" s="77"/>
      <c r="BIU38" s="77"/>
      <c r="BIV38" s="77"/>
      <c r="BIW38" s="77"/>
      <c r="BIX38" s="77"/>
      <c r="BIY38" s="77"/>
      <c r="BIZ38" s="77"/>
      <c r="BJA38" s="77"/>
      <c r="BJB38" s="77"/>
      <c r="BJC38" s="77"/>
      <c r="BJD38" s="77"/>
      <c r="BJE38" s="77"/>
      <c r="BJF38" s="77"/>
      <c r="BJG38" s="77"/>
      <c r="BJH38" s="77"/>
      <c r="BJI38" s="77"/>
      <c r="BJJ38" s="77"/>
      <c r="BJK38" s="77"/>
      <c r="BJL38" s="77"/>
      <c r="BJM38" s="77"/>
      <c r="BJN38" s="77"/>
      <c r="BJO38" s="77"/>
      <c r="BJP38" s="77"/>
      <c r="BJQ38" s="77"/>
      <c r="BJR38" s="77"/>
      <c r="BJS38" s="77"/>
      <c r="BJT38" s="77"/>
      <c r="BJU38" s="77"/>
      <c r="BJV38" s="77"/>
      <c r="BJW38" s="77"/>
      <c r="BJX38" s="77"/>
      <c r="BJY38" s="77"/>
      <c r="BJZ38" s="77"/>
      <c r="BKA38" s="77"/>
      <c r="BKB38" s="77"/>
      <c r="BKC38" s="77"/>
      <c r="BKD38" s="77"/>
      <c r="BKE38" s="77"/>
      <c r="BKF38" s="77"/>
      <c r="BKG38" s="77"/>
      <c r="BKH38" s="77"/>
      <c r="BKI38" s="77"/>
      <c r="BKJ38" s="77"/>
      <c r="BKK38" s="77"/>
      <c r="BKL38" s="77"/>
      <c r="BKM38" s="77"/>
      <c r="BKN38" s="77"/>
      <c r="BKO38" s="77"/>
      <c r="BKP38" s="77"/>
      <c r="BKQ38" s="77"/>
      <c r="BKR38" s="77"/>
      <c r="BKS38" s="77"/>
      <c r="BKT38" s="77"/>
      <c r="BKU38" s="77"/>
      <c r="BKV38" s="77"/>
      <c r="BKW38" s="77"/>
      <c r="BKX38" s="77"/>
      <c r="BKY38" s="77"/>
      <c r="BKZ38" s="77"/>
      <c r="BLA38" s="77"/>
      <c r="BLB38" s="77"/>
      <c r="BLC38" s="77"/>
      <c r="BLD38" s="77"/>
      <c r="BLE38" s="77"/>
      <c r="BLF38" s="77"/>
      <c r="BLG38" s="77"/>
      <c r="BLH38" s="77"/>
      <c r="BLI38" s="77"/>
      <c r="BLJ38" s="77"/>
      <c r="BLK38" s="77"/>
      <c r="BLL38" s="77"/>
      <c r="BLM38" s="77"/>
      <c r="BLN38" s="77"/>
      <c r="BLO38" s="77"/>
      <c r="BLP38" s="77"/>
      <c r="BLQ38" s="77"/>
      <c r="BLR38" s="77"/>
      <c r="BLS38" s="77"/>
      <c r="BLT38" s="77"/>
      <c r="BLU38" s="77"/>
      <c r="BLV38" s="77"/>
      <c r="BLW38" s="77"/>
      <c r="BLX38" s="77"/>
      <c r="BLY38" s="77"/>
      <c r="BLZ38" s="77"/>
      <c r="BMA38" s="77"/>
      <c r="BMB38" s="77"/>
      <c r="BMC38" s="77"/>
      <c r="BMD38" s="77"/>
      <c r="BME38" s="77"/>
      <c r="BMF38" s="77"/>
      <c r="BMG38" s="77"/>
      <c r="BMH38" s="77"/>
      <c r="BMI38" s="77"/>
      <c r="BMJ38" s="77"/>
      <c r="BMK38" s="77"/>
      <c r="BML38" s="77"/>
      <c r="BMM38" s="77"/>
      <c r="BMN38" s="77"/>
      <c r="BMO38" s="77"/>
      <c r="BMP38" s="77"/>
      <c r="BMQ38" s="77"/>
      <c r="BMR38" s="77"/>
      <c r="BMS38" s="77"/>
      <c r="BMT38" s="77"/>
      <c r="BMU38" s="77"/>
      <c r="BMV38" s="77"/>
      <c r="BMW38" s="77"/>
      <c r="BMX38" s="77"/>
      <c r="BMY38" s="77"/>
      <c r="BMZ38" s="77"/>
      <c r="BNA38" s="77"/>
      <c r="BNB38" s="77"/>
      <c r="BNC38" s="77"/>
      <c r="BND38" s="77"/>
      <c r="BNE38" s="77"/>
      <c r="BNF38" s="77"/>
      <c r="BNG38" s="77"/>
      <c r="BNH38" s="77"/>
      <c r="BNI38" s="77"/>
      <c r="BNJ38" s="77"/>
      <c r="BNK38" s="77"/>
      <c r="BNL38" s="77"/>
      <c r="BNM38" s="77"/>
      <c r="BNN38" s="77"/>
      <c r="BNO38" s="77"/>
      <c r="BNP38" s="77"/>
      <c r="BNQ38" s="77"/>
      <c r="BNR38" s="77"/>
      <c r="BNS38" s="77"/>
      <c r="BNT38" s="77"/>
      <c r="BNU38" s="77"/>
      <c r="BNV38" s="77"/>
      <c r="BNW38" s="77"/>
      <c r="BNX38" s="77"/>
      <c r="BNY38" s="77"/>
      <c r="BNZ38" s="77"/>
      <c r="BOA38" s="77"/>
      <c r="BOB38" s="77"/>
      <c r="BOC38" s="77"/>
      <c r="BOD38" s="77"/>
      <c r="BOE38" s="77"/>
      <c r="BOF38" s="77"/>
      <c r="BOG38" s="77"/>
      <c r="BOH38" s="77"/>
      <c r="BOI38" s="77"/>
      <c r="BOJ38" s="77"/>
      <c r="BOK38" s="77"/>
      <c r="BOL38" s="77"/>
      <c r="BOM38" s="77"/>
      <c r="BON38" s="77"/>
      <c r="BOO38" s="77"/>
      <c r="BOP38" s="77"/>
      <c r="BOQ38" s="77"/>
      <c r="BOR38" s="77"/>
      <c r="BOS38" s="77"/>
      <c r="BOT38" s="77"/>
      <c r="BOU38" s="77"/>
      <c r="BOV38" s="77"/>
      <c r="BOW38" s="77"/>
      <c r="BOX38" s="77"/>
      <c r="BOY38" s="77"/>
      <c r="BOZ38" s="77"/>
      <c r="BPA38" s="77"/>
      <c r="BPB38" s="77"/>
      <c r="BPC38" s="77"/>
      <c r="BPD38" s="77"/>
      <c r="BPE38" s="77"/>
      <c r="BPF38" s="77"/>
      <c r="BPG38" s="77"/>
      <c r="BPH38" s="77"/>
      <c r="BPI38" s="77"/>
      <c r="BPJ38" s="77"/>
      <c r="BPK38" s="77"/>
      <c r="BPL38" s="77"/>
      <c r="BPM38" s="77"/>
      <c r="BPN38" s="77"/>
      <c r="BPO38" s="77"/>
      <c r="BPP38" s="77"/>
      <c r="BPQ38" s="77"/>
      <c r="BPR38" s="77"/>
      <c r="BPS38" s="77"/>
      <c r="BPT38" s="77"/>
      <c r="BPU38" s="77"/>
      <c r="BPV38" s="77"/>
      <c r="BPW38" s="77"/>
      <c r="BPX38" s="77"/>
      <c r="BPY38" s="77"/>
      <c r="BPZ38" s="77"/>
      <c r="BQA38" s="77"/>
      <c r="BQB38" s="77"/>
      <c r="BQC38" s="77"/>
      <c r="BQD38" s="77"/>
      <c r="BQE38" s="77"/>
      <c r="BQF38" s="77"/>
      <c r="BQG38" s="77"/>
      <c r="BQH38" s="77"/>
      <c r="BQI38" s="77"/>
      <c r="BQJ38" s="77"/>
      <c r="BQK38" s="77"/>
      <c r="BQL38" s="77"/>
      <c r="BQM38" s="77"/>
      <c r="BQN38" s="77"/>
      <c r="BQO38" s="77"/>
      <c r="BQP38" s="77"/>
      <c r="BQQ38" s="77"/>
      <c r="BQR38" s="77"/>
      <c r="BQS38" s="77"/>
      <c r="BQT38" s="77"/>
      <c r="BQU38" s="77"/>
      <c r="BQV38" s="77"/>
      <c r="BQW38" s="77"/>
      <c r="BQX38" s="77"/>
      <c r="BQY38" s="77"/>
      <c r="BQZ38" s="77"/>
      <c r="BRA38" s="77"/>
      <c r="BRB38" s="77"/>
      <c r="BRC38" s="77"/>
      <c r="BRD38" s="77"/>
      <c r="BRE38" s="77"/>
      <c r="BRF38" s="77"/>
      <c r="BRG38" s="77"/>
      <c r="BRH38" s="77"/>
      <c r="BRI38" s="77"/>
      <c r="BRJ38" s="77"/>
      <c r="BRK38" s="77"/>
      <c r="BRL38" s="77"/>
      <c r="BRM38" s="77"/>
      <c r="BRN38" s="77"/>
      <c r="BRO38" s="77"/>
      <c r="BRP38" s="77"/>
      <c r="BRQ38" s="77"/>
      <c r="BRR38" s="77"/>
      <c r="BRS38" s="77"/>
      <c r="BRT38" s="77"/>
      <c r="BRU38" s="77"/>
      <c r="BRV38" s="77"/>
      <c r="BRW38" s="77"/>
      <c r="BRX38" s="77"/>
      <c r="BRY38" s="77"/>
      <c r="BRZ38" s="77"/>
      <c r="BSA38" s="77"/>
      <c r="BSB38" s="77"/>
      <c r="BSC38" s="77"/>
      <c r="BSD38" s="77"/>
      <c r="BSE38" s="77"/>
      <c r="BSF38" s="77"/>
      <c r="BSG38" s="77"/>
      <c r="BSH38" s="77"/>
      <c r="BSI38" s="77"/>
      <c r="BSJ38" s="77"/>
      <c r="BSK38" s="77"/>
      <c r="BSL38" s="77"/>
      <c r="BSM38" s="77"/>
      <c r="BSN38" s="77"/>
      <c r="BSO38" s="77"/>
      <c r="BSP38" s="77"/>
      <c r="BSQ38" s="77"/>
      <c r="BSR38" s="77"/>
      <c r="BSS38" s="77"/>
      <c r="BST38" s="77"/>
      <c r="BSU38" s="77"/>
      <c r="BSV38" s="77"/>
      <c r="BSW38" s="77"/>
      <c r="BSX38" s="77"/>
      <c r="BSY38" s="77"/>
      <c r="BSZ38" s="77"/>
      <c r="BTA38" s="77"/>
      <c r="BTB38" s="77"/>
      <c r="BTC38" s="77"/>
      <c r="BTD38" s="77"/>
      <c r="BTE38" s="77"/>
      <c r="BTF38" s="77"/>
      <c r="BTG38" s="77"/>
      <c r="BTH38" s="77"/>
      <c r="BTI38" s="77"/>
      <c r="BTJ38" s="77"/>
      <c r="BTK38" s="77"/>
      <c r="BTL38" s="77"/>
      <c r="BTM38" s="77"/>
      <c r="BTN38" s="77"/>
      <c r="BTO38" s="77"/>
      <c r="BTP38" s="77"/>
      <c r="BTQ38" s="77"/>
      <c r="BTR38" s="77"/>
      <c r="BTS38" s="77"/>
      <c r="BTT38" s="77"/>
      <c r="BTU38" s="77"/>
      <c r="BTV38" s="77"/>
      <c r="BTW38" s="77"/>
      <c r="BTX38" s="77"/>
      <c r="BTY38" s="77"/>
      <c r="BTZ38" s="77"/>
      <c r="BUA38" s="77"/>
      <c r="BUB38" s="77"/>
      <c r="BUC38" s="77"/>
      <c r="BUD38" s="77"/>
      <c r="BUE38" s="77"/>
      <c r="BUF38" s="77"/>
      <c r="BUG38" s="77"/>
      <c r="BUH38" s="77"/>
      <c r="BUI38" s="77"/>
      <c r="BUJ38" s="77"/>
      <c r="BUK38" s="77"/>
      <c r="BUL38" s="77"/>
      <c r="BUM38" s="77"/>
      <c r="BUN38" s="77"/>
      <c r="BUO38" s="77"/>
      <c r="BUP38" s="77"/>
      <c r="BUQ38" s="77"/>
      <c r="BUR38" s="77"/>
      <c r="BUS38" s="77"/>
      <c r="BUT38" s="77"/>
      <c r="BUU38" s="77"/>
      <c r="BUV38" s="77"/>
      <c r="BUW38" s="77"/>
      <c r="BUX38" s="77"/>
      <c r="BUY38" s="77"/>
      <c r="BUZ38" s="77"/>
      <c r="BVA38" s="77"/>
      <c r="BVB38" s="77"/>
      <c r="BVC38" s="77"/>
      <c r="BVD38" s="77"/>
      <c r="BVE38" s="77"/>
      <c r="BVF38" s="77"/>
      <c r="BVG38" s="77"/>
      <c r="BVH38" s="77"/>
      <c r="BVI38" s="77"/>
      <c r="BVJ38" s="77"/>
      <c r="BVK38" s="77"/>
      <c r="BVL38" s="77"/>
      <c r="BVM38" s="77"/>
      <c r="BVN38" s="77"/>
      <c r="BVO38" s="77"/>
      <c r="BVP38" s="77"/>
      <c r="BVQ38" s="77"/>
      <c r="BVR38" s="77"/>
      <c r="BVS38" s="77"/>
      <c r="BVT38" s="77"/>
      <c r="BVU38" s="77"/>
      <c r="BVV38" s="77"/>
      <c r="BVW38" s="77"/>
      <c r="BVX38" s="77"/>
      <c r="BVY38" s="77"/>
      <c r="BVZ38" s="77"/>
      <c r="BWA38" s="77"/>
      <c r="BWB38" s="77"/>
      <c r="BWC38" s="77"/>
      <c r="BWD38" s="77"/>
      <c r="BWE38" s="77"/>
      <c r="BWF38" s="77"/>
      <c r="BWG38" s="77"/>
      <c r="BWH38" s="77"/>
      <c r="BWI38" s="77"/>
      <c r="BWJ38" s="77"/>
      <c r="BWK38" s="77"/>
      <c r="BWL38" s="77"/>
      <c r="BWM38" s="77"/>
      <c r="BWN38" s="77"/>
      <c r="BWO38" s="77"/>
      <c r="BWP38" s="77"/>
      <c r="BWQ38" s="77"/>
      <c r="BWR38" s="77"/>
      <c r="BWS38" s="77"/>
      <c r="BWT38" s="77"/>
      <c r="BWU38" s="77"/>
      <c r="BWV38" s="77"/>
      <c r="BWW38" s="77"/>
      <c r="BWX38" s="77"/>
      <c r="BWY38" s="77"/>
      <c r="BWZ38" s="77"/>
      <c r="BXA38" s="77"/>
      <c r="BXB38" s="77"/>
      <c r="BXC38" s="77"/>
      <c r="BXD38" s="77"/>
      <c r="BXE38" s="77"/>
      <c r="BXF38" s="77"/>
      <c r="BXG38" s="77"/>
      <c r="BXH38" s="77"/>
      <c r="BXI38" s="77"/>
      <c r="BXJ38" s="77"/>
      <c r="BXK38" s="77"/>
      <c r="BXL38" s="77"/>
      <c r="BXM38" s="77"/>
      <c r="BXN38" s="77"/>
      <c r="BXO38" s="77"/>
      <c r="BXP38" s="77"/>
      <c r="BXQ38" s="77"/>
      <c r="BXR38" s="77"/>
      <c r="BXS38" s="77"/>
      <c r="BXT38" s="77"/>
      <c r="BXU38" s="77"/>
      <c r="BXV38" s="77"/>
      <c r="BXW38" s="77"/>
      <c r="BXX38" s="77"/>
      <c r="BXY38" s="77"/>
      <c r="BXZ38" s="77"/>
      <c r="BYA38" s="77"/>
      <c r="BYB38" s="77"/>
      <c r="BYC38" s="77"/>
      <c r="BYD38" s="77"/>
      <c r="BYE38" s="77"/>
      <c r="BYF38" s="77"/>
      <c r="BYG38" s="77"/>
      <c r="BYH38" s="77"/>
      <c r="BYI38" s="77"/>
      <c r="BYJ38" s="77"/>
      <c r="BYK38" s="77"/>
      <c r="BYL38" s="77"/>
      <c r="BYM38" s="77"/>
      <c r="BYN38" s="77"/>
      <c r="BYO38" s="77"/>
      <c r="BYP38" s="77"/>
      <c r="BYQ38" s="77"/>
      <c r="BYR38" s="77"/>
      <c r="BYS38" s="77"/>
      <c r="BYT38" s="77"/>
      <c r="BYU38" s="77"/>
      <c r="BYV38" s="77"/>
      <c r="BYW38" s="77"/>
      <c r="BYX38" s="77"/>
      <c r="BYY38" s="77"/>
      <c r="BYZ38" s="77"/>
      <c r="BZA38" s="77"/>
      <c r="BZB38" s="77"/>
      <c r="BZC38" s="77"/>
      <c r="BZD38" s="77"/>
      <c r="BZE38" s="77"/>
      <c r="BZF38" s="77"/>
      <c r="BZG38" s="77"/>
      <c r="BZH38" s="77"/>
      <c r="BZI38" s="77"/>
      <c r="BZJ38" s="77"/>
      <c r="BZK38" s="77"/>
      <c r="BZL38" s="77"/>
      <c r="BZM38" s="77"/>
      <c r="BZN38" s="77"/>
      <c r="BZO38" s="77"/>
      <c r="BZP38" s="77"/>
      <c r="BZQ38" s="77"/>
      <c r="BZR38" s="77"/>
      <c r="BZS38" s="77"/>
      <c r="BZT38" s="77"/>
      <c r="BZU38" s="77"/>
      <c r="BZV38" s="77"/>
      <c r="BZW38" s="77"/>
      <c r="BZX38" s="77"/>
      <c r="BZY38" s="77"/>
      <c r="BZZ38" s="77"/>
      <c r="CAA38" s="77"/>
      <c r="CAB38" s="77"/>
      <c r="CAC38" s="77"/>
      <c r="CAD38" s="77"/>
      <c r="CAE38" s="77"/>
      <c r="CAF38" s="77"/>
      <c r="CAG38" s="77"/>
      <c r="CAH38" s="77"/>
      <c r="CAI38" s="77"/>
      <c r="CAJ38" s="77"/>
      <c r="CAK38" s="77"/>
      <c r="CAL38" s="77"/>
      <c r="CAM38" s="77"/>
      <c r="CAN38" s="77"/>
      <c r="CAO38" s="77"/>
      <c r="CAP38" s="77"/>
      <c r="CAQ38" s="77"/>
      <c r="CAR38" s="77"/>
      <c r="CAS38" s="77"/>
      <c r="CAT38" s="77"/>
      <c r="CAU38" s="77"/>
      <c r="CAV38" s="77"/>
      <c r="CAW38" s="77"/>
      <c r="CAX38" s="77"/>
      <c r="CAY38" s="77"/>
      <c r="CAZ38" s="77"/>
      <c r="CBA38" s="77"/>
      <c r="CBB38" s="77"/>
      <c r="CBC38" s="77"/>
      <c r="CBD38" s="77"/>
      <c r="CBE38" s="77"/>
      <c r="CBF38" s="77"/>
      <c r="CBG38" s="77"/>
      <c r="CBH38" s="77"/>
      <c r="CBI38" s="77"/>
      <c r="CBJ38" s="77"/>
      <c r="CBK38" s="77"/>
      <c r="CBL38" s="77"/>
      <c r="CBM38" s="77"/>
      <c r="CBN38" s="77"/>
      <c r="CBO38" s="77"/>
      <c r="CBP38" s="77"/>
      <c r="CBQ38" s="77"/>
      <c r="CBR38" s="77"/>
      <c r="CBS38" s="77"/>
      <c r="CBT38" s="77"/>
      <c r="CBU38" s="77"/>
      <c r="CBV38" s="77"/>
      <c r="CBW38" s="77"/>
      <c r="CBX38" s="77"/>
      <c r="CBY38" s="77"/>
      <c r="CBZ38" s="77"/>
      <c r="CCA38" s="77"/>
      <c r="CCB38" s="77"/>
      <c r="CCC38" s="77"/>
      <c r="CCD38" s="77"/>
      <c r="CCE38" s="77"/>
      <c r="CCF38" s="77"/>
      <c r="CCG38" s="77"/>
      <c r="CCH38" s="77"/>
      <c r="CCI38" s="77"/>
      <c r="CCJ38" s="77"/>
      <c r="CCK38" s="77"/>
      <c r="CCL38" s="77"/>
      <c r="CCM38" s="77"/>
      <c r="CCN38" s="77"/>
      <c r="CCO38" s="77"/>
      <c r="CCP38" s="77"/>
      <c r="CCQ38" s="77"/>
      <c r="CCR38" s="77"/>
      <c r="CCS38" s="77"/>
      <c r="CCT38" s="77"/>
      <c r="CCU38" s="77"/>
      <c r="CCV38" s="77"/>
      <c r="CCW38" s="77"/>
      <c r="CCX38" s="77"/>
      <c r="CCY38" s="77"/>
      <c r="CCZ38" s="77"/>
      <c r="CDA38" s="77"/>
      <c r="CDB38" s="77"/>
      <c r="CDC38" s="77"/>
      <c r="CDD38" s="77"/>
      <c r="CDE38" s="77"/>
      <c r="CDF38" s="77"/>
      <c r="CDG38" s="77"/>
      <c r="CDH38" s="77"/>
      <c r="CDI38" s="77"/>
      <c r="CDJ38" s="77"/>
      <c r="CDK38" s="77"/>
      <c r="CDL38" s="77"/>
      <c r="CDM38" s="77"/>
      <c r="CDN38" s="77"/>
      <c r="CDO38" s="77"/>
      <c r="CDP38" s="77"/>
      <c r="CDQ38" s="77"/>
      <c r="CDR38" s="77"/>
      <c r="CDS38" s="77"/>
      <c r="CDT38" s="77"/>
      <c r="CDU38" s="77"/>
      <c r="CDV38" s="77"/>
      <c r="CDW38" s="77"/>
      <c r="CDX38" s="77"/>
      <c r="CDY38" s="77"/>
      <c r="CDZ38" s="77"/>
      <c r="CEA38" s="77"/>
      <c r="CEB38" s="77"/>
      <c r="CEC38" s="77"/>
      <c r="CED38" s="77"/>
      <c r="CEE38" s="77"/>
      <c r="CEF38" s="77"/>
      <c r="CEG38" s="77"/>
      <c r="CEH38" s="77"/>
      <c r="CEI38" s="77"/>
      <c r="CEJ38" s="77"/>
      <c r="CEK38" s="77"/>
      <c r="CEL38" s="77"/>
      <c r="CEM38" s="77"/>
      <c r="CEN38" s="77"/>
      <c r="CEO38" s="77"/>
      <c r="CEP38" s="77"/>
      <c r="CEQ38" s="77"/>
      <c r="CER38" s="77"/>
      <c r="CES38" s="77"/>
      <c r="CET38" s="77"/>
      <c r="CEU38" s="77"/>
      <c r="CEV38" s="77"/>
      <c r="CEW38" s="77"/>
      <c r="CEX38" s="77"/>
      <c r="CEY38" s="77"/>
      <c r="CEZ38" s="77"/>
      <c r="CFA38" s="77"/>
      <c r="CFB38" s="77"/>
      <c r="CFC38" s="77"/>
      <c r="CFD38" s="77"/>
      <c r="CFE38" s="77"/>
      <c r="CFF38" s="77"/>
      <c r="CFG38" s="77"/>
      <c r="CFH38" s="77"/>
      <c r="CFI38" s="77"/>
      <c r="CFJ38" s="77"/>
      <c r="CFK38" s="77"/>
      <c r="CFL38" s="77"/>
      <c r="CFM38" s="77"/>
      <c r="CFN38" s="77"/>
      <c r="CFO38" s="77"/>
      <c r="CFP38" s="77"/>
      <c r="CFQ38" s="77"/>
      <c r="CFR38" s="77"/>
      <c r="CFS38" s="77"/>
      <c r="CFT38" s="77"/>
      <c r="CFU38" s="77"/>
      <c r="CFV38" s="77"/>
      <c r="CFW38" s="77"/>
      <c r="CFX38" s="77"/>
      <c r="CFY38" s="77"/>
      <c r="CFZ38" s="77"/>
      <c r="CGA38" s="77"/>
      <c r="CGB38" s="77"/>
      <c r="CGC38" s="77"/>
      <c r="CGD38" s="77"/>
      <c r="CGE38" s="77"/>
      <c r="CGF38" s="77"/>
      <c r="CGG38" s="77"/>
      <c r="CGH38" s="77"/>
      <c r="CGI38" s="77"/>
      <c r="CGJ38" s="77"/>
      <c r="CGK38" s="77"/>
      <c r="CGL38" s="77"/>
      <c r="CGM38" s="77"/>
      <c r="CGN38" s="77"/>
      <c r="CGO38" s="77"/>
      <c r="CGP38" s="77"/>
      <c r="CGQ38" s="77"/>
      <c r="CGR38" s="77"/>
      <c r="CGS38" s="77"/>
      <c r="CGT38" s="77"/>
      <c r="CGU38" s="77"/>
      <c r="CGV38" s="77"/>
      <c r="CGW38" s="77"/>
      <c r="CGX38" s="77"/>
      <c r="CGY38" s="77"/>
      <c r="CGZ38" s="77"/>
      <c r="CHA38" s="77"/>
      <c r="CHB38" s="77"/>
      <c r="CHC38" s="77"/>
      <c r="CHD38" s="77"/>
      <c r="CHE38" s="77"/>
      <c r="CHF38" s="77"/>
      <c r="CHG38" s="77"/>
      <c r="CHH38" s="77"/>
      <c r="CHI38" s="77"/>
      <c r="CHJ38" s="77"/>
      <c r="CHK38" s="77"/>
      <c r="CHL38" s="77"/>
      <c r="CHM38" s="77"/>
      <c r="CHN38" s="77"/>
      <c r="CHO38" s="77"/>
      <c r="CHP38" s="77"/>
      <c r="CHQ38" s="77"/>
      <c r="CHR38" s="77"/>
      <c r="CHS38" s="77"/>
      <c r="CHT38" s="77"/>
      <c r="CHU38" s="77"/>
      <c r="CHV38" s="77"/>
      <c r="CHW38" s="77"/>
      <c r="CHX38" s="77"/>
      <c r="CHY38" s="77"/>
      <c r="CHZ38" s="77"/>
      <c r="CIA38" s="77"/>
      <c r="CIB38" s="77"/>
      <c r="CIC38" s="77"/>
      <c r="CID38" s="77"/>
      <c r="CIE38" s="77"/>
      <c r="CIF38" s="77"/>
      <c r="CIG38" s="77"/>
      <c r="CIH38" s="77"/>
      <c r="CII38" s="77"/>
      <c r="CIJ38" s="77"/>
      <c r="CIK38" s="77"/>
      <c r="CIL38" s="77"/>
      <c r="CIM38" s="77"/>
      <c r="CIN38" s="77"/>
      <c r="CIO38" s="77"/>
      <c r="CIP38" s="77"/>
      <c r="CIQ38" s="77"/>
      <c r="CIR38" s="77"/>
      <c r="CIS38" s="77"/>
      <c r="CIT38" s="77"/>
      <c r="CIU38" s="77"/>
      <c r="CIV38" s="77"/>
      <c r="CIW38" s="77"/>
      <c r="CIX38" s="77"/>
      <c r="CIY38" s="77"/>
      <c r="CIZ38" s="77"/>
      <c r="CJA38" s="77"/>
      <c r="CJB38" s="77"/>
      <c r="CJC38" s="77"/>
      <c r="CJD38" s="77"/>
      <c r="CJE38" s="77"/>
      <c r="CJF38" s="77"/>
      <c r="CJG38" s="77"/>
      <c r="CJH38" s="77"/>
      <c r="CJI38" s="77"/>
      <c r="CJJ38" s="77"/>
      <c r="CJK38" s="77"/>
      <c r="CJL38" s="77"/>
      <c r="CJM38" s="77"/>
      <c r="CJN38" s="77"/>
      <c r="CJO38" s="77"/>
      <c r="CJP38" s="77"/>
      <c r="CJQ38" s="77"/>
      <c r="CJR38" s="77"/>
      <c r="CJS38" s="77"/>
      <c r="CJT38" s="77"/>
      <c r="CJU38" s="77"/>
      <c r="CJV38" s="77"/>
      <c r="CJW38" s="77"/>
      <c r="CJX38" s="77"/>
      <c r="CJY38" s="77"/>
      <c r="CJZ38" s="77"/>
      <c r="CKA38" s="77"/>
      <c r="CKB38" s="77"/>
      <c r="CKC38" s="77"/>
      <c r="CKD38" s="77"/>
      <c r="CKE38" s="77"/>
      <c r="CKF38" s="77"/>
      <c r="CKG38" s="77"/>
      <c r="CKH38" s="77"/>
      <c r="CKI38" s="77"/>
      <c r="CKJ38" s="77"/>
      <c r="CKK38" s="77"/>
      <c r="CKL38" s="77"/>
      <c r="CKM38" s="77"/>
      <c r="CKN38" s="77"/>
      <c r="CKO38" s="77"/>
      <c r="CKP38" s="77"/>
      <c r="CKQ38" s="77"/>
      <c r="CKR38" s="77"/>
      <c r="CKS38" s="77"/>
      <c r="CKT38" s="77"/>
      <c r="CKU38" s="77"/>
      <c r="CKV38" s="77"/>
      <c r="CKW38" s="77"/>
      <c r="CKX38" s="77"/>
      <c r="CKY38" s="77"/>
      <c r="CKZ38" s="77"/>
      <c r="CLA38" s="77"/>
      <c r="CLB38" s="77"/>
      <c r="CLC38" s="77"/>
      <c r="CLD38" s="77"/>
      <c r="CLE38" s="77"/>
      <c r="CLF38" s="77"/>
      <c r="CLG38" s="77"/>
      <c r="CLH38" s="77"/>
      <c r="CLI38" s="77"/>
      <c r="CLJ38" s="77"/>
      <c r="CLK38" s="77"/>
      <c r="CLL38" s="77"/>
      <c r="CLM38" s="77"/>
      <c r="CLN38" s="77"/>
      <c r="CLO38" s="77"/>
      <c r="CLP38" s="77"/>
      <c r="CLQ38" s="77"/>
      <c r="CLR38" s="77"/>
      <c r="CLS38" s="77"/>
      <c r="CLT38" s="77"/>
      <c r="CLU38" s="77"/>
      <c r="CLV38" s="77"/>
      <c r="CLW38" s="77"/>
      <c r="CLX38" s="77"/>
      <c r="CLY38" s="77"/>
      <c r="CLZ38" s="77"/>
      <c r="CMA38" s="77"/>
      <c r="CMB38" s="77"/>
      <c r="CMC38" s="77"/>
      <c r="CMD38" s="77"/>
      <c r="CME38" s="77"/>
      <c r="CMF38" s="77"/>
      <c r="CMG38" s="77"/>
      <c r="CMH38" s="77"/>
      <c r="CMI38" s="77"/>
      <c r="CMJ38" s="77"/>
      <c r="CMK38" s="77"/>
      <c r="CML38" s="77"/>
      <c r="CMM38" s="77"/>
      <c r="CMN38" s="77"/>
      <c r="CMO38" s="77"/>
      <c r="CMP38" s="77"/>
      <c r="CMQ38" s="77"/>
      <c r="CMR38" s="77"/>
      <c r="CMS38" s="77"/>
      <c r="CMT38" s="77"/>
      <c r="CMU38" s="77"/>
      <c r="CMV38" s="77"/>
      <c r="CMW38" s="77"/>
      <c r="CMX38" s="77"/>
      <c r="CMY38" s="77"/>
      <c r="CMZ38" s="77"/>
      <c r="CNA38" s="77"/>
      <c r="CNB38" s="77"/>
      <c r="CNC38" s="77"/>
      <c r="CND38" s="77"/>
      <c r="CNE38" s="77"/>
      <c r="CNF38" s="77"/>
      <c r="CNG38" s="77"/>
      <c r="CNH38" s="77"/>
      <c r="CNI38" s="77"/>
      <c r="CNJ38" s="77"/>
      <c r="CNK38" s="77"/>
      <c r="CNL38" s="77"/>
      <c r="CNM38" s="77"/>
      <c r="CNN38" s="77"/>
      <c r="CNO38" s="77"/>
      <c r="CNP38" s="77"/>
      <c r="CNQ38" s="77"/>
      <c r="CNR38" s="77"/>
      <c r="CNS38" s="77"/>
      <c r="CNT38" s="77"/>
      <c r="CNU38" s="77"/>
      <c r="CNV38" s="77"/>
      <c r="CNW38" s="77"/>
      <c r="CNX38" s="77"/>
      <c r="CNY38" s="77"/>
      <c r="CNZ38" s="77"/>
      <c r="COA38" s="77"/>
      <c r="COB38" s="77"/>
      <c r="COC38" s="77"/>
      <c r="COD38" s="77"/>
      <c r="COE38" s="77"/>
      <c r="COF38" s="77"/>
      <c r="COG38" s="77"/>
      <c r="COH38" s="77"/>
      <c r="COI38" s="77"/>
      <c r="COJ38" s="77"/>
      <c r="COK38" s="77"/>
      <c r="COL38" s="77"/>
      <c r="COM38" s="77"/>
      <c r="CON38" s="77"/>
      <c r="COO38" s="77"/>
      <c r="COP38" s="77"/>
      <c r="COQ38" s="77"/>
      <c r="COR38" s="77"/>
      <c r="COS38" s="77"/>
      <c r="COT38" s="77"/>
      <c r="COU38" s="77"/>
      <c r="COV38" s="77"/>
      <c r="COW38" s="77"/>
      <c r="COX38" s="77"/>
      <c r="COY38" s="77"/>
      <c r="COZ38" s="77"/>
      <c r="CPA38" s="77"/>
      <c r="CPB38" s="77"/>
      <c r="CPC38" s="77"/>
      <c r="CPD38" s="77"/>
      <c r="CPE38" s="77"/>
      <c r="CPF38" s="77"/>
      <c r="CPG38" s="77"/>
      <c r="CPH38" s="77"/>
      <c r="CPI38" s="77"/>
      <c r="CPJ38" s="77"/>
      <c r="CPK38" s="77"/>
      <c r="CPL38" s="77"/>
      <c r="CPM38" s="77"/>
      <c r="CPN38" s="77"/>
      <c r="CPO38" s="77"/>
      <c r="CPP38" s="77"/>
      <c r="CPQ38" s="77"/>
      <c r="CPR38" s="77"/>
      <c r="CPS38" s="77"/>
      <c r="CPT38" s="77"/>
      <c r="CPU38" s="77"/>
      <c r="CPV38" s="77"/>
      <c r="CPW38" s="77"/>
      <c r="CPX38" s="77"/>
      <c r="CPY38" s="77"/>
      <c r="CPZ38" s="77"/>
      <c r="CQA38" s="77"/>
      <c r="CQB38" s="77"/>
      <c r="CQC38" s="77"/>
      <c r="CQD38" s="77"/>
      <c r="CQE38" s="77"/>
      <c r="CQF38" s="77"/>
      <c r="CQG38" s="77"/>
      <c r="CQH38" s="77"/>
      <c r="CQI38" s="77"/>
      <c r="CQJ38" s="77"/>
      <c r="CQK38" s="77"/>
      <c r="CQL38" s="77"/>
      <c r="CQM38" s="77"/>
      <c r="CQN38" s="77"/>
      <c r="CQO38" s="77"/>
      <c r="CQP38" s="77"/>
      <c r="CQQ38" s="77"/>
      <c r="CQR38" s="77"/>
      <c r="CQS38" s="77"/>
      <c r="CQT38" s="77"/>
      <c r="CQU38" s="77"/>
      <c r="CQV38" s="77"/>
      <c r="CQW38" s="77"/>
      <c r="CQX38" s="77"/>
      <c r="CQY38" s="77"/>
      <c r="CQZ38" s="77"/>
      <c r="CRA38" s="77"/>
      <c r="CRB38" s="77"/>
      <c r="CRC38" s="77"/>
      <c r="CRD38" s="77"/>
      <c r="CRE38" s="77"/>
      <c r="CRF38" s="77"/>
      <c r="CRG38" s="77"/>
      <c r="CRH38" s="77"/>
      <c r="CRI38" s="77"/>
      <c r="CRJ38" s="77"/>
      <c r="CRK38" s="77"/>
      <c r="CRL38" s="77"/>
      <c r="CRM38" s="77"/>
      <c r="CRN38" s="77"/>
      <c r="CRO38" s="77"/>
      <c r="CRP38" s="77"/>
      <c r="CRQ38" s="77"/>
      <c r="CRR38" s="77"/>
      <c r="CRS38" s="77"/>
      <c r="CRT38" s="77"/>
      <c r="CRU38" s="77"/>
      <c r="CRV38" s="77"/>
      <c r="CRW38" s="77"/>
      <c r="CRX38" s="77"/>
      <c r="CRY38" s="77"/>
      <c r="CRZ38" s="77"/>
      <c r="CSA38" s="77"/>
      <c r="CSB38" s="77"/>
      <c r="CSC38" s="77"/>
      <c r="CSD38" s="77"/>
      <c r="CSE38" s="77"/>
      <c r="CSF38" s="77"/>
      <c r="CSG38" s="77"/>
      <c r="CSH38" s="77"/>
      <c r="CSI38" s="77"/>
      <c r="CSJ38" s="77"/>
      <c r="CSK38" s="77"/>
      <c r="CSL38" s="77"/>
      <c r="CSM38" s="77"/>
      <c r="CSN38" s="77"/>
      <c r="CSO38" s="77"/>
      <c r="CSP38" s="77"/>
      <c r="CSQ38" s="77"/>
      <c r="CSR38" s="77"/>
      <c r="CSS38" s="77"/>
      <c r="CST38" s="77"/>
      <c r="CSU38" s="77"/>
      <c r="CSV38" s="77"/>
      <c r="CSW38" s="77"/>
      <c r="CSX38" s="77"/>
      <c r="CSY38" s="77"/>
      <c r="CSZ38" s="77"/>
      <c r="CTA38" s="77"/>
      <c r="CTB38" s="77"/>
      <c r="CTC38" s="77"/>
      <c r="CTD38" s="77"/>
      <c r="CTE38" s="77"/>
      <c r="CTF38" s="77"/>
      <c r="CTG38" s="77"/>
      <c r="CTH38" s="77"/>
      <c r="CTI38" s="77"/>
      <c r="CTJ38" s="77"/>
      <c r="CTK38" s="77"/>
      <c r="CTL38" s="77"/>
      <c r="CTM38" s="77"/>
      <c r="CTN38" s="77"/>
      <c r="CTO38" s="77"/>
      <c r="CTP38" s="77"/>
      <c r="CTQ38" s="77"/>
      <c r="CTR38" s="77"/>
      <c r="CTS38" s="77"/>
      <c r="CTT38" s="77"/>
      <c r="CTU38" s="77"/>
      <c r="CTV38" s="77"/>
      <c r="CTW38" s="77"/>
      <c r="CTX38" s="77"/>
      <c r="CTY38" s="77"/>
      <c r="CTZ38" s="77"/>
      <c r="CUA38" s="77"/>
    </row>
    <row r="39" spans="1:2575" ht="30" customHeight="1">
      <c r="B39" s="81"/>
      <c r="C39"/>
      <c r="D39" s="240" t="s">
        <v>259</v>
      </c>
      <c r="F39" s="242" t="s">
        <v>876</v>
      </c>
      <c r="G39"/>
      <c r="H39"/>
      <c r="I39"/>
      <c r="J39"/>
      <c r="K39"/>
      <c r="L39"/>
      <c r="M39"/>
      <c r="N39"/>
      <c r="O39"/>
      <c r="P39"/>
      <c r="Q39"/>
      <c r="R39"/>
      <c r="S39"/>
      <c r="T39"/>
      <c r="U39"/>
      <c r="V39"/>
      <c r="W39"/>
      <c r="X39"/>
      <c r="Y39"/>
      <c r="Z39"/>
      <c r="AA39"/>
      <c r="AB39"/>
      <c r="AC39"/>
      <c r="AD39"/>
      <c r="AE39"/>
      <c r="AF39"/>
      <c r="AG39"/>
      <c r="AH39"/>
      <c r="AI39"/>
      <c r="AJ39"/>
      <c r="AK39"/>
      <c r="AL39"/>
      <c r="AM39"/>
      <c r="AN39"/>
      <c r="AO39"/>
      <c r="AP39" s="1279">
        <v>37</v>
      </c>
      <c r="AQ39" s="1279"/>
      <c r="AR39" s="1270"/>
      <c r="AS39" s="1271"/>
      <c r="AT39" s="1271"/>
      <c r="AU39" s="1271"/>
      <c r="AV39" s="1271"/>
      <c r="AW39" s="1271"/>
      <c r="AX39" s="1271"/>
      <c r="AY39" s="1271"/>
      <c r="AZ39" s="1271"/>
      <c r="BA39" s="1271"/>
      <c r="BB39" s="1271"/>
      <c r="BC39" s="1271"/>
      <c r="BD39" s="1271"/>
      <c r="BE39" s="1271"/>
      <c r="BF39" s="1271"/>
      <c r="BG39" s="1271"/>
      <c r="BH39" s="1271"/>
      <c r="BI39" s="1271"/>
      <c r="BJ39" s="1271"/>
      <c r="BK39" s="1271"/>
      <c r="BL39" s="1271"/>
      <c r="BM39" s="1271"/>
      <c r="BN39" s="1271"/>
      <c r="BO39" s="1271"/>
      <c r="BP39" s="1271"/>
      <c r="BQ39" s="1271"/>
      <c r="BR39" s="1271"/>
      <c r="BS39" s="1271"/>
      <c r="BT39" s="1271"/>
      <c r="BU39" s="1271"/>
      <c r="BV39" s="1271"/>
      <c r="BW39" s="1271"/>
      <c r="BX39" s="1271"/>
      <c r="BY39" s="1271"/>
      <c r="BZ39" s="1271"/>
      <c r="CA39" s="1272"/>
      <c r="CB39"/>
      <c r="CC39"/>
      <c r="CD39" s="164"/>
    </row>
    <row r="40" spans="1:2575" ht="30" customHeight="1">
      <c r="B40" s="18"/>
      <c r="C40"/>
      <c r="D40" s="243"/>
      <c r="F40" s="244" t="s">
        <v>877</v>
      </c>
      <c r="G40"/>
      <c r="H40"/>
      <c r="I40"/>
      <c r="J40"/>
      <c r="K40"/>
      <c r="L40"/>
      <c r="M40"/>
      <c r="N40"/>
      <c r="O40"/>
      <c r="P40"/>
      <c r="Q40"/>
      <c r="R40"/>
      <c r="S40"/>
      <c r="T40"/>
      <c r="U40"/>
      <c r="V40"/>
      <c r="W40"/>
      <c r="X40"/>
      <c r="Y40"/>
      <c r="Z40"/>
      <c r="AA40"/>
      <c r="AB40"/>
      <c r="AC40"/>
      <c r="AD40"/>
      <c r="AE40"/>
      <c r="AF40"/>
      <c r="AG40"/>
      <c r="AH40"/>
      <c r="AI40"/>
      <c r="AJ40"/>
      <c r="AK40"/>
      <c r="AL40"/>
      <c r="AM40"/>
      <c r="AN40"/>
      <c r="AO40"/>
      <c r="AP40" s="1279"/>
      <c r="AQ40" s="1279"/>
      <c r="AR40" s="1273"/>
      <c r="AS40" s="1274"/>
      <c r="AT40" s="1274"/>
      <c r="AU40" s="1274"/>
      <c r="AV40" s="1274"/>
      <c r="AW40" s="1274"/>
      <c r="AX40" s="1274"/>
      <c r="AY40" s="1274"/>
      <c r="AZ40" s="1274"/>
      <c r="BA40" s="1274"/>
      <c r="BB40" s="1274"/>
      <c r="BC40" s="1274"/>
      <c r="BD40" s="1274"/>
      <c r="BE40" s="1274"/>
      <c r="BF40" s="1274"/>
      <c r="BG40" s="1274"/>
      <c r="BH40" s="1274"/>
      <c r="BI40" s="1274"/>
      <c r="BJ40" s="1274"/>
      <c r="BK40" s="1274"/>
      <c r="BL40" s="1274"/>
      <c r="BM40" s="1274"/>
      <c r="BN40" s="1274"/>
      <c r="BO40" s="1274"/>
      <c r="BP40" s="1274"/>
      <c r="BQ40" s="1274"/>
      <c r="BR40" s="1274"/>
      <c r="BS40" s="1274"/>
      <c r="BT40" s="1274"/>
      <c r="BU40" s="1274"/>
      <c r="BV40" s="1274"/>
      <c r="BW40" s="1274"/>
      <c r="BX40" s="1274"/>
      <c r="BY40" s="1274"/>
      <c r="BZ40" s="1274"/>
      <c r="CA40" s="1275"/>
      <c r="CD40" s="51"/>
    </row>
    <row r="41" spans="1:2575" ht="30" customHeight="1">
      <c r="B41" s="18"/>
      <c r="C41"/>
      <c r="D41"/>
      <c r="E41"/>
      <c r="F41"/>
      <c r="G41"/>
      <c r="AN41"/>
      <c r="AO41"/>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D41" s="51"/>
    </row>
    <row r="42" spans="1:2575" ht="26.1" customHeight="1">
      <c r="B42" s="18"/>
      <c r="D42" s="240" t="s">
        <v>302</v>
      </c>
      <c r="F42" s="242" t="s">
        <v>878</v>
      </c>
      <c r="G42"/>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D42" s="51"/>
    </row>
    <row r="43" spans="1:2575" ht="30" customHeight="1">
      <c r="B43" s="18"/>
      <c r="D43" s="243"/>
      <c r="F43" s="244" t="s">
        <v>879</v>
      </c>
      <c r="G43"/>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D43" s="51"/>
    </row>
    <row r="44" spans="1:2575" ht="21" customHeight="1">
      <c r="B44" s="18"/>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D44" s="51"/>
    </row>
    <row r="45" spans="1:2575" ht="24" customHeight="1">
      <c r="B45" s="18"/>
      <c r="D45" s="276"/>
      <c r="E45"/>
      <c r="F45" s="240" t="s">
        <v>276</v>
      </c>
      <c r="H45" s="242" t="s">
        <v>880</v>
      </c>
      <c r="I45"/>
      <c r="J45"/>
      <c r="K45"/>
      <c r="L45"/>
      <c r="M45"/>
      <c r="N45"/>
      <c r="O45"/>
      <c r="P45"/>
      <c r="Q45"/>
      <c r="R45"/>
      <c r="S45"/>
      <c r="T45"/>
      <c r="U45"/>
      <c r="V45"/>
      <c r="W45"/>
      <c r="X45"/>
      <c r="Y45"/>
      <c r="Z45"/>
      <c r="AA45"/>
      <c r="AB45"/>
      <c r="AC45"/>
      <c r="AD45"/>
      <c r="AE45"/>
      <c r="AF45"/>
      <c r="AG45"/>
      <c r="AH45"/>
      <c r="AI45" s="105"/>
      <c r="AJ45" s="61"/>
      <c r="AK45" s="61"/>
      <c r="AL45" s="61"/>
      <c r="AM45" s="193"/>
      <c r="AP45" s="1279">
        <v>38</v>
      </c>
      <c r="AQ45" s="1279"/>
      <c r="AR45" s="1270"/>
      <c r="AS45" s="1271"/>
      <c r="AT45" s="1271"/>
      <c r="AU45" s="1271"/>
      <c r="AV45" s="1271"/>
      <c r="AW45" s="1271"/>
      <c r="AX45" s="1271"/>
      <c r="AY45" s="1271"/>
      <c r="AZ45" s="1271"/>
      <c r="BA45" s="1271"/>
      <c r="BB45" s="1271"/>
      <c r="BC45" s="1271"/>
      <c r="BD45" s="1271"/>
      <c r="BE45" s="1271"/>
      <c r="BF45" s="1271"/>
      <c r="BG45" s="1271"/>
      <c r="BH45" s="1271"/>
      <c r="BI45" s="1271"/>
      <c r="BJ45" s="1271"/>
      <c r="BK45" s="1271"/>
      <c r="BL45" s="1271"/>
      <c r="BM45" s="1271"/>
      <c r="BN45" s="1271"/>
      <c r="BO45" s="1271"/>
      <c r="BP45" s="1271"/>
      <c r="BQ45" s="1271"/>
      <c r="BR45" s="1271"/>
      <c r="BS45" s="1271"/>
      <c r="BT45" s="1271"/>
      <c r="BU45" s="1271"/>
      <c r="BV45" s="1271"/>
      <c r="BW45" s="1271"/>
      <c r="BX45" s="1271"/>
      <c r="BY45" s="1271"/>
      <c r="BZ45" s="1271"/>
      <c r="CA45" s="1272"/>
      <c r="CD45" s="51"/>
    </row>
    <row r="46" spans="1:2575" ht="30" customHeight="1">
      <c r="B46" s="81"/>
      <c r="C46" s="257"/>
      <c r="F46" s="243"/>
      <c r="H46" s="244" t="s">
        <v>881</v>
      </c>
      <c r="I46"/>
      <c r="J46"/>
      <c r="K46"/>
      <c r="L46"/>
      <c r="M46"/>
      <c r="N46"/>
      <c r="O46"/>
      <c r="P46"/>
      <c r="Q46"/>
      <c r="R46"/>
      <c r="S46"/>
      <c r="T46"/>
      <c r="U46"/>
      <c r="V46"/>
      <c r="W46"/>
      <c r="X46"/>
      <c r="Y46"/>
      <c r="Z46"/>
      <c r="AA46"/>
      <c r="AB46"/>
      <c r="AC46"/>
      <c r="AD46"/>
      <c r="AE46"/>
      <c r="AF46"/>
      <c r="AG46"/>
      <c r="AH46"/>
      <c r="AI46"/>
      <c r="AJ46"/>
      <c r="AK46" s="309"/>
      <c r="AL46" s="309"/>
      <c r="AM46" s="309"/>
      <c r="AN46" s="193"/>
      <c r="AO46" s="193"/>
      <c r="AP46" s="1279"/>
      <c r="AQ46" s="1279"/>
      <c r="AR46" s="1273"/>
      <c r="AS46" s="1274"/>
      <c r="AT46" s="1274"/>
      <c r="AU46" s="1274"/>
      <c r="AV46" s="1274"/>
      <c r="AW46" s="1274"/>
      <c r="AX46" s="1274"/>
      <c r="AY46" s="1274"/>
      <c r="AZ46" s="1274"/>
      <c r="BA46" s="1274"/>
      <c r="BB46" s="1274"/>
      <c r="BC46" s="1274"/>
      <c r="BD46" s="1274"/>
      <c r="BE46" s="1274"/>
      <c r="BF46" s="1274"/>
      <c r="BG46" s="1274"/>
      <c r="BH46" s="1274"/>
      <c r="BI46" s="1274"/>
      <c r="BJ46" s="1274"/>
      <c r="BK46" s="1274"/>
      <c r="BL46" s="1274"/>
      <c r="BM46" s="1274"/>
      <c r="BN46" s="1274"/>
      <c r="BO46" s="1274"/>
      <c r="BP46" s="1274"/>
      <c r="BQ46" s="1274"/>
      <c r="BR46" s="1274"/>
      <c r="BS46" s="1274"/>
      <c r="BT46" s="1274"/>
      <c r="BU46" s="1274"/>
      <c r="BV46" s="1274"/>
      <c r="BW46" s="1274"/>
      <c r="BX46" s="1274"/>
      <c r="BY46" s="1274"/>
      <c r="BZ46" s="1274"/>
      <c r="CA46" s="1275"/>
      <c r="CB46"/>
      <c r="CC46"/>
      <c r="CD46" s="164"/>
      <c r="CJ46"/>
      <c r="CK46"/>
      <c r="CL46"/>
      <c r="CM46"/>
      <c r="CN46"/>
      <c r="CO46"/>
      <c r="CP46"/>
      <c r="CQ46"/>
      <c r="CR46"/>
      <c r="CS46"/>
      <c r="CT46"/>
      <c r="CU46"/>
      <c r="CV46"/>
      <c r="CW46"/>
      <c r="CX46"/>
    </row>
    <row r="47" spans="1:2575" ht="30" customHeight="1">
      <c r="B47" s="81"/>
      <c r="H47"/>
      <c r="I47"/>
      <c r="J47"/>
      <c r="K47"/>
      <c r="L47"/>
      <c r="M47"/>
      <c r="N47"/>
      <c r="O47"/>
      <c r="P47"/>
      <c r="Q47"/>
      <c r="R47"/>
      <c r="S47"/>
      <c r="T47"/>
      <c r="U47"/>
      <c r="V47"/>
      <c r="W47"/>
      <c r="X47"/>
      <c r="Y47"/>
      <c r="Z47"/>
      <c r="AA47"/>
      <c r="AB47"/>
      <c r="AC47"/>
      <c r="AD47"/>
      <c r="AE47"/>
      <c r="AF47"/>
      <c r="AG47"/>
      <c r="AH47"/>
      <c r="AI47"/>
      <c r="AJ47"/>
      <c r="AK47" s="309"/>
      <c r="AL47" s="309"/>
      <c r="AM47" s="309"/>
      <c r="AO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c r="CC47"/>
      <c r="CD47" s="164"/>
      <c r="CJ47"/>
      <c r="CK47"/>
      <c r="CL47"/>
      <c r="CM47"/>
      <c r="CN47"/>
      <c r="CO47"/>
      <c r="CP47"/>
      <c r="CQ47"/>
      <c r="CR47"/>
      <c r="CS47"/>
      <c r="CT47"/>
      <c r="CU47"/>
      <c r="CV47"/>
      <c r="CW47"/>
      <c r="CX47"/>
    </row>
    <row r="48" spans="1:2575" ht="30" customHeight="1">
      <c r="B48" s="81"/>
      <c r="F48" s="275" t="s">
        <v>278</v>
      </c>
      <c r="G48" s="242"/>
      <c r="H48" s="275" t="s">
        <v>882</v>
      </c>
      <c r="I48"/>
      <c r="J48"/>
      <c r="K48"/>
      <c r="L48"/>
      <c r="M48"/>
      <c r="N48"/>
      <c r="O48"/>
      <c r="P48"/>
      <c r="Q48"/>
      <c r="R48"/>
      <c r="S48"/>
      <c r="T48"/>
      <c r="U48"/>
      <c r="V48"/>
      <c r="W48"/>
      <c r="X48"/>
      <c r="Y48"/>
      <c r="Z48"/>
      <c r="AA48"/>
      <c r="AB48"/>
      <c r="AC48"/>
      <c r="AD48"/>
      <c r="AE48"/>
      <c r="AF48"/>
      <c r="AG48"/>
      <c r="AH48"/>
      <c r="AI48"/>
      <c r="AJ48"/>
      <c r="AK48"/>
      <c r="AL48"/>
      <c r="AM48"/>
      <c r="AN48" s="84"/>
      <c r="AO48" s="84"/>
      <c r="AP48" s="1279">
        <v>39</v>
      </c>
      <c r="AQ48" s="1279"/>
      <c r="AR48" s="1270"/>
      <c r="AS48" s="1271"/>
      <c r="AT48" s="1271"/>
      <c r="AU48" s="1271"/>
      <c r="AV48" s="1271"/>
      <c r="AW48" s="1271"/>
      <c r="AX48" s="1271"/>
      <c r="AY48" s="1271"/>
      <c r="AZ48" s="1271"/>
      <c r="BA48" s="1271"/>
      <c r="BB48" s="1271"/>
      <c r="BC48" s="1271"/>
      <c r="BD48" s="1271"/>
      <c r="BE48" s="1271"/>
      <c r="BF48" s="1271"/>
      <c r="BG48" s="1271"/>
      <c r="BH48" s="1271"/>
      <c r="BI48" s="1271"/>
      <c r="BJ48" s="1271"/>
      <c r="BK48" s="1271"/>
      <c r="BL48" s="1271"/>
      <c r="BM48" s="1271"/>
      <c r="BN48" s="1271"/>
      <c r="BO48" s="1271"/>
      <c r="BP48" s="1271"/>
      <c r="BQ48" s="1271"/>
      <c r="BR48" s="1271"/>
      <c r="BS48" s="1271"/>
      <c r="BT48" s="1271"/>
      <c r="BU48" s="1271"/>
      <c r="BV48" s="1271"/>
      <c r="BW48" s="1271"/>
      <c r="BX48" s="1271"/>
      <c r="BY48" s="1271"/>
      <c r="BZ48" s="1271"/>
      <c r="CA48" s="1272"/>
      <c r="CB48"/>
      <c r="CC48"/>
      <c r="CD48" s="164"/>
      <c r="CJ48"/>
      <c r="CK48"/>
      <c r="CL48"/>
      <c r="CM48"/>
      <c r="CN48"/>
      <c r="CO48"/>
      <c r="CP48"/>
      <c r="CQ48"/>
      <c r="CR48"/>
      <c r="CS48"/>
      <c r="CT48"/>
      <c r="CU48"/>
      <c r="CV48"/>
      <c r="CW48"/>
      <c r="CX48"/>
    </row>
    <row r="49" spans="2:140" ht="30" customHeight="1">
      <c r="B49" s="81"/>
      <c r="F49" s="254"/>
      <c r="G49" s="244"/>
      <c r="H49" s="254" t="s">
        <v>883</v>
      </c>
      <c r="I49"/>
      <c r="J49"/>
      <c r="K49"/>
      <c r="L49"/>
      <c r="M49"/>
      <c r="N49"/>
      <c r="O49"/>
      <c r="P49"/>
      <c r="Q49"/>
      <c r="R49"/>
      <c r="S49"/>
      <c r="T49"/>
      <c r="U49"/>
      <c r="V49"/>
      <c r="W49"/>
      <c r="X49"/>
      <c r="Y49"/>
      <c r="Z49"/>
      <c r="AA49"/>
      <c r="AB49"/>
      <c r="AC49"/>
      <c r="AD49"/>
      <c r="AE49"/>
      <c r="AF49"/>
      <c r="AG49"/>
      <c r="AH49"/>
      <c r="AI49"/>
      <c r="AJ49"/>
      <c r="AK49" s="309"/>
      <c r="AL49" s="309"/>
      <c r="AM49" s="309"/>
      <c r="AN49"/>
      <c r="AO49"/>
      <c r="AP49" s="1279"/>
      <c r="AQ49" s="1279"/>
      <c r="AR49" s="1273"/>
      <c r="AS49" s="1274"/>
      <c r="AT49" s="1274"/>
      <c r="AU49" s="1274"/>
      <c r="AV49" s="1274"/>
      <c r="AW49" s="1274"/>
      <c r="AX49" s="1274"/>
      <c r="AY49" s="1274"/>
      <c r="AZ49" s="1274"/>
      <c r="BA49" s="1274"/>
      <c r="BB49" s="1274"/>
      <c r="BC49" s="1274"/>
      <c r="BD49" s="1274"/>
      <c r="BE49" s="1274"/>
      <c r="BF49" s="1274"/>
      <c r="BG49" s="1274"/>
      <c r="BH49" s="1274"/>
      <c r="BI49" s="1274"/>
      <c r="BJ49" s="1274"/>
      <c r="BK49" s="1274"/>
      <c r="BL49" s="1274"/>
      <c r="BM49" s="1274"/>
      <c r="BN49" s="1274"/>
      <c r="BO49" s="1274"/>
      <c r="BP49" s="1274"/>
      <c r="BQ49" s="1274"/>
      <c r="BR49" s="1274"/>
      <c r="BS49" s="1274"/>
      <c r="BT49" s="1274"/>
      <c r="BU49" s="1274"/>
      <c r="BV49" s="1274"/>
      <c r="BW49" s="1274"/>
      <c r="BX49" s="1274"/>
      <c r="BY49" s="1274"/>
      <c r="BZ49" s="1274"/>
      <c r="CA49" s="1275"/>
      <c r="CB49"/>
      <c r="CC49"/>
      <c r="CD49" s="164"/>
      <c r="CJ49"/>
      <c r="CK49"/>
      <c r="CL49"/>
      <c r="CM49"/>
      <c r="CN49"/>
      <c r="CO49"/>
      <c r="CP49"/>
      <c r="CQ49"/>
      <c r="CR49"/>
      <c r="CS49"/>
      <c r="CT49"/>
      <c r="CU49"/>
      <c r="CV49"/>
      <c r="CW49"/>
      <c r="CX49"/>
    </row>
    <row r="50" spans="2:140" ht="30" customHeight="1">
      <c r="B50" s="81"/>
      <c r="H50"/>
      <c r="I50"/>
      <c r="J50"/>
      <c r="K50"/>
      <c r="L50"/>
      <c r="M50"/>
      <c r="N50"/>
      <c r="O50"/>
      <c r="P50"/>
      <c r="Q50"/>
      <c r="R50"/>
      <c r="S50"/>
      <c r="T50"/>
      <c r="U50"/>
      <c r="V50"/>
      <c r="W50"/>
      <c r="X50"/>
      <c r="Y50"/>
      <c r="Z50"/>
      <c r="AA50"/>
      <c r="AB50"/>
      <c r="AC50"/>
      <c r="AD50"/>
      <c r="AE50"/>
      <c r="AF50"/>
      <c r="AG50"/>
      <c r="AH50"/>
      <c r="AI50"/>
      <c r="AJ50"/>
      <c r="AK50" s="309"/>
      <c r="AL50" s="309"/>
      <c r="AM50" s="309"/>
      <c r="AN50" s="309"/>
      <c r="AO50" s="309"/>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c r="CC50"/>
      <c r="CD50" s="164"/>
      <c r="CJ50"/>
      <c r="CK50"/>
      <c r="CL50"/>
      <c r="CM50"/>
      <c r="CN50"/>
      <c r="CO50"/>
      <c r="CP50"/>
      <c r="CQ50"/>
      <c r="CR50"/>
      <c r="CS50"/>
      <c r="CT50"/>
      <c r="CU50"/>
      <c r="CV50"/>
      <c r="CW50"/>
      <c r="CX50"/>
    </row>
    <row r="51" spans="2:140" ht="30" customHeight="1">
      <c r="B51" s="81"/>
      <c r="D51" s="240" t="s">
        <v>305</v>
      </c>
      <c r="F51" s="242" t="s">
        <v>884</v>
      </c>
      <c r="G51"/>
      <c r="H51"/>
      <c r="I51"/>
      <c r="J51"/>
      <c r="K51"/>
      <c r="L51"/>
      <c r="M51"/>
      <c r="N51"/>
      <c r="O51"/>
      <c r="P51"/>
      <c r="Q51"/>
      <c r="R51"/>
      <c r="S51"/>
      <c r="T51"/>
      <c r="U51"/>
      <c r="V51"/>
      <c r="W51"/>
      <c r="X51"/>
      <c r="Y51"/>
      <c r="Z51"/>
      <c r="AA51"/>
      <c r="AB51"/>
      <c r="AC51"/>
      <c r="AD51"/>
      <c r="AE51"/>
      <c r="AF51"/>
      <c r="AG51"/>
      <c r="AH51"/>
      <c r="AI51"/>
      <c r="AJ51"/>
      <c r="AK51"/>
      <c r="AL51"/>
      <c r="AM51"/>
      <c r="AN51" s="309"/>
      <c r="AO51" s="309"/>
      <c r="CB51"/>
      <c r="CC51"/>
      <c r="CD51" s="164"/>
      <c r="CJ51"/>
      <c r="CK51"/>
      <c r="CL51"/>
      <c r="CM51"/>
      <c r="CN51"/>
      <c r="CO51"/>
      <c r="CP51"/>
      <c r="CQ51"/>
      <c r="CR51"/>
      <c r="CS51"/>
      <c r="CT51"/>
      <c r="CU51"/>
      <c r="CV51"/>
      <c r="CW51"/>
      <c r="CX51"/>
    </row>
    <row r="52" spans="2:140" ht="30" customHeight="1">
      <c r="B52" s="81"/>
      <c r="D52" s="243"/>
      <c r="F52" s="244" t="s">
        <v>885</v>
      </c>
      <c r="G52"/>
      <c r="H52"/>
      <c r="I52"/>
      <c r="J52"/>
      <c r="K52"/>
      <c r="L52"/>
      <c r="M52"/>
      <c r="N52"/>
      <c r="O52"/>
      <c r="P52"/>
      <c r="Q52"/>
      <c r="R52"/>
      <c r="S52"/>
      <c r="T52"/>
      <c r="U52"/>
      <c r="V52"/>
      <c r="W52"/>
      <c r="X52"/>
      <c r="Y52"/>
      <c r="Z52"/>
      <c r="AA52"/>
      <c r="AB52"/>
      <c r="AC52"/>
      <c r="AD52"/>
      <c r="AE52"/>
      <c r="AF52"/>
      <c r="AG52"/>
      <c r="AH52"/>
      <c r="AI52"/>
      <c r="AJ52"/>
      <c r="AK52" s="309"/>
      <c r="AL52" s="309"/>
      <c r="AM52" s="309"/>
      <c r="AN52"/>
      <c r="AO52"/>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c r="CC52"/>
      <c r="CD52" s="164"/>
      <c r="CJ52"/>
      <c r="CK52"/>
      <c r="CL52"/>
      <c r="CM52"/>
      <c r="CN52"/>
      <c r="CO52"/>
      <c r="CP52"/>
      <c r="CQ52"/>
      <c r="CR52"/>
      <c r="CS52"/>
      <c r="CT52"/>
      <c r="CU52"/>
      <c r="CV52"/>
      <c r="CW52"/>
      <c r="CX52"/>
    </row>
    <row r="53" spans="2:140" ht="30" customHeight="1">
      <c r="B53" s="81"/>
      <c r="K53"/>
      <c r="L53"/>
      <c r="M53"/>
      <c r="N53"/>
      <c r="O53"/>
      <c r="P53"/>
      <c r="Q53"/>
      <c r="R53"/>
      <c r="S53"/>
      <c r="T53"/>
      <c r="U53"/>
      <c r="V53"/>
      <c r="W53"/>
      <c r="X53"/>
      <c r="Y53"/>
      <c r="Z53"/>
      <c r="AA53"/>
      <c r="AB53"/>
      <c r="AC53"/>
      <c r="AD53"/>
      <c r="AE53"/>
      <c r="AF53"/>
      <c r="AG53"/>
      <c r="AH53"/>
      <c r="AI53"/>
      <c r="AJ53"/>
      <c r="AK53" s="309"/>
      <c r="AL53" s="309"/>
      <c r="AM53" s="309"/>
      <c r="AN53" s="309"/>
      <c r="AO53" s="309"/>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c r="CC53"/>
      <c r="CD53" s="164"/>
      <c r="CJ53"/>
      <c r="CK53"/>
      <c r="CL53"/>
      <c r="CM53"/>
      <c r="CN53"/>
      <c r="CO53"/>
      <c r="CP53"/>
      <c r="CQ53"/>
      <c r="CR53"/>
      <c r="CS53"/>
      <c r="CT53"/>
      <c r="CU53"/>
      <c r="CV53"/>
      <c r="CW53"/>
      <c r="CX53"/>
    </row>
    <row r="54" spans="2:140" ht="24.9" customHeight="1">
      <c r="B54" s="81"/>
      <c r="F54" s="240" t="s">
        <v>276</v>
      </c>
      <c r="H54" s="242" t="s">
        <v>886</v>
      </c>
      <c r="K54"/>
      <c r="L54"/>
      <c r="M54"/>
      <c r="N54"/>
      <c r="O54"/>
      <c r="P54"/>
      <c r="Q54"/>
      <c r="R54"/>
      <c r="S54"/>
      <c r="T54"/>
      <c r="U54"/>
      <c r="V54"/>
      <c r="W54"/>
      <c r="X54"/>
      <c r="Y54"/>
      <c r="Z54"/>
      <c r="AA54"/>
      <c r="AB54"/>
      <c r="AC54"/>
      <c r="AD54"/>
      <c r="AE54"/>
      <c r="AF54"/>
      <c r="AG54"/>
      <c r="AH54"/>
      <c r="AI54"/>
      <c r="AJ54"/>
      <c r="AK54"/>
      <c r="AL54"/>
      <c r="AM54"/>
      <c r="AN54" s="309"/>
      <c r="AO54" s="309"/>
      <c r="AP54" s="1279">
        <v>40</v>
      </c>
      <c r="AQ54" s="1279"/>
      <c r="AR54" s="1270"/>
      <c r="AS54" s="1271"/>
      <c r="AT54" s="1271"/>
      <c r="AU54" s="1271"/>
      <c r="AV54" s="1271"/>
      <c r="AW54" s="1271"/>
      <c r="AX54" s="1271"/>
      <c r="AY54" s="1271"/>
      <c r="AZ54" s="1271"/>
      <c r="BA54" s="1271"/>
      <c r="BB54" s="1271"/>
      <c r="BC54" s="1271"/>
      <c r="BD54" s="1271"/>
      <c r="BE54" s="1271"/>
      <c r="BF54" s="1271"/>
      <c r="BG54" s="1271"/>
      <c r="BH54" s="1271"/>
      <c r="BI54" s="1271"/>
      <c r="BJ54" s="1271"/>
      <c r="BK54" s="1271"/>
      <c r="BL54" s="1271"/>
      <c r="BM54" s="1271"/>
      <c r="BN54" s="1271"/>
      <c r="BO54" s="1271"/>
      <c r="BP54" s="1271"/>
      <c r="BQ54" s="1271"/>
      <c r="BR54" s="1271"/>
      <c r="BS54" s="1271"/>
      <c r="BT54" s="1271"/>
      <c r="BU54" s="1271"/>
      <c r="BV54" s="1271"/>
      <c r="BW54" s="1271"/>
      <c r="BX54" s="1271"/>
      <c r="BY54" s="1271"/>
      <c r="BZ54" s="1271"/>
      <c r="CA54" s="1272"/>
      <c r="CB54"/>
      <c r="CC54"/>
      <c r="CD54" s="164"/>
      <c r="CJ54"/>
      <c r="CK54"/>
      <c r="CL54"/>
      <c r="CM54"/>
      <c r="CN54"/>
      <c r="CO54"/>
      <c r="CP54"/>
      <c r="CQ54"/>
      <c r="CR54"/>
      <c r="CS54"/>
      <c r="CT54"/>
      <c r="CU54"/>
      <c r="CV54"/>
      <c r="CW54"/>
      <c r="CX54"/>
    </row>
    <row r="55" spans="2:140" ht="30" customHeight="1">
      <c r="B55" s="81"/>
      <c r="D55" s="258"/>
      <c r="F55" s="243"/>
      <c r="H55" s="244" t="s">
        <v>887</v>
      </c>
      <c r="I55"/>
      <c r="J55"/>
      <c r="K55"/>
      <c r="L55"/>
      <c r="M55"/>
      <c r="N55"/>
      <c r="O55"/>
      <c r="P55"/>
      <c r="Q55"/>
      <c r="R55"/>
      <c r="S55"/>
      <c r="T55"/>
      <c r="U55"/>
      <c r="V55"/>
      <c r="W55"/>
      <c r="X55"/>
      <c r="Y55"/>
      <c r="Z55"/>
      <c r="AA55"/>
      <c r="AB55"/>
      <c r="AC55"/>
      <c r="AD55"/>
      <c r="AE55"/>
      <c r="AF55"/>
      <c r="AG55"/>
      <c r="AH55"/>
      <c r="AI55"/>
      <c r="AJ55"/>
      <c r="AK55"/>
      <c r="AL55"/>
      <c r="AM55" s="309"/>
      <c r="AN55"/>
      <c r="AO55"/>
      <c r="AP55" s="1279"/>
      <c r="AQ55" s="1279"/>
      <c r="AR55" s="1273"/>
      <c r="AS55" s="1274"/>
      <c r="AT55" s="1274"/>
      <c r="AU55" s="1274"/>
      <c r="AV55" s="1274"/>
      <c r="AW55" s="1274"/>
      <c r="AX55" s="1274"/>
      <c r="AY55" s="1274"/>
      <c r="AZ55" s="1274"/>
      <c r="BA55" s="1274"/>
      <c r="BB55" s="1274"/>
      <c r="BC55" s="1274"/>
      <c r="BD55" s="1274"/>
      <c r="BE55" s="1274"/>
      <c r="BF55" s="1274"/>
      <c r="BG55" s="1274"/>
      <c r="BH55" s="1274"/>
      <c r="BI55" s="1274"/>
      <c r="BJ55" s="1274"/>
      <c r="BK55" s="1274"/>
      <c r="BL55" s="1274"/>
      <c r="BM55" s="1274"/>
      <c r="BN55" s="1274"/>
      <c r="BO55" s="1274"/>
      <c r="BP55" s="1274"/>
      <c r="BQ55" s="1274"/>
      <c r="BR55" s="1274"/>
      <c r="BS55" s="1274"/>
      <c r="BT55" s="1274"/>
      <c r="BU55" s="1274"/>
      <c r="BV55" s="1274"/>
      <c r="BW55" s="1274"/>
      <c r="BX55" s="1274"/>
      <c r="BY55" s="1274"/>
      <c r="BZ55" s="1274"/>
      <c r="CA55" s="1275"/>
      <c r="CB55"/>
      <c r="CC55"/>
      <c r="CD55" s="164"/>
      <c r="CJ55"/>
      <c r="CK55"/>
      <c r="CL55"/>
      <c r="CM55"/>
      <c r="CN55"/>
      <c r="CO55"/>
      <c r="CP55"/>
      <c r="CQ55"/>
      <c r="CR55"/>
      <c r="CS55"/>
      <c r="CT55"/>
      <c r="CU55"/>
      <c r="CV55"/>
      <c r="CW55"/>
      <c r="CX55"/>
    </row>
    <row r="56" spans="2:140" ht="30" customHeight="1">
      <c r="B56" s="81"/>
      <c r="D56"/>
      <c r="E56"/>
      <c r="I56"/>
      <c r="J56"/>
      <c r="K56"/>
      <c r="L56"/>
      <c r="M56"/>
      <c r="N56"/>
      <c r="O56"/>
      <c r="P56"/>
      <c r="Q56"/>
      <c r="R56"/>
      <c r="S56"/>
      <c r="T56"/>
      <c r="U56"/>
      <c r="V56"/>
      <c r="W56"/>
      <c r="X56"/>
      <c r="Y56"/>
      <c r="Z56"/>
      <c r="AA56"/>
      <c r="AB56"/>
      <c r="AC56"/>
      <c r="AD56"/>
      <c r="AE56"/>
      <c r="AF56"/>
      <c r="AG56"/>
      <c r="AH56"/>
      <c r="AI56"/>
      <c r="AJ56"/>
      <c r="AM56" s="309"/>
      <c r="AN56" s="309"/>
      <c r="AO56" s="309"/>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c r="CC56"/>
      <c r="CD56" s="164"/>
      <c r="CJ56"/>
      <c r="CK56"/>
      <c r="CL56"/>
      <c r="CM56"/>
      <c r="CN56"/>
      <c r="CO56"/>
      <c r="CP56"/>
      <c r="CQ56"/>
      <c r="CR56"/>
      <c r="CS56"/>
      <c r="CT56"/>
      <c r="CU56"/>
      <c r="CV56"/>
      <c r="CW56"/>
      <c r="CX56"/>
    </row>
    <row r="57" spans="2:140" ht="30" customHeight="1">
      <c r="B57" s="81"/>
      <c r="D57"/>
      <c r="E57"/>
      <c r="F57" s="240" t="s">
        <v>278</v>
      </c>
      <c r="H57" s="242" t="s">
        <v>888</v>
      </c>
      <c r="K57"/>
      <c r="L57"/>
      <c r="M57"/>
      <c r="N57"/>
      <c r="O57"/>
      <c r="P57"/>
      <c r="Q57"/>
      <c r="R57"/>
      <c r="S57"/>
      <c r="T57"/>
      <c r="U57"/>
      <c r="V57"/>
      <c r="W57"/>
      <c r="X57"/>
      <c r="Y57"/>
      <c r="Z57"/>
      <c r="AA57"/>
      <c r="AB57"/>
      <c r="AC57"/>
      <c r="AD57"/>
      <c r="AE57"/>
      <c r="AF57"/>
      <c r="AG57"/>
      <c r="AH57"/>
      <c r="AI57"/>
      <c r="AJ57"/>
      <c r="AN57" s="309"/>
      <c r="AO57" s="309"/>
      <c r="AP57" s="1279">
        <v>41</v>
      </c>
      <c r="AQ57" s="1279"/>
      <c r="AR57" s="1270"/>
      <c r="AS57" s="1271"/>
      <c r="AT57" s="1271"/>
      <c r="AU57" s="1271"/>
      <c r="AV57" s="1271"/>
      <c r="AW57" s="1271"/>
      <c r="AX57" s="1271"/>
      <c r="AY57" s="1271"/>
      <c r="AZ57" s="1271"/>
      <c r="BA57" s="1271"/>
      <c r="BB57" s="1271"/>
      <c r="BC57" s="1271"/>
      <c r="BD57" s="1271"/>
      <c r="BE57" s="1271"/>
      <c r="BF57" s="1271"/>
      <c r="BG57" s="1271"/>
      <c r="BH57" s="1271"/>
      <c r="BI57" s="1271"/>
      <c r="BJ57" s="1271"/>
      <c r="BK57" s="1271"/>
      <c r="BL57" s="1271"/>
      <c r="BM57" s="1271"/>
      <c r="BN57" s="1271"/>
      <c r="BO57" s="1271"/>
      <c r="BP57" s="1271"/>
      <c r="BQ57" s="1271"/>
      <c r="BR57" s="1271"/>
      <c r="BS57" s="1271"/>
      <c r="BT57" s="1271"/>
      <c r="BU57" s="1271"/>
      <c r="BV57" s="1271"/>
      <c r="BW57" s="1271"/>
      <c r="BX57" s="1271"/>
      <c r="BY57" s="1271"/>
      <c r="BZ57" s="1271"/>
      <c r="CA57" s="1272"/>
      <c r="CB57"/>
      <c r="CC57"/>
      <c r="CD57" s="164"/>
      <c r="CJ57"/>
      <c r="CK57"/>
      <c r="CL57"/>
      <c r="CM57"/>
      <c r="CN57"/>
      <c r="CO57"/>
      <c r="CP57"/>
      <c r="CQ57"/>
      <c r="CR57"/>
      <c r="CS57"/>
      <c r="CT57"/>
      <c r="CU57"/>
      <c r="CV57"/>
      <c r="CW57"/>
      <c r="CX57"/>
    </row>
    <row r="58" spans="2:140" ht="30" customHeight="1">
      <c r="B58" s="81"/>
      <c r="D58"/>
      <c r="E58"/>
      <c r="F58" s="243"/>
      <c r="H58" s="244" t="s">
        <v>889</v>
      </c>
      <c r="I58"/>
      <c r="J58"/>
      <c r="K58"/>
      <c r="L58"/>
      <c r="M58"/>
      <c r="N58"/>
      <c r="O58"/>
      <c r="P58"/>
      <c r="Q58"/>
      <c r="R58"/>
      <c r="S58"/>
      <c r="T58"/>
      <c r="U58"/>
      <c r="V58"/>
      <c r="W58"/>
      <c r="X58"/>
      <c r="Y58"/>
      <c r="Z58"/>
      <c r="AA58"/>
      <c r="AB58"/>
      <c r="AC58"/>
      <c r="AD58"/>
      <c r="AE58"/>
      <c r="AF58"/>
      <c r="AG58"/>
      <c r="AH58"/>
      <c r="AI58"/>
      <c r="AJ58"/>
      <c r="AK58"/>
      <c r="AL58"/>
      <c r="AM58" s="61"/>
      <c r="AP58" s="1279"/>
      <c r="AQ58" s="1279"/>
      <c r="AR58" s="1273"/>
      <c r="AS58" s="1274"/>
      <c r="AT58" s="1274"/>
      <c r="AU58" s="1274"/>
      <c r="AV58" s="1274"/>
      <c r="AW58" s="1274"/>
      <c r="AX58" s="1274"/>
      <c r="AY58" s="1274"/>
      <c r="AZ58" s="1274"/>
      <c r="BA58" s="1274"/>
      <c r="BB58" s="1274"/>
      <c r="BC58" s="1274"/>
      <c r="BD58" s="1274"/>
      <c r="BE58" s="1274"/>
      <c r="BF58" s="1274"/>
      <c r="BG58" s="1274"/>
      <c r="BH58" s="1274"/>
      <c r="BI58" s="1274"/>
      <c r="BJ58" s="1274"/>
      <c r="BK58" s="1274"/>
      <c r="BL58" s="1274"/>
      <c r="BM58" s="1274"/>
      <c r="BN58" s="1274"/>
      <c r="BO58" s="1274"/>
      <c r="BP58" s="1274"/>
      <c r="BQ58" s="1274"/>
      <c r="BR58" s="1274"/>
      <c r="BS58" s="1274"/>
      <c r="BT58" s="1274"/>
      <c r="BU58" s="1274"/>
      <c r="BV58" s="1274"/>
      <c r="BW58" s="1274"/>
      <c r="BX58" s="1274"/>
      <c r="BY58" s="1274"/>
      <c r="BZ58" s="1274"/>
      <c r="CA58" s="1275"/>
      <c r="CB58"/>
      <c r="CC58"/>
      <c r="CD58" s="164"/>
      <c r="CJ58"/>
      <c r="CK58"/>
      <c r="CL58"/>
      <c r="CM58"/>
      <c r="CN58"/>
      <c r="CO58"/>
      <c r="CP58"/>
      <c r="CQ58"/>
      <c r="CR58"/>
      <c r="CS58"/>
      <c r="CT58"/>
      <c r="CU58"/>
      <c r="CV58"/>
      <c r="CW58"/>
      <c r="CX58"/>
    </row>
    <row r="59" spans="2:140" ht="30" customHeight="1">
      <c r="B59" s="81"/>
      <c r="D59"/>
      <c r="E59"/>
      <c r="K59"/>
      <c r="L59"/>
      <c r="M59"/>
      <c r="N59"/>
      <c r="O59"/>
      <c r="P59"/>
      <c r="Q59"/>
      <c r="R59"/>
      <c r="S59"/>
      <c r="T59"/>
      <c r="U59"/>
      <c r="V59"/>
      <c r="W59"/>
      <c r="X59"/>
      <c r="Y59"/>
      <c r="Z59"/>
      <c r="AA59"/>
      <c r="AB59"/>
      <c r="AC59"/>
      <c r="AD59"/>
      <c r="AE59"/>
      <c r="AF59"/>
      <c r="AG59"/>
      <c r="AH59"/>
      <c r="AI59"/>
      <c r="AJ59"/>
      <c r="AK59"/>
      <c r="AL59"/>
      <c r="AN59" s="61"/>
      <c r="AO59" s="61"/>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c r="CC59"/>
      <c r="CD59" s="164"/>
    </row>
    <row r="60" spans="2:140" ht="30" customHeight="1">
      <c r="B60" s="81"/>
      <c r="D60"/>
      <c r="E60"/>
      <c r="F60" s="240" t="s">
        <v>722</v>
      </c>
      <c r="H60" s="242" t="s">
        <v>890</v>
      </c>
      <c r="K60"/>
      <c r="L60"/>
      <c r="M60"/>
      <c r="N60"/>
      <c r="O60"/>
      <c r="P60"/>
      <c r="Q60"/>
      <c r="R60"/>
      <c r="S60"/>
      <c r="T60"/>
      <c r="U60"/>
      <c r="V60"/>
      <c r="W60"/>
      <c r="X60"/>
      <c r="Y60"/>
      <c r="Z60"/>
      <c r="AA60"/>
      <c r="AB60"/>
      <c r="AC60"/>
      <c r="AD60"/>
      <c r="AE60"/>
      <c r="AF60"/>
      <c r="AG60"/>
      <c r="AH60"/>
      <c r="AI60"/>
      <c r="AJ60"/>
      <c r="AK60"/>
      <c r="AL60"/>
      <c r="AM60"/>
      <c r="AP60" s="1279">
        <v>42</v>
      </c>
      <c r="AQ60" s="1279"/>
      <c r="AR60" s="1270"/>
      <c r="AS60" s="1271"/>
      <c r="AT60" s="1271"/>
      <c r="AU60" s="1271"/>
      <c r="AV60" s="1271"/>
      <c r="AW60" s="1271"/>
      <c r="AX60" s="1271"/>
      <c r="AY60" s="1271"/>
      <c r="AZ60" s="1271"/>
      <c r="BA60" s="1271"/>
      <c r="BB60" s="1271"/>
      <c r="BC60" s="1271"/>
      <c r="BD60" s="1271"/>
      <c r="BE60" s="1271"/>
      <c r="BF60" s="1271"/>
      <c r="BG60" s="1271"/>
      <c r="BH60" s="1271"/>
      <c r="BI60" s="1271"/>
      <c r="BJ60" s="1271"/>
      <c r="BK60" s="1271"/>
      <c r="BL60" s="1271"/>
      <c r="BM60" s="1271"/>
      <c r="BN60" s="1271"/>
      <c r="BO60" s="1271"/>
      <c r="BP60" s="1271"/>
      <c r="BQ60" s="1271"/>
      <c r="BR60" s="1271"/>
      <c r="BS60" s="1271"/>
      <c r="BT60" s="1271"/>
      <c r="BU60" s="1271"/>
      <c r="BV60" s="1271"/>
      <c r="BW60" s="1271"/>
      <c r="BX60" s="1271"/>
      <c r="BY60" s="1271"/>
      <c r="BZ60" s="1271"/>
      <c r="CA60" s="1272"/>
      <c r="CB60"/>
      <c r="CC60"/>
      <c r="CD60" s="164"/>
    </row>
    <row r="61" spans="2:140" ht="30" customHeight="1">
      <c r="B61" s="81"/>
      <c r="C61"/>
      <c r="D61"/>
      <c r="E61"/>
      <c r="F61" s="243"/>
      <c r="H61" s="244" t="s">
        <v>891</v>
      </c>
      <c r="I61"/>
      <c r="J61"/>
      <c r="K61"/>
      <c r="L61"/>
      <c r="M61"/>
      <c r="N61"/>
      <c r="O61"/>
      <c r="P61"/>
      <c r="Q61"/>
      <c r="R61"/>
      <c r="S61"/>
      <c r="T61"/>
      <c r="U61"/>
      <c r="V61"/>
      <c r="W61"/>
      <c r="X61"/>
      <c r="Y61"/>
      <c r="Z61"/>
      <c r="AA61"/>
      <c r="AB61"/>
      <c r="AC61"/>
      <c r="AD61"/>
      <c r="AE61"/>
      <c r="AF61"/>
      <c r="AG61"/>
      <c r="AH61"/>
      <c r="AI61"/>
      <c r="AJ61"/>
      <c r="AK61"/>
      <c r="AL61"/>
      <c r="AM61"/>
      <c r="AN61"/>
      <c r="AO61"/>
      <c r="AP61" s="1279"/>
      <c r="AQ61" s="1279"/>
      <c r="AR61" s="1273"/>
      <c r="AS61" s="1274"/>
      <c r="AT61" s="1274"/>
      <c r="AU61" s="1274"/>
      <c r="AV61" s="1274"/>
      <c r="AW61" s="1274"/>
      <c r="AX61" s="1274"/>
      <c r="AY61" s="1274"/>
      <c r="AZ61" s="1274"/>
      <c r="BA61" s="1274"/>
      <c r="BB61" s="1274"/>
      <c r="BC61" s="1274"/>
      <c r="BD61" s="1274"/>
      <c r="BE61" s="1274"/>
      <c r="BF61" s="1274"/>
      <c r="BG61" s="1274"/>
      <c r="BH61" s="1274"/>
      <c r="BI61" s="1274"/>
      <c r="BJ61" s="1274"/>
      <c r="BK61" s="1274"/>
      <c r="BL61" s="1274"/>
      <c r="BM61" s="1274"/>
      <c r="BN61" s="1274"/>
      <c r="BO61" s="1274"/>
      <c r="BP61" s="1274"/>
      <c r="BQ61" s="1274"/>
      <c r="BR61" s="1274"/>
      <c r="BS61" s="1274"/>
      <c r="BT61" s="1274"/>
      <c r="BU61" s="1274"/>
      <c r="BV61" s="1274"/>
      <c r="BW61" s="1274"/>
      <c r="BX61" s="1274"/>
      <c r="BY61" s="1274"/>
      <c r="BZ61" s="1274"/>
      <c r="CA61" s="1275"/>
      <c r="CB61"/>
      <c r="CC61"/>
      <c r="CD61" s="164"/>
    </row>
    <row r="62" spans="2:140" ht="30" customHeight="1">
      <c r="B62" s="81"/>
      <c r="C62"/>
      <c r="F62"/>
      <c r="G62"/>
      <c r="H62"/>
      <c r="I62"/>
      <c r="J62"/>
      <c r="K62"/>
      <c r="L62"/>
      <c r="M62"/>
      <c r="N62"/>
      <c r="O62"/>
      <c r="P62"/>
      <c r="Q62"/>
      <c r="R62"/>
      <c r="S62"/>
      <c r="T62"/>
      <c r="U62"/>
      <c r="V62" s="309"/>
      <c r="W62" s="176"/>
      <c r="X62" s="176"/>
      <c r="Y62" s="176"/>
      <c r="Z62" s="176"/>
      <c r="AA62" s="176"/>
      <c r="AB62" s="176"/>
      <c r="AC62" s="176"/>
      <c r="AD62" s="176"/>
      <c r="AE62" s="176"/>
      <c r="AF62" s="176"/>
      <c r="AG62" s="176"/>
      <c r="AH62" s="176"/>
      <c r="AI62" s="176"/>
      <c r="AJ62" s="176"/>
      <c r="AK62" s="176"/>
      <c r="AL62" s="176"/>
      <c r="AM62" s="176"/>
      <c r="AN62"/>
      <c r="AO62"/>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c r="CC62"/>
      <c r="CD62" s="164"/>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row>
    <row r="63" spans="2:140" ht="30" customHeight="1">
      <c r="B63" s="18"/>
      <c r="F63" s="240" t="s">
        <v>892</v>
      </c>
      <c r="H63" s="242" t="s">
        <v>893</v>
      </c>
      <c r="K63"/>
      <c r="L63"/>
      <c r="M63"/>
      <c r="N63"/>
      <c r="O63"/>
      <c r="P63"/>
      <c r="Q63"/>
      <c r="R63"/>
      <c r="S63"/>
      <c r="T63"/>
      <c r="U63"/>
      <c r="W63" s="105"/>
      <c r="X63" s="105"/>
      <c r="Y63" s="105"/>
      <c r="Z63" s="105"/>
      <c r="AA63" s="105"/>
      <c r="AB63" s="105"/>
      <c r="AC63" s="105"/>
      <c r="AD63" s="105"/>
      <c r="AE63" s="105"/>
      <c r="AF63" s="105"/>
      <c r="AG63" s="105"/>
      <c r="AH63" s="105"/>
      <c r="AI63" s="105"/>
      <c r="AJ63" s="61"/>
      <c r="AK63" s="61"/>
      <c r="AL63" s="61"/>
      <c r="AM63" s="193"/>
      <c r="AN63" s="176"/>
      <c r="AO63" s="176"/>
      <c r="AP63" s="1279">
        <v>43</v>
      </c>
      <c r="AQ63" s="1279"/>
      <c r="AR63" s="1270"/>
      <c r="AS63" s="1271"/>
      <c r="AT63" s="1271"/>
      <c r="AU63" s="1271"/>
      <c r="AV63" s="1271"/>
      <c r="AW63" s="1271"/>
      <c r="AX63" s="1271"/>
      <c r="AY63" s="1271"/>
      <c r="AZ63" s="1271"/>
      <c r="BA63" s="1271"/>
      <c r="BB63" s="1271"/>
      <c r="BC63" s="1271"/>
      <c r="BD63" s="1271"/>
      <c r="BE63" s="1271"/>
      <c r="BF63" s="1271"/>
      <c r="BG63" s="1271"/>
      <c r="BH63" s="1271"/>
      <c r="BI63" s="1271"/>
      <c r="BJ63" s="1271"/>
      <c r="BK63" s="1271"/>
      <c r="BL63" s="1271"/>
      <c r="BM63" s="1271"/>
      <c r="BN63" s="1271"/>
      <c r="BO63" s="1271"/>
      <c r="BP63" s="1271"/>
      <c r="BQ63" s="1271"/>
      <c r="BR63" s="1271"/>
      <c r="BS63" s="1271"/>
      <c r="BT63" s="1271"/>
      <c r="BU63" s="1271"/>
      <c r="BV63" s="1271"/>
      <c r="BW63" s="1271"/>
      <c r="BX63" s="1271"/>
      <c r="BY63" s="1271"/>
      <c r="BZ63" s="1271"/>
      <c r="CA63" s="1272"/>
      <c r="CD63" s="51"/>
    </row>
    <row r="64" spans="2:140" ht="26.1" customHeight="1">
      <c r="B64" s="18"/>
      <c r="F64" s="243"/>
      <c r="H64" s="242" t="s">
        <v>894</v>
      </c>
      <c r="I64"/>
      <c r="J64"/>
      <c r="W64" s="309"/>
      <c r="X64" s="309"/>
      <c r="Y64" s="309"/>
      <c r="Z64" s="309"/>
      <c r="AA64" s="309"/>
      <c r="AB64" s="309"/>
      <c r="AC64" s="309"/>
      <c r="AD64" s="309"/>
      <c r="AE64" s="309"/>
      <c r="AF64" s="309"/>
      <c r="AG64" s="309"/>
      <c r="AH64" s="309"/>
      <c r="AI64" s="309"/>
      <c r="AJ64" s="309"/>
      <c r="AK64" s="309"/>
      <c r="AL64" s="309"/>
      <c r="AM64" s="309"/>
      <c r="AN64" s="193"/>
      <c r="AO64" s="193"/>
      <c r="AP64" s="1279"/>
      <c r="AQ64" s="1279"/>
      <c r="AR64" s="1273"/>
      <c r="AS64" s="1274"/>
      <c r="AT64" s="1274"/>
      <c r="AU64" s="1274"/>
      <c r="AV64" s="1274"/>
      <c r="AW64" s="1274"/>
      <c r="AX64" s="1274"/>
      <c r="AY64" s="1274"/>
      <c r="AZ64" s="1274"/>
      <c r="BA64" s="1274"/>
      <c r="BB64" s="1274"/>
      <c r="BC64" s="1274"/>
      <c r="BD64" s="1274"/>
      <c r="BE64" s="1274"/>
      <c r="BF64" s="1274"/>
      <c r="BG64" s="1274"/>
      <c r="BH64" s="1274"/>
      <c r="BI64" s="1274"/>
      <c r="BJ64" s="1274"/>
      <c r="BK64" s="1274"/>
      <c r="BL64" s="1274"/>
      <c r="BM64" s="1274"/>
      <c r="BN64" s="1274"/>
      <c r="BO64" s="1274"/>
      <c r="BP64" s="1274"/>
      <c r="BQ64" s="1274"/>
      <c r="BR64" s="1274"/>
      <c r="BS64" s="1274"/>
      <c r="BT64" s="1274"/>
      <c r="BU64" s="1274"/>
      <c r="BV64" s="1274"/>
      <c r="BW64" s="1274"/>
      <c r="BX64" s="1274"/>
      <c r="BY64" s="1274"/>
      <c r="BZ64" s="1274"/>
      <c r="CA64" s="1275"/>
      <c r="CD64" s="51"/>
    </row>
    <row r="65" spans="2:140" ht="30" customHeight="1">
      <c r="B65" s="18"/>
      <c r="F65"/>
      <c r="G65"/>
      <c r="H65" s="244" t="s">
        <v>895</v>
      </c>
      <c r="I65"/>
      <c r="J65"/>
      <c r="V65" s="309"/>
      <c r="W65" s="309"/>
      <c r="X65" s="309"/>
      <c r="Y65" s="309"/>
      <c r="Z65" s="309"/>
      <c r="AA65" s="309"/>
      <c r="AB65" s="309"/>
      <c r="AC65" s="309"/>
      <c r="AD65" s="309"/>
      <c r="AE65" s="309"/>
      <c r="AF65" s="309"/>
      <c r="AG65" s="309"/>
      <c r="AH65" s="309"/>
      <c r="AI65" s="309"/>
      <c r="AJ65" s="309"/>
      <c r="AK65" s="309"/>
      <c r="AL65" s="309"/>
      <c r="AM65" s="309"/>
      <c r="AN65" s="309"/>
      <c r="AO65" s="309"/>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4"/>
      <c r="BR65" s="84"/>
      <c r="BS65" s="84"/>
      <c r="BT65" s="84"/>
      <c r="BU65" s="84"/>
      <c r="BV65" s="84"/>
      <c r="BW65" s="84"/>
      <c r="BX65" s="84"/>
      <c r="BY65" s="84"/>
      <c r="BZ65" s="84"/>
      <c r="CA65" s="84"/>
      <c r="CD65" s="51"/>
    </row>
    <row r="66" spans="2:140" ht="30" customHeight="1">
      <c r="B66" s="18"/>
      <c r="F66"/>
      <c r="G66"/>
      <c r="H66" s="244" t="s">
        <v>896</v>
      </c>
      <c r="I66"/>
      <c r="J66"/>
      <c r="K66"/>
      <c r="L66"/>
      <c r="M66"/>
      <c r="N66"/>
      <c r="O66"/>
      <c r="P66"/>
      <c r="Q66"/>
      <c r="R66"/>
      <c r="S66"/>
      <c r="T66"/>
      <c r="U66"/>
      <c r="V66"/>
      <c r="W66"/>
      <c r="X66"/>
      <c r="Y66"/>
      <c r="Z66"/>
      <c r="AA66"/>
      <c r="AB66"/>
      <c r="AC66"/>
      <c r="AD66"/>
      <c r="AE66"/>
      <c r="AF66"/>
      <c r="AG66"/>
      <c r="AH66"/>
      <c r="AI66"/>
      <c r="AJ66"/>
      <c r="AK66"/>
      <c r="AL66"/>
      <c r="AM66" s="309"/>
      <c r="AN66" s="309"/>
      <c r="AO66" s="309"/>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D66" s="51"/>
    </row>
    <row r="67" spans="2:140" ht="30" customHeight="1">
      <c r="B67" s="141"/>
      <c r="C67"/>
      <c r="F67"/>
      <c r="G67"/>
      <c r="H67"/>
      <c r="I67"/>
      <c r="J67"/>
      <c r="K67"/>
      <c r="L67"/>
      <c r="M67"/>
      <c r="N67"/>
      <c r="O67"/>
      <c r="P67"/>
      <c r="Q67"/>
      <c r="R67"/>
      <c r="S67"/>
      <c r="T67"/>
      <c r="U67"/>
      <c r="V67"/>
      <c r="W67"/>
      <c r="X67"/>
      <c r="Y67"/>
      <c r="Z67"/>
      <c r="AA67"/>
      <c r="AB67"/>
      <c r="AC67"/>
      <c r="AD67"/>
      <c r="AE67"/>
      <c r="AF67"/>
      <c r="AG67"/>
      <c r="AH67"/>
      <c r="AI67"/>
      <c r="AJ67"/>
      <c r="AK67"/>
      <c r="AL67"/>
      <c r="AM67" s="309"/>
      <c r="AN67" s="309"/>
      <c r="AO67" s="309"/>
      <c r="CB67"/>
      <c r="CC67"/>
      <c r="CD67" s="164"/>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row>
    <row r="68" spans="2:140" ht="30" customHeight="1">
      <c r="B68" s="141"/>
      <c r="C68"/>
      <c r="F68" s="240" t="s">
        <v>897</v>
      </c>
      <c r="H68" s="242" t="s">
        <v>898</v>
      </c>
      <c r="V68" s="309"/>
      <c r="W68" s="309"/>
      <c r="X68" s="309"/>
      <c r="Y68" s="309"/>
      <c r="Z68" s="309"/>
      <c r="AA68" s="309"/>
      <c r="AB68" s="309"/>
      <c r="AC68" s="309"/>
      <c r="AD68" s="309"/>
      <c r="AE68" s="309"/>
      <c r="AF68" s="309"/>
      <c r="AG68" s="309"/>
      <c r="AH68" s="309"/>
      <c r="AI68" s="309"/>
      <c r="AJ68" s="309"/>
      <c r="AK68" s="309"/>
      <c r="AL68" s="309"/>
      <c r="AM68" s="309"/>
      <c r="AN68" s="309"/>
      <c r="AO68" s="309"/>
      <c r="AP68" s="1279">
        <v>44</v>
      </c>
      <c r="AQ68" s="1279"/>
      <c r="AR68" s="1270"/>
      <c r="AS68" s="1271"/>
      <c r="AT68" s="1271"/>
      <c r="AU68" s="1271"/>
      <c r="AV68" s="1271"/>
      <c r="AW68" s="1271"/>
      <c r="AX68" s="1271"/>
      <c r="AY68" s="1271"/>
      <c r="AZ68" s="1271"/>
      <c r="BA68" s="1271"/>
      <c r="BB68" s="1271"/>
      <c r="BC68" s="1271"/>
      <c r="BD68" s="1271"/>
      <c r="BE68" s="1271"/>
      <c r="BF68" s="1271"/>
      <c r="BG68" s="1271"/>
      <c r="BH68" s="1271"/>
      <c r="BI68" s="1271"/>
      <c r="BJ68" s="1271"/>
      <c r="BK68" s="1271"/>
      <c r="BL68" s="1271"/>
      <c r="BM68" s="1271"/>
      <c r="BN68" s="1271"/>
      <c r="BO68" s="1271"/>
      <c r="BP68" s="1271"/>
      <c r="BQ68" s="1271"/>
      <c r="BR68" s="1271"/>
      <c r="BS68" s="1271"/>
      <c r="BT68" s="1271"/>
      <c r="BU68" s="1271"/>
      <c r="BV68" s="1271"/>
      <c r="BW68" s="1271"/>
      <c r="BX68" s="1271"/>
      <c r="BY68" s="1271"/>
      <c r="BZ68" s="1271"/>
      <c r="CA68" s="1272"/>
      <c r="CB68"/>
      <c r="CC68"/>
      <c r="CD68" s="164"/>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row>
    <row r="69" spans="2:140" ht="30" customHeight="1">
      <c r="B69" s="141"/>
      <c r="C69"/>
      <c r="F69" s="243"/>
      <c r="H69" s="244" t="s">
        <v>899</v>
      </c>
      <c r="I69"/>
      <c r="J69"/>
      <c r="K69"/>
      <c r="L69"/>
      <c r="M69"/>
      <c r="N69"/>
      <c r="O69"/>
      <c r="P69"/>
      <c r="Q69"/>
      <c r="R69"/>
      <c r="S69"/>
      <c r="T69"/>
      <c r="U69"/>
      <c r="V69"/>
      <c r="W69"/>
      <c r="X69"/>
      <c r="Y69"/>
      <c r="Z69"/>
      <c r="AA69"/>
      <c r="AB69"/>
      <c r="AC69"/>
      <c r="AD69"/>
      <c r="AE69"/>
      <c r="AF69"/>
      <c r="AG69"/>
      <c r="AH69"/>
      <c r="AI69"/>
      <c r="AJ69"/>
      <c r="AK69"/>
      <c r="AL69"/>
      <c r="AM69" s="309"/>
      <c r="AN69" s="309"/>
      <c r="AO69" s="309"/>
      <c r="AP69" s="1279"/>
      <c r="AQ69" s="1279"/>
      <c r="AR69" s="1273"/>
      <c r="AS69" s="1274"/>
      <c r="AT69" s="1274"/>
      <c r="AU69" s="1274"/>
      <c r="AV69" s="1274"/>
      <c r="AW69" s="1274"/>
      <c r="AX69" s="1274"/>
      <c r="AY69" s="1274"/>
      <c r="AZ69" s="1274"/>
      <c r="BA69" s="1274"/>
      <c r="BB69" s="1274"/>
      <c r="BC69" s="1274"/>
      <c r="BD69" s="1274"/>
      <c r="BE69" s="1274"/>
      <c r="BF69" s="1274"/>
      <c r="BG69" s="1274"/>
      <c r="BH69" s="1274"/>
      <c r="BI69" s="1274"/>
      <c r="BJ69" s="1274"/>
      <c r="BK69" s="1274"/>
      <c r="BL69" s="1274"/>
      <c r="BM69" s="1274"/>
      <c r="BN69" s="1274"/>
      <c r="BO69" s="1274"/>
      <c r="BP69" s="1274"/>
      <c r="BQ69" s="1274"/>
      <c r="BR69" s="1274"/>
      <c r="BS69" s="1274"/>
      <c r="BT69" s="1274"/>
      <c r="BU69" s="1274"/>
      <c r="BV69" s="1274"/>
      <c r="BW69" s="1274"/>
      <c r="BX69" s="1274"/>
      <c r="BY69" s="1274"/>
      <c r="BZ69" s="1274"/>
      <c r="CA69" s="1275"/>
      <c r="CB69"/>
      <c r="CC69"/>
      <c r="CD69" s="164"/>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row>
    <row r="70" spans="2:140" ht="30" customHeight="1">
      <c r="B70" s="141"/>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s="309"/>
      <c r="AO70" s="309"/>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c r="CC70"/>
      <c r="CD70" s="164"/>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row>
    <row r="71" spans="2:140" s="256" customFormat="1" ht="30" customHeight="1">
      <c r="B71" s="141"/>
      <c r="C71"/>
      <c r="D71" s="275" t="s">
        <v>308</v>
      </c>
      <c r="E71" s="242"/>
      <c r="F71" s="275" t="s">
        <v>900</v>
      </c>
      <c r="G71"/>
      <c r="H71"/>
      <c r="I71" s="1"/>
      <c r="J71" s="1"/>
      <c r="K71" s="1"/>
      <c r="L71" s="1"/>
      <c r="M71" s="1"/>
      <c r="N71" s="1"/>
      <c r="O71" s="1"/>
      <c r="P71" s="1"/>
      <c r="Q71" s="1"/>
      <c r="R71" s="1"/>
      <c r="S71" s="1"/>
      <c r="T71" s="1"/>
      <c r="U71" s="1"/>
      <c r="V71" s="309"/>
      <c r="W71" s="309"/>
      <c r="X71" s="309"/>
      <c r="Y71" s="309"/>
      <c r="Z71" s="309"/>
      <c r="AA71" s="309"/>
      <c r="AB71" s="309"/>
      <c r="AC71" s="309"/>
      <c r="AD71" s="309"/>
      <c r="AE71" s="309"/>
      <c r="AF71" s="309"/>
      <c r="AG71" s="309"/>
      <c r="AH71" s="309"/>
      <c r="AI71" s="309"/>
      <c r="AJ71" s="309"/>
      <c r="AK71" s="309"/>
      <c r="AL71" s="309"/>
      <c r="AM71" s="309"/>
      <c r="AN71"/>
      <c r="AO71"/>
      <c r="AP71" s="1279">
        <v>45</v>
      </c>
      <c r="AQ71" s="1279"/>
      <c r="AR71" s="1270"/>
      <c r="AS71" s="1271"/>
      <c r="AT71" s="1271"/>
      <c r="AU71" s="1271"/>
      <c r="AV71" s="1271"/>
      <c r="AW71" s="1271"/>
      <c r="AX71" s="1271"/>
      <c r="AY71" s="1271"/>
      <c r="AZ71" s="1271"/>
      <c r="BA71" s="1271"/>
      <c r="BB71" s="1271"/>
      <c r="BC71" s="1271"/>
      <c r="BD71" s="1271"/>
      <c r="BE71" s="1271"/>
      <c r="BF71" s="1271"/>
      <c r="BG71" s="1271"/>
      <c r="BH71" s="1271"/>
      <c r="BI71" s="1271"/>
      <c r="BJ71" s="1271"/>
      <c r="BK71" s="1271"/>
      <c r="BL71" s="1271"/>
      <c r="BM71" s="1271"/>
      <c r="BN71" s="1271"/>
      <c r="BO71" s="1271"/>
      <c r="BP71" s="1271"/>
      <c r="BQ71" s="1271"/>
      <c r="BR71" s="1271"/>
      <c r="BS71" s="1271"/>
      <c r="BT71" s="1271"/>
      <c r="BU71" s="1271"/>
      <c r="BV71" s="1271"/>
      <c r="BW71" s="1271"/>
      <c r="BX71" s="1271"/>
      <c r="BY71" s="1271"/>
      <c r="BZ71" s="1271"/>
      <c r="CA71" s="1272"/>
      <c r="CB71"/>
      <c r="CC71"/>
      <c r="CD71" s="164"/>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row>
    <row r="72" spans="2:140" ht="30" customHeight="1">
      <c r="B72" s="141"/>
      <c r="C72"/>
      <c r="D72" s="254"/>
      <c r="E72" s="244"/>
      <c r="F72" s="275" t="s">
        <v>901</v>
      </c>
      <c r="G72"/>
      <c r="H72"/>
      <c r="K72"/>
      <c r="L72"/>
      <c r="M72"/>
      <c r="N72"/>
      <c r="O72"/>
      <c r="P72"/>
      <c r="Q72"/>
      <c r="R72"/>
      <c r="S72"/>
      <c r="T72"/>
      <c r="U72"/>
      <c r="V72"/>
      <c r="W72"/>
      <c r="X72"/>
      <c r="Y72"/>
      <c r="Z72"/>
      <c r="AA72"/>
      <c r="AB72"/>
      <c r="AC72"/>
      <c r="AD72"/>
      <c r="AE72"/>
      <c r="AF72"/>
      <c r="AG72"/>
      <c r="AH72"/>
      <c r="AI72"/>
      <c r="AJ72"/>
      <c r="AK72"/>
      <c r="AL72"/>
      <c r="AM72" s="309"/>
      <c r="AN72" s="309"/>
      <c r="AO72" s="309"/>
      <c r="AP72" s="1279"/>
      <c r="AQ72" s="1279"/>
      <c r="AR72" s="1273"/>
      <c r="AS72" s="1274"/>
      <c r="AT72" s="1274"/>
      <c r="AU72" s="1274"/>
      <c r="AV72" s="1274"/>
      <c r="AW72" s="1274"/>
      <c r="AX72" s="1274"/>
      <c r="AY72" s="1274"/>
      <c r="AZ72" s="1274"/>
      <c r="BA72" s="1274"/>
      <c r="BB72" s="1274"/>
      <c r="BC72" s="1274"/>
      <c r="BD72" s="1274"/>
      <c r="BE72" s="1274"/>
      <c r="BF72" s="1274"/>
      <c r="BG72" s="1274"/>
      <c r="BH72" s="1274"/>
      <c r="BI72" s="1274"/>
      <c r="BJ72" s="1274"/>
      <c r="BK72" s="1274"/>
      <c r="BL72" s="1274"/>
      <c r="BM72" s="1274"/>
      <c r="BN72" s="1274"/>
      <c r="BO72" s="1274"/>
      <c r="BP72" s="1274"/>
      <c r="BQ72" s="1274"/>
      <c r="BR72" s="1274"/>
      <c r="BS72" s="1274"/>
      <c r="BT72" s="1274"/>
      <c r="BU72" s="1274"/>
      <c r="BV72" s="1274"/>
      <c r="BW72" s="1274"/>
      <c r="BX72" s="1274"/>
      <c r="BY72" s="1274"/>
      <c r="BZ72" s="1274"/>
      <c r="CA72" s="1275"/>
      <c r="CB72"/>
      <c r="CC72"/>
      <c r="CD72" s="164"/>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row>
    <row r="73" spans="2:140" ht="30" customHeight="1">
      <c r="B73" s="141"/>
      <c r="C73"/>
      <c r="D73" s="254"/>
      <c r="E73" s="244"/>
      <c r="F73" s="254" t="s">
        <v>902</v>
      </c>
      <c r="G73"/>
      <c r="H73"/>
      <c r="K73"/>
      <c r="L73"/>
      <c r="M73"/>
      <c r="N73"/>
      <c r="O73"/>
      <c r="P73"/>
      <c r="Q73"/>
      <c r="R73"/>
      <c r="S73"/>
      <c r="T73"/>
      <c r="U73"/>
      <c r="V73"/>
      <c r="W73"/>
      <c r="X73"/>
      <c r="Y73"/>
      <c r="Z73"/>
      <c r="AA73"/>
      <c r="AB73"/>
      <c r="AC73"/>
      <c r="AD73"/>
      <c r="AE73"/>
      <c r="AF73"/>
      <c r="AG73"/>
      <c r="AH73"/>
      <c r="AI73"/>
      <c r="AJ73"/>
      <c r="AK73"/>
      <c r="AL73"/>
      <c r="AM73"/>
      <c r="AN73" s="309"/>
      <c r="AO73" s="309"/>
      <c r="AR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c r="CC73"/>
      <c r="CD73" s="164"/>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row>
    <row r="74" spans="2:140" ht="30" customHeight="1">
      <c r="B74" s="141"/>
      <c r="C74"/>
      <c r="F74" s="254" t="s">
        <v>903</v>
      </c>
      <c r="V74" s="309"/>
      <c r="W74" s="309"/>
      <c r="X74" s="309"/>
      <c r="Y74" s="309"/>
      <c r="Z74" s="309"/>
      <c r="AA74" s="309"/>
      <c r="AB74" s="309"/>
      <c r="AC74" s="309"/>
      <c r="AD74" s="309"/>
      <c r="AE74" s="309"/>
      <c r="AF74" s="309"/>
      <c r="AG74" s="309"/>
      <c r="AH74" s="309"/>
      <c r="AI74" s="309"/>
      <c r="AJ74" s="309"/>
      <c r="AK74" s="309"/>
      <c r="AL74" s="309"/>
      <c r="AM74" s="309"/>
      <c r="AN74"/>
      <c r="AO7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c r="CC74"/>
      <c r="CD74" s="16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row>
    <row r="75" spans="2:140" ht="30" customHeight="1">
      <c r="B75" s="141"/>
      <c r="C75"/>
      <c r="D75" s="256"/>
      <c r="E75" s="256"/>
      <c r="F75" s="256"/>
      <c r="G75" s="256"/>
      <c r="H75" s="256"/>
      <c r="K75"/>
      <c r="L75"/>
      <c r="M75"/>
      <c r="N75"/>
      <c r="O75"/>
      <c r="P75"/>
      <c r="Q75"/>
      <c r="R75"/>
      <c r="S75"/>
      <c r="T75"/>
      <c r="U75"/>
      <c r="V75"/>
      <c r="W75"/>
      <c r="X75"/>
      <c r="Y75"/>
      <c r="Z75"/>
      <c r="AA75"/>
      <c r="AB75"/>
      <c r="AC75"/>
      <c r="AD75"/>
      <c r="AE75"/>
      <c r="AF75"/>
      <c r="AG75"/>
      <c r="AH75"/>
      <c r="AI75"/>
      <c r="AJ75"/>
      <c r="AK75"/>
      <c r="AL75"/>
      <c r="AM75" s="309"/>
      <c r="AN75" s="309"/>
      <c r="AO75" s="309"/>
      <c r="CB75"/>
      <c r="CC75"/>
      <c r="CD75" s="164"/>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row>
    <row r="76" spans="2:140" ht="30" customHeight="1">
      <c r="B76" s="81"/>
      <c r="C76"/>
      <c r="D76" s="240" t="s">
        <v>311</v>
      </c>
      <c r="F76" s="242" t="s">
        <v>904</v>
      </c>
      <c r="G76"/>
      <c r="H76"/>
      <c r="K76"/>
      <c r="L76"/>
      <c r="M76"/>
      <c r="N76"/>
      <c r="O76"/>
      <c r="P76"/>
      <c r="Q76"/>
      <c r="R76"/>
      <c r="S76"/>
      <c r="T76"/>
      <c r="U76"/>
      <c r="V76"/>
      <c r="W76"/>
      <c r="X76"/>
      <c r="Y76"/>
      <c r="Z76"/>
      <c r="AA76"/>
      <c r="AB76"/>
      <c r="AC76"/>
      <c r="AD76"/>
      <c r="AE76"/>
      <c r="AF76"/>
      <c r="AG76"/>
      <c r="AH76"/>
      <c r="AI76"/>
      <c r="AJ76"/>
      <c r="AK76"/>
      <c r="AL76"/>
      <c r="AM76"/>
      <c r="AN76" s="309"/>
      <c r="AO76" s="309"/>
      <c r="AP76" s="1279">
        <v>46</v>
      </c>
      <c r="AQ76" s="1279"/>
      <c r="AR76" s="1270"/>
      <c r="AS76" s="1271"/>
      <c r="AT76" s="1271"/>
      <c r="AU76" s="1271"/>
      <c r="AV76" s="1271"/>
      <c r="AW76" s="1271"/>
      <c r="AX76" s="1271"/>
      <c r="AY76" s="1271"/>
      <c r="AZ76" s="1271"/>
      <c r="BA76" s="1271"/>
      <c r="BB76" s="1271"/>
      <c r="BC76" s="1271"/>
      <c r="BD76" s="1271"/>
      <c r="BE76" s="1271"/>
      <c r="BF76" s="1271"/>
      <c r="BG76" s="1271"/>
      <c r="BH76" s="1271"/>
      <c r="BI76" s="1271"/>
      <c r="BJ76" s="1271"/>
      <c r="BK76" s="1271"/>
      <c r="BL76" s="1271"/>
      <c r="BM76" s="1271"/>
      <c r="BN76" s="1271"/>
      <c r="BO76" s="1271"/>
      <c r="BP76" s="1271"/>
      <c r="BQ76" s="1271"/>
      <c r="BR76" s="1271"/>
      <c r="BS76" s="1271"/>
      <c r="BT76" s="1271"/>
      <c r="BU76" s="1271"/>
      <c r="BV76" s="1271"/>
      <c r="BW76" s="1271"/>
      <c r="BX76" s="1271"/>
      <c r="BY76" s="1271"/>
      <c r="BZ76" s="1271"/>
      <c r="CA76" s="1272"/>
      <c r="CB76"/>
      <c r="CC76"/>
      <c r="CD76" s="164"/>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row>
    <row r="77" spans="2:140" ht="30" customHeight="1">
      <c r="B77" s="81"/>
      <c r="C77"/>
      <c r="D77" s="240"/>
      <c r="F77" s="244" t="s">
        <v>905</v>
      </c>
      <c r="G77"/>
      <c r="H77"/>
      <c r="K77"/>
      <c r="L77"/>
      <c r="M77"/>
      <c r="N77"/>
      <c r="O77"/>
      <c r="P77"/>
      <c r="Q77"/>
      <c r="R77"/>
      <c r="S77"/>
      <c r="T77"/>
      <c r="U77"/>
      <c r="V77"/>
      <c r="W77"/>
      <c r="X77"/>
      <c r="Y77"/>
      <c r="Z77"/>
      <c r="AA77"/>
      <c r="AB77"/>
      <c r="AC77"/>
      <c r="AD77"/>
      <c r="AE77"/>
      <c r="AF77"/>
      <c r="AG77"/>
      <c r="AH77"/>
      <c r="AI77"/>
      <c r="AJ77"/>
      <c r="AK77"/>
      <c r="AL77"/>
      <c r="AM77"/>
      <c r="AN77"/>
      <c r="AO77"/>
      <c r="AP77" s="1279"/>
      <c r="AQ77" s="1279"/>
      <c r="AR77" s="1273"/>
      <c r="AS77" s="1274"/>
      <c r="AT77" s="1274"/>
      <c r="AU77" s="1274"/>
      <c r="AV77" s="1274"/>
      <c r="AW77" s="1274"/>
      <c r="AX77" s="1274"/>
      <c r="AY77" s="1274"/>
      <c r="AZ77" s="1274"/>
      <c r="BA77" s="1274"/>
      <c r="BB77" s="1274"/>
      <c r="BC77" s="1274"/>
      <c r="BD77" s="1274"/>
      <c r="BE77" s="1274"/>
      <c r="BF77" s="1274"/>
      <c r="BG77" s="1274"/>
      <c r="BH77" s="1274"/>
      <c r="BI77" s="1274"/>
      <c r="BJ77" s="1274"/>
      <c r="BK77" s="1274"/>
      <c r="BL77" s="1274"/>
      <c r="BM77" s="1274"/>
      <c r="BN77" s="1274"/>
      <c r="BO77" s="1274"/>
      <c r="BP77" s="1274"/>
      <c r="BQ77" s="1274"/>
      <c r="BR77" s="1274"/>
      <c r="BS77" s="1274"/>
      <c r="BT77" s="1274"/>
      <c r="BU77" s="1274"/>
      <c r="BV77" s="1274"/>
      <c r="BW77" s="1274"/>
      <c r="BX77" s="1274"/>
      <c r="BY77" s="1274"/>
      <c r="BZ77" s="1274"/>
      <c r="CA77" s="1275"/>
      <c r="CB77"/>
      <c r="CC77"/>
      <c r="CD77" s="164"/>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row>
    <row r="78" spans="2:140" ht="30" customHeight="1">
      <c r="B78" s="81"/>
      <c r="C78"/>
      <c r="K78"/>
      <c r="L78"/>
      <c r="M78"/>
      <c r="N78"/>
      <c r="O78"/>
      <c r="P78"/>
      <c r="Q78"/>
      <c r="R78"/>
      <c r="S78"/>
      <c r="T78"/>
      <c r="U78"/>
      <c r="V78"/>
      <c r="W78"/>
      <c r="X78"/>
      <c r="Y78"/>
      <c r="Z78"/>
      <c r="AA78"/>
      <c r="AB78"/>
      <c r="AC78"/>
      <c r="AD78"/>
      <c r="AE78"/>
      <c r="AF78"/>
      <c r="AG78"/>
      <c r="AH78"/>
      <c r="AI78"/>
      <c r="AJ78"/>
      <c r="AK78"/>
      <c r="AL78"/>
      <c r="AM78"/>
      <c r="AN78"/>
      <c r="AO78"/>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c r="CC78"/>
      <c r="CD78" s="164"/>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row>
    <row r="79" spans="2:140" ht="30" customHeight="1">
      <c r="B79" s="81"/>
      <c r="C79"/>
      <c r="D79" s="240" t="s">
        <v>314</v>
      </c>
      <c r="F79" s="242" t="s">
        <v>906</v>
      </c>
      <c r="G79"/>
      <c r="H79"/>
      <c r="V79" s="309"/>
      <c r="W79" s="309"/>
      <c r="X79" s="309"/>
      <c r="Y79" s="309"/>
      <c r="Z79" s="309"/>
      <c r="AA79" s="309"/>
      <c r="AB79" s="309"/>
      <c r="AC79" s="309"/>
      <c r="AD79" s="309"/>
      <c r="AE79" s="309"/>
      <c r="AF79" s="309"/>
      <c r="AG79" s="309"/>
      <c r="AH79" s="309"/>
      <c r="AI79" s="309"/>
      <c r="AJ79" s="309"/>
      <c r="AK79" s="309"/>
      <c r="AL79" s="309"/>
      <c r="AM79" s="309"/>
      <c r="AN79"/>
      <c r="AO79"/>
      <c r="AP79" s="1279">
        <v>47</v>
      </c>
      <c r="AQ79" s="1279"/>
      <c r="AR79" s="1270"/>
      <c r="AS79" s="1271"/>
      <c r="AT79" s="1271"/>
      <c r="AU79" s="1271"/>
      <c r="AV79" s="1271"/>
      <c r="AW79" s="1271"/>
      <c r="AX79" s="1271"/>
      <c r="AY79" s="1271"/>
      <c r="AZ79" s="1271"/>
      <c r="BA79" s="1271"/>
      <c r="BB79" s="1271"/>
      <c r="BC79" s="1271"/>
      <c r="BD79" s="1271"/>
      <c r="BE79" s="1271"/>
      <c r="BF79" s="1271"/>
      <c r="BG79" s="1271"/>
      <c r="BH79" s="1271"/>
      <c r="BI79" s="1271"/>
      <c r="BJ79" s="1271"/>
      <c r="BK79" s="1271"/>
      <c r="BL79" s="1271"/>
      <c r="BM79" s="1271"/>
      <c r="BN79" s="1271"/>
      <c r="BO79" s="1271"/>
      <c r="BP79" s="1271"/>
      <c r="BQ79" s="1271"/>
      <c r="BR79" s="1271"/>
      <c r="BS79" s="1271"/>
      <c r="BT79" s="1271"/>
      <c r="BU79" s="1271"/>
      <c r="BV79" s="1271"/>
      <c r="BW79" s="1271"/>
      <c r="BX79" s="1271"/>
      <c r="BY79" s="1271"/>
      <c r="BZ79" s="1271"/>
      <c r="CA79" s="1272"/>
      <c r="CB79"/>
      <c r="CC79"/>
      <c r="CD79" s="164"/>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row>
    <row r="80" spans="2:140" ht="30" customHeight="1">
      <c r="B80" s="81"/>
      <c r="C80"/>
      <c r="D80" s="240"/>
      <c r="F80" s="244" t="s">
        <v>907</v>
      </c>
      <c r="G80"/>
      <c r="H80"/>
      <c r="K80"/>
      <c r="L80"/>
      <c r="M80"/>
      <c r="N80"/>
      <c r="O80"/>
      <c r="P80"/>
      <c r="Q80"/>
      <c r="R80"/>
      <c r="S80"/>
      <c r="T80"/>
      <c r="U80"/>
      <c r="V80"/>
      <c r="W80"/>
      <c r="X80"/>
      <c r="Y80"/>
      <c r="Z80"/>
      <c r="AA80"/>
      <c r="AB80"/>
      <c r="AC80"/>
      <c r="AD80"/>
      <c r="AE80"/>
      <c r="AF80"/>
      <c r="AG80"/>
      <c r="AH80"/>
      <c r="AI80"/>
      <c r="AJ80"/>
      <c r="AK80"/>
      <c r="AL80"/>
      <c r="AM80" s="309"/>
      <c r="AN80" s="309"/>
      <c r="AO80" s="309"/>
      <c r="AP80" s="1279"/>
      <c r="AQ80" s="1279"/>
      <c r="AR80" s="1273"/>
      <c r="AS80" s="1274"/>
      <c r="AT80" s="1274"/>
      <c r="AU80" s="1274"/>
      <c r="AV80" s="1274"/>
      <c r="AW80" s="1274"/>
      <c r="AX80" s="1274"/>
      <c r="AY80" s="1274"/>
      <c r="AZ80" s="1274"/>
      <c r="BA80" s="1274"/>
      <c r="BB80" s="1274"/>
      <c r="BC80" s="1274"/>
      <c r="BD80" s="1274"/>
      <c r="BE80" s="1274"/>
      <c r="BF80" s="1274"/>
      <c r="BG80" s="1274"/>
      <c r="BH80" s="1274"/>
      <c r="BI80" s="1274"/>
      <c r="BJ80" s="1274"/>
      <c r="BK80" s="1274"/>
      <c r="BL80" s="1274"/>
      <c r="BM80" s="1274"/>
      <c r="BN80" s="1274"/>
      <c r="BO80" s="1274"/>
      <c r="BP80" s="1274"/>
      <c r="BQ80" s="1274"/>
      <c r="BR80" s="1274"/>
      <c r="BS80" s="1274"/>
      <c r="BT80" s="1274"/>
      <c r="BU80" s="1274"/>
      <c r="BV80" s="1274"/>
      <c r="BW80" s="1274"/>
      <c r="BX80" s="1274"/>
      <c r="BY80" s="1274"/>
      <c r="BZ80" s="1274"/>
      <c r="CA80" s="1275"/>
      <c r="CB80"/>
      <c r="CC80"/>
      <c r="CD80" s="164"/>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row>
    <row r="81" spans="2:140" ht="30" customHeight="1">
      <c r="B81" s="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s="309"/>
      <c r="AO81" s="309"/>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c r="CC81"/>
      <c r="CD81" s="164"/>
      <c r="CJ81"/>
      <c r="CK81" s="525"/>
      <c r="CL81" s="525"/>
      <c r="CM81" s="525"/>
      <c r="CN81" s="525"/>
      <c r="CO81" s="525"/>
      <c r="CP81" s="525"/>
      <c r="CQ81" s="525"/>
      <c r="CR81" s="525"/>
      <c r="CS81" s="525"/>
      <c r="CT81" s="525"/>
      <c r="CU81" s="525"/>
      <c r="CV81" s="525"/>
      <c r="CW81" s="525"/>
      <c r="CX81" s="525"/>
      <c r="CY81" s="525"/>
      <c r="CZ81" s="525"/>
      <c r="DA81" s="525"/>
      <c r="DB81" s="525"/>
      <c r="DC81" s="525"/>
      <c r="DD81"/>
      <c r="DE81"/>
      <c r="DF81"/>
      <c r="DG81"/>
      <c r="DH81"/>
      <c r="DI81"/>
      <c r="DJ81"/>
      <c r="DK81"/>
      <c r="DL81"/>
      <c r="DM81"/>
      <c r="DN81"/>
      <c r="DO81"/>
      <c r="DP81"/>
      <c r="DQ81"/>
      <c r="DR81"/>
      <c r="DS81"/>
      <c r="DT81"/>
      <c r="DU81"/>
      <c r="DV81"/>
      <c r="DW81"/>
      <c r="DX81"/>
      <c r="DY81"/>
      <c r="DZ81"/>
      <c r="EA81"/>
      <c r="EB81"/>
      <c r="EC81"/>
      <c r="ED81"/>
      <c r="EE81"/>
      <c r="EF81"/>
      <c r="EG81"/>
      <c r="EH81"/>
      <c r="EI81"/>
      <c r="EJ81"/>
    </row>
    <row r="82" spans="2:140" ht="30" customHeight="1">
      <c r="B82" s="81"/>
      <c r="C82"/>
      <c r="D82" s="240" t="s">
        <v>276</v>
      </c>
      <c r="F82" s="242" t="s">
        <v>908</v>
      </c>
      <c r="G82"/>
      <c r="H82"/>
      <c r="I82"/>
      <c r="J82"/>
      <c r="K82"/>
      <c r="L82"/>
      <c r="M82"/>
      <c r="N82"/>
      <c r="O82"/>
      <c r="P82"/>
      <c r="Q82"/>
      <c r="R82"/>
      <c r="S82"/>
      <c r="T82"/>
      <c r="U82"/>
      <c r="V82"/>
      <c r="W82"/>
      <c r="X82"/>
      <c r="Y82"/>
      <c r="Z82"/>
      <c r="AA82"/>
      <c r="AB82"/>
      <c r="AC82"/>
      <c r="AD82"/>
      <c r="AE82"/>
      <c r="AF82"/>
      <c r="AG82"/>
      <c r="AH82"/>
      <c r="AI82"/>
      <c r="AJ82"/>
      <c r="AK82"/>
      <c r="AL82"/>
      <c r="AM82"/>
      <c r="AN82"/>
      <c r="AO82"/>
      <c r="AP82" s="1279">
        <v>48</v>
      </c>
      <c r="AQ82" s="1279"/>
      <c r="AR82" s="1270"/>
      <c r="AS82" s="1271"/>
      <c r="AT82" s="1271"/>
      <c r="AU82" s="1271"/>
      <c r="AV82" s="1271"/>
      <c r="AW82" s="1271"/>
      <c r="AX82" s="1271"/>
      <c r="AY82" s="1271"/>
      <c r="AZ82" s="1271"/>
      <c r="BA82" s="1271"/>
      <c r="BB82" s="1271"/>
      <c r="BC82" s="1271"/>
      <c r="BD82" s="1271"/>
      <c r="BE82" s="1271"/>
      <c r="BF82" s="1271"/>
      <c r="BG82" s="1271"/>
      <c r="BH82" s="1271"/>
      <c r="BI82" s="1271"/>
      <c r="BJ82" s="1271"/>
      <c r="BK82" s="1271"/>
      <c r="BL82" s="1271"/>
      <c r="BM82" s="1271"/>
      <c r="BN82" s="1271"/>
      <c r="BO82" s="1271"/>
      <c r="BP82" s="1271"/>
      <c r="BQ82" s="1271"/>
      <c r="BR82" s="1271"/>
      <c r="BS82" s="1271"/>
      <c r="BT82" s="1271"/>
      <c r="BU82" s="1271"/>
      <c r="BV82" s="1271"/>
      <c r="BW82" s="1271"/>
      <c r="BX82" s="1271"/>
      <c r="BY82" s="1271"/>
      <c r="BZ82" s="1271"/>
      <c r="CA82" s="1272"/>
      <c r="CB82"/>
      <c r="CC82"/>
      <c r="CD82" s="164"/>
      <c r="CJ82"/>
      <c r="CK82" s="525"/>
      <c r="CL82" s="525"/>
      <c r="CM82" s="525"/>
      <c r="CN82" s="525"/>
      <c r="CO82" s="525"/>
      <c r="CP82" s="525"/>
      <c r="CQ82" s="525"/>
      <c r="CR82" s="525"/>
      <c r="CS82" s="525"/>
      <c r="CT82" s="525"/>
      <c r="CU82" s="525"/>
      <c r="CV82" s="525"/>
      <c r="CW82" s="525"/>
      <c r="CX82" s="525"/>
      <c r="CY82" s="525"/>
      <c r="CZ82" s="525"/>
      <c r="DA82" s="525"/>
      <c r="DB82" s="525"/>
      <c r="DC82" s="525"/>
      <c r="DD82"/>
      <c r="DE82"/>
      <c r="DF82"/>
      <c r="DG82"/>
      <c r="DH82"/>
      <c r="DI82"/>
      <c r="DJ82"/>
      <c r="DK82"/>
      <c r="DL82"/>
      <c r="DM82"/>
      <c r="DN82"/>
      <c r="DO82"/>
      <c r="DP82"/>
      <c r="DQ82"/>
      <c r="DR82"/>
      <c r="DS82"/>
      <c r="DT82"/>
      <c r="DU82"/>
      <c r="DV82"/>
      <c r="DW82"/>
      <c r="DX82"/>
      <c r="DY82"/>
      <c r="DZ82"/>
      <c r="EA82"/>
      <c r="EB82"/>
      <c r="EC82"/>
      <c r="ED82"/>
      <c r="EE82"/>
      <c r="EF82"/>
      <c r="EG82"/>
      <c r="EH82"/>
      <c r="EI82"/>
      <c r="EJ82"/>
    </row>
    <row r="83" spans="2:140" ht="30" customHeight="1">
      <c r="B83" s="81"/>
      <c r="C83"/>
      <c r="D83" s="240"/>
      <c r="F83" s="244" t="s">
        <v>909</v>
      </c>
      <c r="G83"/>
      <c r="H83"/>
      <c r="I83"/>
      <c r="J83"/>
      <c r="K83"/>
      <c r="L83"/>
      <c r="M83"/>
      <c r="N83"/>
      <c r="O83"/>
      <c r="P83"/>
      <c r="Q83"/>
      <c r="R83"/>
      <c r="S83"/>
      <c r="T83"/>
      <c r="U83"/>
      <c r="V83"/>
      <c r="W83"/>
      <c r="X83"/>
      <c r="Y83"/>
      <c r="Z83"/>
      <c r="AA83"/>
      <c r="AB83"/>
      <c r="AC83"/>
      <c r="AD83"/>
      <c r="AE83"/>
      <c r="AF83"/>
      <c r="AG83"/>
      <c r="AH83"/>
      <c r="AI83"/>
      <c r="AJ83"/>
      <c r="AK83"/>
      <c r="AL83"/>
      <c r="AM83"/>
      <c r="AN83"/>
      <c r="AO83"/>
      <c r="AP83" s="1279"/>
      <c r="AQ83" s="1279"/>
      <c r="AR83" s="1273"/>
      <c r="AS83" s="1274"/>
      <c r="AT83" s="1274"/>
      <c r="AU83" s="1274"/>
      <c r="AV83" s="1274"/>
      <c r="AW83" s="1274"/>
      <c r="AX83" s="1274"/>
      <c r="AY83" s="1274"/>
      <c r="AZ83" s="1274"/>
      <c r="BA83" s="1274"/>
      <c r="BB83" s="1274"/>
      <c r="BC83" s="1274"/>
      <c r="BD83" s="1274"/>
      <c r="BE83" s="1274"/>
      <c r="BF83" s="1274"/>
      <c r="BG83" s="1274"/>
      <c r="BH83" s="1274"/>
      <c r="BI83" s="1274"/>
      <c r="BJ83" s="1274"/>
      <c r="BK83" s="1274"/>
      <c r="BL83" s="1274"/>
      <c r="BM83" s="1274"/>
      <c r="BN83" s="1274"/>
      <c r="BO83" s="1274"/>
      <c r="BP83" s="1274"/>
      <c r="BQ83" s="1274"/>
      <c r="BR83" s="1274"/>
      <c r="BS83" s="1274"/>
      <c r="BT83" s="1274"/>
      <c r="BU83" s="1274"/>
      <c r="BV83" s="1274"/>
      <c r="BW83" s="1274"/>
      <c r="BX83" s="1274"/>
      <c r="BY83" s="1274"/>
      <c r="BZ83" s="1274"/>
      <c r="CA83" s="1275"/>
      <c r="CB83"/>
      <c r="CC83"/>
      <c r="CD83" s="164"/>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row>
    <row r="84" spans="2:140" ht="30" customHeight="1">
      <c r="B84" s="81"/>
      <c r="C84"/>
      <c r="I84"/>
      <c r="J84"/>
      <c r="K84"/>
      <c r="L84"/>
      <c r="M84"/>
      <c r="N84"/>
      <c r="O84"/>
      <c r="P84"/>
      <c r="Q84"/>
      <c r="R84"/>
      <c r="S84"/>
      <c r="T84"/>
      <c r="U84"/>
      <c r="V84"/>
      <c r="W84"/>
      <c r="X84"/>
      <c r="Y84"/>
      <c r="Z84"/>
      <c r="AA84"/>
      <c r="AB84"/>
      <c r="AC84"/>
      <c r="AD84"/>
      <c r="AE84"/>
      <c r="AF84"/>
      <c r="AG84"/>
      <c r="AH84"/>
      <c r="AI84"/>
      <c r="AJ84"/>
      <c r="AK84"/>
      <c r="AL84"/>
      <c r="AM84"/>
      <c r="AN84"/>
      <c r="AO84"/>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c r="CC84"/>
      <c r="CD84" s="16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row>
    <row r="85" spans="2:140" ht="30" customHeight="1">
      <c r="B85" s="141"/>
      <c r="C85"/>
      <c r="D85" s="275" t="s">
        <v>708</v>
      </c>
      <c r="E85" s="242"/>
      <c r="F85" s="275" t="s">
        <v>910</v>
      </c>
      <c r="G85"/>
      <c r="H85"/>
      <c r="I85"/>
      <c r="AN85"/>
      <c r="AO85"/>
      <c r="AP85" s="1279">
        <v>49</v>
      </c>
      <c r="AQ85" s="1279"/>
      <c r="AR85" s="1270"/>
      <c r="AS85" s="1271"/>
      <c r="AT85" s="1271"/>
      <c r="AU85" s="1271"/>
      <c r="AV85" s="1271"/>
      <c r="AW85" s="1271"/>
      <c r="AX85" s="1271"/>
      <c r="AY85" s="1271"/>
      <c r="AZ85" s="1271"/>
      <c r="BA85" s="1271"/>
      <c r="BB85" s="1271"/>
      <c r="BC85" s="1271"/>
      <c r="BD85" s="1271"/>
      <c r="BE85" s="1271"/>
      <c r="BF85" s="1271"/>
      <c r="BG85" s="1271"/>
      <c r="BH85" s="1271"/>
      <c r="BI85" s="1271"/>
      <c r="BJ85" s="1271"/>
      <c r="BK85" s="1271"/>
      <c r="BL85" s="1271"/>
      <c r="BM85" s="1271"/>
      <c r="BN85" s="1271"/>
      <c r="BO85" s="1271"/>
      <c r="BP85" s="1271"/>
      <c r="BQ85" s="1271"/>
      <c r="BR85" s="1271"/>
      <c r="BS85" s="1271"/>
      <c r="BT85" s="1271"/>
      <c r="BU85" s="1271"/>
      <c r="BV85" s="1271"/>
      <c r="BW85" s="1271"/>
      <c r="BX85" s="1271"/>
      <c r="BY85" s="1271"/>
      <c r="BZ85" s="1271"/>
      <c r="CA85" s="1272"/>
      <c r="CB85"/>
      <c r="CC85"/>
      <c r="CD85" s="164"/>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row>
    <row r="86" spans="2:140" ht="30" customHeight="1">
      <c r="B86" s="141"/>
      <c r="C86"/>
      <c r="D86" s="254"/>
      <c r="E86" s="244"/>
      <c r="F86" s="275" t="s">
        <v>911</v>
      </c>
      <c r="G86"/>
      <c r="H86"/>
      <c r="I86"/>
      <c r="J86" s="256"/>
      <c r="K86" s="256"/>
      <c r="L86" s="256"/>
      <c r="M86" s="256"/>
      <c r="N86" s="256"/>
      <c r="O86" s="256"/>
      <c r="P86" s="256"/>
      <c r="Q86" s="256"/>
      <c r="R86" s="256"/>
      <c r="S86" s="256"/>
      <c r="T86" s="256"/>
      <c r="U86" s="256"/>
      <c r="V86" s="256"/>
      <c r="W86" s="256"/>
      <c r="X86" s="256"/>
      <c r="Y86" s="256"/>
      <c r="Z86" s="256"/>
      <c r="AA86" s="256"/>
      <c r="AB86" s="256"/>
      <c r="AC86" s="256"/>
      <c r="AD86" s="256"/>
      <c r="AE86" s="256"/>
      <c r="AF86" s="256"/>
      <c r="AG86" s="256"/>
      <c r="AH86" s="256"/>
      <c r="AI86" s="256"/>
      <c r="AJ86" s="256"/>
      <c r="AK86" s="256"/>
      <c r="AL86" s="256"/>
      <c r="AM86" s="256"/>
      <c r="AP86" s="1279"/>
      <c r="AQ86" s="1279"/>
      <c r="AR86" s="1273"/>
      <c r="AS86" s="1274"/>
      <c r="AT86" s="1274"/>
      <c r="AU86" s="1274"/>
      <c r="AV86" s="1274"/>
      <c r="AW86" s="1274"/>
      <c r="AX86" s="1274"/>
      <c r="AY86" s="1274"/>
      <c r="AZ86" s="1274"/>
      <c r="BA86" s="1274"/>
      <c r="BB86" s="1274"/>
      <c r="BC86" s="1274"/>
      <c r="BD86" s="1274"/>
      <c r="BE86" s="1274"/>
      <c r="BF86" s="1274"/>
      <c r="BG86" s="1274"/>
      <c r="BH86" s="1274"/>
      <c r="BI86" s="1274"/>
      <c r="BJ86" s="1274"/>
      <c r="BK86" s="1274"/>
      <c r="BL86" s="1274"/>
      <c r="BM86" s="1274"/>
      <c r="BN86" s="1274"/>
      <c r="BO86" s="1274"/>
      <c r="BP86" s="1274"/>
      <c r="BQ86" s="1274"/>
      <c r="BR86" s="1274"/>
      <c r="BS86" s="1274"/>
      <c r="BT86" s="1274"/>
      <c r="BU86" s="1274"/>
      <c r="BV86" s="1274"/>
      <c r="BW86" s="1274"/>
      <c r="BX86" s="1274"/>
      <c r="BY86" s="1274"/>
      <c r="BZ86" s="1274"/>
      <c r="CA86" s="1275"/>
      <c r="CB86"/>
      <c r="CC86"/>
      <c r="CD86" s="164"/>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row>
    <row r="87" spans="2:140" ht="30" customHeight="1">
      <c r="B87" s="71"/>
      <c r="C87"/>
      <c r="D87" s="254"/>
      <c r="E87" s="244"/>
      <c r="F87" s="254" t="s">
        <v>912</v>
      </c>
      <c r="G87"/>
      <c r="H87"/>
      <c r="I87"/>
      <c r="J87"/>
      <c r="K87"/>
      <c r="L87"/>
      <c r="M87"/>
      <c r="N87"/>
      <c r="O87"/>
      <c r="P87"/>
      <c r="Q87"/>
      <c r="R87"/>
      <c r="S87"/>
      <c r="T87"/>
      <c r="U87"/>
      <c r="V87"/>
      <c r="W87"/>
      <c r="X87"/>
      <c r="Y87"/>
      <c r="Z87"/>
      <c r="AA87"/>
      <c r="AB87"/>
      <c r="AC87"/>
      <c r="AD87"/>
      <c r="AE87"/>
      <c r="AF87"/>
      <c r="AG87"/>
      <c r="AH87"/>
      <c r="AI87"/>
      <c r="AJ87"/>
      <c r="AK87"/>
      <c r="AL87"/>
      <c r="AM87"/>
      <c r="AN87" s="256"/>
      <c r="AO87" s="256"/>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c r="CC87"/>
      <c r="CD87" s="164"/>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row>
    <row r="88" spans="2:140" ht="30" customHeight="1">
      <c r="B88" s="274"/>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CB88"/>
      <c r="CC88"/>
      <c r="CD88" s="164"/>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row>
    <row r="89" spans="2:140" ht="30" customHeight="1">
      <c r="B89" s="274"/>
      <c r="C89"/>
      <c r="D89" s="275" t="s">
        <v>712</v>
      </c>
      <c r="E89" s="242"/>
      <c r="F89" s="275" t="s">
        <v>913</v>
      </c>
      <c r="G89"/>
      <c r="H89"/>
      <c r="I89"/>
      <c r="AN89"/>
      <c r="AO89"/>
      <c r="AP89" s="1279">
        <v>50</v>
      </c>
      <c r="AQ89" s="1279"/>
      <c r="AR89" s="1270"/>
      <c r="AS89" s="1271"/>
      <c r="AT89" s="1271"/>
      <c r="AU89" s="1271"/>
      <c r="AV89" s="1271"/>
      <c r="AW89" s="1271"/>
      <c r="AX89" s="1271"/>
      <c r="AY89" s="1271"/>
      <c r="AZ89" s="1271"/>
      <c r="BA89" s="1271"/>
      <c r="BB89" s="1271"/>
      <c r="BC89" s="1271"/>
      <c r="BD89" s="1271"/>
      <c r="BE89" s="1271"/>
      <c r="BF89" s="1271"/>
      <c r="BG89" s="1271"/>
      <c r="BH89" s="1271"/>
      <c r="BI89" s="1271"/>
      <c r="BJ89" s="1271"/>
      <c r="BK89" s="1271"/>
      <c r="BL89" s="1271"/>
      <c r="BM89" s="1271"/>
      <c r="BN89" s="1271"/>
      <c r="BO89" s="1271"/>
      <c r="BP89" s="1271"/>
      <c r="BQ89" s="1271"/>
      <c r="BR89" s="1271"/>
      <c r="BS89" s="1271"/>
      <c r="BT89" s="1271"/>
      <c r="BU89" s="1271"/>
      <c r="BV89" s="1271"/>
      <c r="BW89" s="1271"/>
      <c r="BX89" s="1271"/>
      <c r="BY89" s="1271"/>
      <c r="BZ89" s="1271"/>
      <c r="CA89" s="1272"/>
      <c r="CB89"/>
      <c r="CC89"/>
      <c r="CD89" s="164"/>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row>
    <row r="90" spans="2:140" ht="30" customHeight="1">
      <c r="B90" s="274"/>
      <c r="C90"/>
      <c r="D90" s="254"/>
      <c r="E90" s="244"/>
      <c r="F90" s="275" t="s">
        <v>914</v>
      </c>
      <c r="G90"/>
      <c r="H90"/>
      <c r="I90"/>
      <c r="J90"/>
      <c r="K90"/>
      <c r="L90"/>
      <c r="M90"/>
      <c r="N90"/>
      <c r="O90"/>
      <c r="P90"/>
      <c r="Q90"/>
      <c r="R90"/>
      <c r="S90"/>
      <c r="T90"/>
      <c r="U90"/>
      <c r="V90"/>
      <c r="W90"/>
      <c r="X90"/>
      <c r="Y90"/>
      <c r="Z90"/>
      <c r="AA90"/>
      <c r="AB90"/>
      <c r="AC90"/>
      <c r="AD90"/>
      <c r="AE90"/>
      <c r="AF90"/>
      <c r="AG90"/>
      <c r="AH90"/>
      <c r="AI90"/>
      <c r="AJ90"/>
      <c r="AK90"/>
      <c r="AL90"/>
      <c r="AM90"/>
      <c r="AP90" s="1279"/>
      <c r="AQ90" s="1279"/>
      <c r="AR90" s="1273"/>
      <c r="AS90" s="1274"/>
      <c r="AT90" s="1274"/>
      <c r="AU90" s="1274"/>
      <c r="AV90" s="1274"/>
      <c r="AW90" s="1274"/>
      <c r="AX90" s="1274"/>
      <c r="AY90" s="1274"/>
      <c r="AZ90" s="1274"/>
      <c r="BA90" s="1274"/>
      <c r="BB90" s="1274"/>
      <c r="BC90" s="1274"/>
      <c r="BD90" s="1274"/>
      <c r="BE90" s="1274"/>
      <c r="BF90" s="1274"/>
      <c r="BG90" s="1274"/>
      <c r="BH90" s="1274"/>
      <c r="BI90" s="1274"/>
      <c r="BJ90" s="1274"/>
      <c r="BK90" s="1274"/>
      <c r="BL90" s="1274"/>
      <c r="BM90" s="1274"/>
      <c r="BN90" s="1274"/>
      <c r="BO90" s="1274"/>
      <c r="BP90" s="1274"/>
      <c r="BQ90" s="1274"/>
      <c r="BR90" s="1274"/>
      <c r="BS90" s="1274"/>
      <c r="BT90" s="1274"/>
      <c r="BU90" s="1274"/>
      <c r="BV90" s="1274"/>
      <c r="BW90" s="1274"/>
      <c r="BX90" s="1274"/>
      <c r="BY90" s="1274"/>
      <c r="BZ90" s="1274"/>
      <c r="CA90" s="1275"/>
      <c r="CB90"/>
      <c r="CC90"/>
      <c r="CD90" s="164"/>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row>
    <row r="91" spans="2:140" ht="30" customHeight="1">
      <c r="B91" s="274"/>
      <c r="C91"/>
      <c r="D91" s="254"/>
      <c r="E91" s="244"/>
      <c r="F91" s="254" t="s">
        <v>915</v>
      </c>
      <c r="G91"/>
      <c r="H91"/>
      <c r="I91"/>
      <c r="J91"/>
      <c r="K91"/>
      <c r="L91"/>
      <c r="M91"/>
      <c r="N91"/>
      <c r="O91"/>
      <c r="P91"/>
      <c r="Q91"/>
      <c r="R91"/>
      <c r="S91"/>
      <c r="T91"/>
      <c r="U91"/>
      <c r="V91"/>
      <c r="W91"/>
      <c r="X91"/>
      <c r="Y91"/>
      <c r="Z91"/>
      <c r="AA91"/>
      <c r="AB91"/>
      <c r="AC91"/>
      <c r="AD91"/>
      <c r="AE91"/>
      <c r="AF91"/>
      <c r="AG91"/>
      <c r="AH91"/>
      <c r="AI91"/>
      <c r="AJ91"/>
      <c r="AK91"/>
      <c r="AL91"/>
      <c r="AM91"/>
      <c r="AN91"/>
      <c r="AO91"/>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c r="CC91"/>
      <c r="CD91" s="164"/>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row>
    <row r="92" spans="2:140" ht="30" customHeight="1">
      <c r="B92" s="81"/>
      <c r="C92"/>
      <c r="F92" s="254" t="s">
        <v>916</v>
      </c>
      <c r="J92"/>
      <c r="K92"/>
      <c r="L92"/>
      <c r="M92"/>
      <c r="N92"/>
      <c r="O92"/>
      <c r="P92"/>
      <c r="Q92"/>
      <c r="R92"/>
      <c r="S92"/>
      <c r="T92"/>
      <c r="U92"/>
      <c r="V92"/>
      <c r="W92"/>
      <c r="X92"/>
      <c r="Y92"/>
      <c r="Z92"/>
      <c r="AA92"/>
      <c r="AB92"/>
      <c r="AC92"/>
      <c r="AD92"/>
      <c r="AE92"/>
      <c r="AF92"/>
      <c r="AG92"/>
      <c r="AH92"/>
      <c r="AI92"/>
      <c r="AJ92"/>
      <c r="AK92"/>
      <c r="AL92"/>
      <c r="AM92"/>
      <c r="AN92"/>
      <c r="AO92"/>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c r="CC92"/>
      <c r="CD92" s="164"/>
    </row>
    <row r="93" spans="2:140" ht="30" customHeight="1">
      <c r="B93" s="8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64"/>
    </row>
    <row r="94" spans="2:140" ht="30" customHeight="1">
      <c r="B94" s="81"/>
      <c r="C94"/>
      <c r="D94" s="240" t="s">
        <v>715</v>
      </c>
      <c r="F94" s="242" t="s">
        <v>917</v>
      </c>
      <c r="G94"/>
      <c r="H94"/>
      <c r="I94"/>
      <c r="J94"/>
      <c r="K94"/>
      <c r="L94"/>
      <c r="M94"/>
      <c r="N94"/>
      <c r="O94"/>
      <c r="P94"/>
      <c r="Q94"/>
      <c r="R94"/>
      <c r="S94"/>
      <c r="T94"/>
      <c r="U94"/>
      <c r="V94"/>
      <c r="W94"/>
      <c r="X94"/>
      <c r="Y94"/>
      <c r="Z94"/>
      <c r="AA94"/>
      <c r="AB94"/>
      <c r="AC94"/>
      <c r="AD94"/>
      <c r="AE94"/>
      <c r="AF94"/>
      <c r="AG94"/>
      <c r="AH94"/>
      <c r="AI94"/>
      <c r="AJ94"/>
      <c r="AK94"/>
      <c r="AL94"/>
      <c r="AM94"/>
      <c r="AN94"/>
      <c r="AO94"/>
      <c r="AP94" s="1279">
        <v>51</v>
      </c>
      <c r="AQ94" s="1279"/>
      <c r="AR94" s="1270"/>
      <c r="AS94" s="1271"/>
      <c r="AT94" s="1271"/>
      <c r="AU94" s="1271"/>
      <c r="AV94" s="1271"/>
      <c r="AW94" s="1271"/>
      <c r="AX94" s="1271"/>
      <c r="AY94" s="1271"/>
      <c r="AZ94" s="1271"/>
      <c r="BA94" s="1271"/>
      <c r="BB94" s="1271"/>
      <c r="BC94" s="1271"/>
      <c r="BD94" s="1271"/>
      <c r="BE94" s="1271"/>
      <c r="BF94" s="1271"/>
      <c r="BG94" s="1271"/>
      <c r="BH94" s="1271"/>
      <c r="BI94" s="1271"/>
      <c r="BJ94" s="1271"/>
      <c r="BK94" s="1271"/>
      <c r="BL94" s="1271"/>
      <c r="BM94" s="1271"/>
      <c r="BN94" s="1271"/>
      <c r="BO94" s="1271"/>
      <c r="BP94" s="1271"/>
      <c r="BQ94" s="1271"/>
      <c r="BR94" s="1271"/>
      <c r="BS94" s="1271"/>
      <c r="BT94" s="1271"/>
      <c r="BU94" s="1271"/>
      <c r="BV94" s="1271"/>
      <c r="BW94" s="1271"/>
      <c r="BX94" s="1271"/>
      <c r="BY94" s="1271"/>
      <c r="BZ94" s="1271"/>
      <c r="CA94" s="1272"/>
      <c r="CB94"/>
      <c r="CC94"/>
      <c r="CD94" s="164"/>
    </row>
    <row r="95" spans="2:140" ht="30" customHeight="1">
      <c r="B95" s="141"/>
      <c r="C95"/>
      <c r="D95" s="240"/>
      <c r="F95" s="244" t="s">
        <v>918</v>
      </c>
      <c r="G95"/>
      <c r="H95"/>
      <c r="I95"/>
      <c r="AN95"/>
      <c r="AO95"/>
      <c r="AP95" s="1279"/>
      <c r="AQ95" s="1279"/>
      <c r="AR95" s="1273"/>
      <c r="AS95" s="1274"/>
      <c r="AT95" s="1274"/>
      <c r="AU95" s="1274"/>
      <c r="AV95" s="1274"/>
      <c r="AW95" s="1274"/>
      <c r="AX95" s="1274"/>
      <c r="AY95" s="1274"/>
      <c r="AZ95" s="1274"/>
      <c r="BA95" s="1274"/>
      <c r="BB95" s="1274"/>
      <c r="BC95" s="1274"/>
      <c r="BD95" s="1274"/>
      <c r="BE95" s="1274"/>
      <c r="BF95" s="1274"/>
      <c r="BG95" s="1274"/>
      <c r="BH95" s="1274"/>
      <c r="BI95" s="1274"/>
      <c r="BJ95" s="1274"/>
      <c r="BK95" s="1274"/>
      <c r="BL95" s="1274"/>
      <c r="BM95" s="1274"/>
      <c r="BN95" s="1274"/>
      <c r="BO95" s="1274"/>
      <c r="BP95" s="1274"/>
      <c r="BQ95" s="1274"/>
      <c r="BR95" s="1274"/>
      <c r="BS95" s="1274"/>
      <c r="BT95" s="1274"/>
      <c r="BU95" s="1274"/>
      <c r="BV95" s="1274"/>
      <c r="BW95" s="1274"/>
      <c r="BX95" s="1274"/>
      <c r="BY95" s="1274"/>
      <c r="BZ95" s="1274"/>
      <c r="CA95" s="1275"/>
      <c r="CB95"/>
      <c r="CC95"/>
      <c r="CD95" s="164"/>
    </row>
    <row r="96" spans="2:140" ht="30" customHeight="1">
      <c r="B96" s="141"/>
      <c r="C96"/>
      <c r="G96" s="524"/>
      <c r="H96" s="524"/>
      <c r="I96" s="524"/>
      <c r="J96" s="524"/>
      <c r="K96" s="524"/>
      <c r="L96" s="524"/>
      <c r="M96" s="524"/>
      <c r="N96" s="524"/>
      <c r="O96" s="524"/>
      <c r="P96" s="524"/>
      <c r="Q96" s="524"/>
      <c r="R96" s="524"/>
      <c r="S96" s="524"/>
      <c r="T96" s="524"/>
      <c r="U96" s="524"/>
      <c r="V96" s="524"/>
      <c r="W96" s="524"/>
      <c r="X96" s="524"/>
      <c r="Y96" s="524"/>
      <c r="Z96" s="524"/>
      <c r="AA96" s="524"/>
      <c r="AB96" s="524"/>
      <c r="AC96" s="524"/>
      <c r="AD96" s="524"/>
      <c r="AE96" s="524"/>
      <c r="AF96" s="524"/>
      <c r="AG96" s="524"/>
      <c r="AH96" s="524"/>
      <c r="AI96" s="524"/>
      <c r="AJ96" s="524"/>
      <c r="AK96"/>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4"/>
      <c r="BX96" s="84"/>
      <c r="BY96" s="84"/>
      <c r="BZ96" s="84"/>
      <c r="CA96" s="84"/>
      <c r="CB96"/>
      <c r="CC96"/>
      <c r="CD96" s="164"/>
    </row>
    <row r="97" spans="1:83" ht="30.75" customHeight="1">
      <c r="B97" s="130"/>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131"/>
      <c r="BC97" s="131"/>
      <c r="BD97" s="131"/>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6"/>
    </row>
    <row r="100" spans="1:83" ht="28.2">
      <c r="A100" s="1199">
        <v>21</v>
      </c>
      <c r="B100" s="1199"/>
      <c r="C100" s="1199"/>
      <c r="D100" s="1199"/>
      <c r="E100" s="1199"/>
      <c r="F100" s="1199"/>
      <c r="G100" s="1199"/>
      <c r="H100" s="1199"/>
      <c r="I100" s="1199"/>
      <c r="J100" s="1199"/>
      <c r="K100" s="1199"/>
      <c r="L100" s="1199"/>
      <c r="M100" s="1199"/>
      <c r="N100" s="1199"/>
      <c r="O100" s="1199"/>
      <c r="P100" s="1199"/>
      <c r="Q100" s="1199"/>
      <c r="R100" s="1199"/>
      <c r="S100" s="1199"/>
      <c r="T100" s="1199"/>
      <c r="U100" s="1199"/>
      <c r="V100" s="1199"/>
      <c r="W100" s="1199"/>
      <c r="X100" s="1199"/>
      <c r="Y100" s="1199"/>
      <c r="Z100" s="1199"/>
      <c r="AA100" s="1199"/>
      <c r="AB100" s="1199"/>
      <c r="AC100" s="1199"/>
      <c r="AD100" s="1199"/>
      <c r="AE100" s="1199"/>
      <c r="AF100" s="1199"/>
      <c r="AG100" s="1199"/>
      <c r="AH100" s="1199"/>
      <c r="AI100" s="1199"/>
      <c r="AJ100" s="1199"/>
      <c r="AK100" s="1199"/>
      <c r="AL100" s="1199"/>
      <c r="AM100" s="1199"/>
      <c r="AN100" s="1199"/>
      <c r="AO100" s="1199"/>
      <c r="AP100" s="1199"/>
      <c r="AQ100" s="1199"/>
      <c r="AR100" s="1199"/>
      <c r="AS100" s="1199"/>
      <c r="AT100" s="1199"/>
      <c r="AU100" s="1199"/>
      <c r="AV100" s="1199"/>
      <c r="AW100" s="1199"/>
      <c r="AX100" s="1199"/>
      <c r="AY100" s="1199"/>
      <c r="AZ100" s="1199"/>
      <c r="BA100" s="1199"/>
      <c r="BB100" s="1199"/>
      <c r="BC100" s="1199"/>
      <c r="BD100" s="1199"/>
      <c r="BE100" s="1199"/>
      <c r="BF100" s="1199"/>
      <c r="BG100" s="1199"/>
      <c r="BH100" s="1199"/>
      <c r="BI100" s="1199"/>
      <c r="BJ100" s="1199"/>
      <c r="BK100" s="1199"/>
      <c r="BL100" s="1199"/>
      <c r="BM100" s="1199"/>
      <c r="BN100" s="1199"/>
      <c r="BO100" s="1199"/>
      <c r="BP100" s="1199"/>
      <c r="BQ100" s="1199"/>
      <c r="BR100" s="1199"/>
      <c r="BS100" s="1199"/>
      <c r="BT100" s="1199"/>
      <c r="BU100" s="1199"/>
      <c r="BV100" s="1199"/>
      <c r="BW100" s="1199"/>
      <c r="BX100" s="1199"/>
      <c r="BY100" s="1199"/>
      <c r="BZ100" s="1199"/>
      <c r="CA100" s="1199"/>
      <c r="CB100" s="1199"/>
      <c r="CC100" s="1199"/>
      <c r="CD100" s="1199"/>
      <c r="CE100" s="1199"/>
    </row>
  </sheetData>
  <mergeCells count="41">
    <mergeCell ref="C29:P30"/>
    <mergeCell ref="C32:BO33"/>
    <mergeCell ref="AP39:AQ40"/>
    <mergeCell ref="AR39:CA40"/>
    <mergeCell ref="AR45:CA46"/>
    <mergeCell ref="AP45:AQ46"/>
    <mergeCell ref="AP18:AQ19"/>
    <mergeCell ref="AP36:AQ37"/>
    <mergeCell ref="AR36:CA37"/>
    <mergeCell ref="AS16:CB17"/>
    <mergeCell ref="AQ16:AR17"/>
    <mergeCell ref="AR48:CA49"/>
    <mergeCell ref="AP54:AQ55"/>
    <mergeCell ref="AR54:CA55"/>
    <mergeCell ref="AP57:AQ58"/>
    <mergeCell ref="AR57:CA58"/>
    <mergeCell ref="AP48:AQ49"/>
    <mergeCell ref="AP79:AQ80"/>
    <mergeCell ref="AR79:CA80"/>
    <mergeCell ref="AP60:AQ61"/>
    <mergeCell ref="AR60:CA61"/>
    <mergeCell ref="AP63:AQ64"/>
    <mergeCell ref="AR63:CA64"/>
    <mergeCell ref="AP68:AQ69"/>
    <mergeCell ref="AR68:CA69"/>
    <mergeCell ref="AR12:BZ12"/>
    <mergeCell ref="AR13:BY13"/>
    <mergeCell ref="AT23:CA23"/>
    <mergeCell ref="A100:CE100"/>
    <mergeCell ref="AP94:AQ95"/>
    <mergeCell ref="AR94:CA95"/>
    <mergeCell ref="AP82:AQ83"/>
    <mergeCell ref="AR82:CA83"/>
    <mergeCell ref="AP85:AQ86"/>
    <mergeCell ref="AR85:CA86"/>
    <mergeCell ref="AP89:AQ90"/>
    <mergeCell ref="AR89:CA90"/>
    <mergeCell ref="AP71:AQ72"/>
    <mergeCell ref="AR71:CA72"/>
    <mergeCell ref="AP76:AQ77"/>
    <mergeCell ref="AR76:CA7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B1:BY113"/>
  <sheetViews>
    <sheetView view="pageBreakPreview" zoomScale="30" zoomScaleNormal="100" zoomScaleSheetLayoutView="30" workbookViewId="0">
      <selection activeCell="AM28" sqref="AM28:BD29"/>
    </sheetView>
  </sheetViews>
  <sheetFormatPr defaultColWidth="6.5546875" defaultRowHeight="39.9" customHeight="1"/>
  <cols>
    <col min="1" max="1" width="6.5546875" style="850"/>
    <col min="2" max="2" width="4.33203125" style="171" customWidth="1"/>
    <col min="3" max="3" width="5.44140625" style="171" customWidth="1"/>
    <col min="4" max="4" width="7.33203125" style="171" customWidth="1"/>
    <col min="5" max="5" width="8.6640625" style="171" customWidth="1"/>
    <col min="6" max="6" width="4.44140625" style="171" customWidth="1"/>
    <col min="7" max="16" width="7.33203125" style="171" customWidth="1"/>
    <col min="17" max="18" width="7.33203125" style="851" customWidth="1"/>
    <col min="19" max="20" width="7.33203125" style="171" customWidth="1"/>
    <col min="21" max="21" width="8.6640625" style="171" customWidth="1"/>
    <col min="22" max="27" width="7.33203125" style="171" customWidth="1"/>
    <col min="28" max="28" width="10.88671875" style="171" customWidth="1"/>
    <col min="29" max="37" width="7.33203125" style="171" customWidth="1"/>
    <col min="38" max="38" width="7.33203125" style="852" customWidth="1"/>
    <col min="39" max="53" width="7.33203125" style="171" customWidth="1"/>
    <col min="54" max="54" width="6.5546875" style="171"/>
    <col min="55" max="55" width="10.5546875" style="850" customWidth="1"/>
    <col min="56" max="57" width="6.5546875" style="850" customWidth="1"/>
    <col min="58" max="16384" width="6.5546875" style="850"/>
  </cols>
  <sheetData>
    <row r="1" spans="2:77" ht="39.9" customHeight="1">
      <c r="D1" s="853"/>
      <c r="E1" s="853"/>
      <c r="F1" s="853"/>
      <c r="H1" s="854"/>
      <c r="I1" s="854"/>
      <c r="J1" s="854"/>
      <c r="K1" s="854"/>
      <c r="L1" s="854"/>
      <c r="M1" s="854"/>
      <c r="N1" s="854"/>
      <c r="O1" s="854"/>
      <c r="P1" s="854"/>
      <c r="Q1" s="854"/>
      <c r="R1" s="854"/>
      <c r="S1" s="854"/>
      <c r="T1" s="854"/>
      <c r="U1" s="854"/>
      <c r="V1" s="854"/>
      <c r="W1" s="854"/>
      <c r="X1" s="854"/>
      <c r="Y1" s="854"/>
      <c r="Z1" s="854"/>
      <c r="AA1" s="854"/>
      <c r="AB1" s="854"/>
      <c r="AC1" s="854"/>
      <c r="AD1" s="854"/>
      <c r="AE1" s="854"/>
      <c r="AF1" s="854"/>
      <c r="AG1" s="854"/>
      <c r="AH1" s="854"/>
      <c r="AI1" s="854"/>
      <c r="AJ1" s="854"/>
      <c r="AK1" s="854"/>
      <c r="AL1" s="854"/>
      <c r="AM1" s="854"/>
      <c r="AO1" s="854"/>
      <c r="AP1" s="854"/>
      <c r="AW1" s="1085"/>
      <c r="AX1" s="1085"/>
      <c r="AY1" s="1085"/>
      <c r="AZ1" s="1085"/>
      <c r="BA1" s="1085"/>
      <c r="BB1" s="1085"/>
      <c r="BC1" s="1085"/>
      <c r="BD1" s="1085"/>
      <c r="BE1" s="1085"/>
    </row>
    <row r="2" spans="2:77" ht="39.9" customHeight="1">
      <c r="D2" s="1090" t="s">
        <v>92</v>
      </c>
      <c r="E2" s="1091"/>
      <c r="F2" s="1091"/>
      <c r="G2" s="1091"/>
      <c r="H2" s="1091"/>
      <c r="I2" s="1091"/>
      <c r="J2" s="1091"/>
      <c r="K2" s="1091"/>
      <c r="L2" s="1091"/>
      <c r="M2" s="1091"/>
      <c r="N2" s="1091"/>
      <c r="O2" s="1091"/>
      <c r="P2" s="1091"/>
      <c r="Q2" s="1091"/>
      <c r="R2" s="1091"/>
      <c r="S2" s="1091"/>
      <c r="T2" s="1091"/>
      <c r="U2" s="1092"/>
      <c r="V2" s="854"/>
      <c r="W2" s="854"/>
      <c r="X2" s="854"/>
      <c r="Y2" s="854"/>
      <c r="Z2" s="854"/>
      <c r="AA2" s="854"/>
      <c r="AB2" s="854"/>
      <c r="AC2" s="854"/>
      <c r="AD2" s="854"/>
      <c r="AE2" s="854"/>
      <c r="AF2" s="854"/>
      <c r="AG2" s="854"/>
      <c r="AH2" s="854"/>
      <c r="AI2" s="854"/>
      <c r="AJ2" s="854"/>
      <c r="AK2" s="1096" t="s">
        <v>93</v>
      </c>
      <c r="AL2" s="1097"/>
      <c r="AM2" s="1097"/>
      <c r="AN2" s="1097"/>
      <c r="AO2" s="1097"/>
      <c r="AP2" s="1097"/>
      <c r="AQ2" s="1097"/>
      <c r="AR2" s="1097"/>
      <c r="AS2" s="1097"/>
      <c r="AT2" s="1097"/>
      <c r="AU2" s="1097"/>
      <c r="AV2" s="1097"/>
      <c r="AW2" s="1097"/>
      <c r="AX2" s="1097"/>
      <c r="AY2" s="1097"/>
      <c r="AZ2" s="1098"/>
      <c r="BA2" s="1105">
        <v>301</v>
      </c>
      <c r="BB2" s="1106"/>
      <c r="BC2" s="1106"/>
      <c r="BD2" s="1106"/>
      <c r="BE2" s="1107"/>
    </row>
    <row r="3" spans="2:77" ht="39.9" customHeight="1">
      <c r="D3" s="1093"/>
      <c r="E3" s="1094"/>
      <c r="F3" s="1094"/>
      <c r="G3" s="1094"/>
      <c r="H3" s="1094"/>
      <c r="I3" s="1094"/>
      <c r="J3" s="1094"/>
      <c r="K3" s="1094"/>
      <c r="L3" s="1094"/>
      <c r="M3" s="1094"/>
      <c r="N3" s="1094"/>
      <c r="O3" s="1094"/>
      <c r="P3" s="1094"/>
      <c r="Q3" s="1094"/>
      <c r="R3" s="1094"/>
      <c r="S3" s="1094"/>
      <c r="T3" s="1094"/>
      <c r="U3" s="1095"/>
      <c r="V3" s="314"/>
      <c r="W3" s="854"/>
      <c r="X3" s="854"/>
      <c r="Y3" s="854"/>
      <c r="Z3" s="854"/>
      <c r="AA3" s="854"/>
      <c r="AB3" s="854"/>
      <c r="AC3" s="854"/>
      <c r="AD3" s="854"/>
      <c r="AE3" s="854"/>
      <c r="AF3" s="854"/>
      <c r="AG3" s="854"/>
      <c r="AH3" s="854"/>
      <c r="AI3" s="854"/>
      <c r="AJ3" s="854"/>
      <c r="AK3" s="1099"/>
      <c r="AL3" s="1100"/>
      <c r="AM3" s="1100"/>
      <c r="AN3" s="1100"/>
      <c r="AO3" s="1100"/>
      <c r="AP3" s="1100"/>
      <c r="AQ3" s="1100"/>
      <c r="AR3" s="1100"/>
      <c r="AS3" s="1100"/>
      <c r="AT3" s="1100"/>
      <c r="AU3" s="1100"/>
      <c r="AV3" s="1100"/>
      <c r="AW3" s="1100"/>
      <c r="AX3" s="1100"/>
      <c r="AY3" s="1100"/>
      <c r="AZ3" s="1101"/>
      <c r="BA3" s="1108"/>
      <c r="BB3" s="1109"/>
      <c r="BC3" s="1109"/>
      <c r="BD3" s="1109"/>
      <c r="BE3" s="1110"/>
    </row>
    <row r="4" spans="2:77" ht="24" customHeight="1">
      <c r="V4" s="314"/>
      <c r="W4" s="854"/>
      <c r="X4" s="854"/>
      <c r="Y4" s="854"/>
      <c r="Z4" s="854"/>
      <c r="AA4" s="854"/>
      <c r="AB4" s="854"/>
      <c r="AC4" s="854"/>
      <c r="AD4" s="854"/>
      <c r="AE4" s="854"/>
      <c r="AF4" s="854"/>
      <c r="AG4" s="854"/>
      <c r="AH4" s="854"/>
      <c r="AI4" s="854"/>
      <c r="AJ4" s="854"/>
      <c r="AK4" s="1102"/>
      <c r="AL4" s="1103"/>
      <c r="AM4" s="1103"/>
      <c r="AN4" s="1103"/>
      <c r="AO4" s="1103"/>
      <c r="AP4" s="1103"/>
      <c r="AQ4" s="1103"/>
      <c r="AR4" s="1103"/>
      <c r="AS4" s="1103"/>
      <c r="AT4" s="1103"/>
      <c r="AU4" s="1103"/>
      <c r="AV4" s="1103"/>
      <c r="AW4" s="1103"/>
      <c r="AX4" s="1103"/>
      <c r="AY4" s="1103"/>
      <c r="AZ4" s="1104"/>
      <c r="BA4" s="1111"/>
      <c r="BB4" s="1112"/>
      <c r="BC4" s="1112"/>
      <c r="BD4" s="1112"/>
      <c r="BE4" s="1113"/>
    </row>
    <row r="5" spans="2:77" ht="24.9" customHeight="1">
      <c r="D5" s="1090" t="s">
        <v>94</v>
      </c>
      <c r="E5" s="1091"/>
      <c r="F5" s="1091"/>
      <c r="G5" s="1091"/>
      <c r="H5" s="1091"/>
      <c r="I5" s="1091"/>
      <c r="J5" s="1091"/>
      <c r="K5" s="1091"/>
      <c r="L5" s="1091"/>
      <c r="M5" s="1091"/>
      <c r="N5" s="1091"/>
      <c r="O5" s="1091"/>
      <c r="P5" s="1091"/>
      <c r="Q5" s="1091"/>
      <c r="R5" s="1091"/>
      <c r="S5" s="1091"/>
      <c r="T5" s="1091"/>
      <c r="U5" s="1092"/>
      <c r="V5" s="314"/>
      <c r="W5" s="854"/>
      <c r="X5" s="854"/>
      <c r="Y5" s="854"/>
      <c r="Z5" s="854"/>
      <c r="AA5" s="854"/>
      <c r="AB5" s="854"/>
      <c r="AC5" s="854"/>
      <c r="AD5" s="854"/>
      <c r="AE5" s="854"/>
      <c r="AF5" s="854"/>
      <c r="AG5" s="854"/>
      <c r="AH5" s="854"/>
      <c r="AI5" s="854"/>
      <c r="AJ5" s="854"/>
      <c r="AK5" s="854"/>
      <c r="AL5" s="68"/>
      <c r="AM5" s="947"/>
      <c r="AN5" s="68"/>
      <c r="AO5" s="68"/>
      <c r="BC5" s="171"/>
      <c r="BD5" s="947"/>
      <c r="BE5" s="947"/>
    </row>
    <row r="6" spans="2:77" ht="51.9" customHeight="1">
      <c r="D6" s="1093"/>
      <c r="E6" s="1094"/>
      <c r="F6" s="1094"/>
      <c r="G6" s="1094"/>
      <c r="H6" s="1094"/>
      <c r="I6" s="1094"/>
      <c r="J6" s="1094"/>
      <c r="K6" s="1094"/>
      <c r="L6" s="1094"/>
      <c r="M6" s="1094"/>
      <c r="N6" s="1094"/>
      <c r="O6" s="1094"/>
      <c r="P6" s="1094"/>
      <c r="Q6" s="1094"/>
      <c r="R6" s="1094"/>
      <c r="S6" s="1094"/>
      <c r="T6" s="1094"/>
      <c r="U6" s="1095"/>
      <c r="V6" s="854"/>
      <c r="W6" s="854"/>
      <c r="X6" s="854"/>
      <c r="Y6" s="854"/>
      <c r="Z6" s="854"/>
      <c r="AA6" s="854"/>
      <c r="AB6" s="854"/>
      <c r="AC6" s="854"/>
      <c r="AD6" s="854"/>
      <c r="AE6" s="854"/>
      <c r="AF6" s="854"/>
      <c r="AG6" s="854"/>
      <c r="AH6" s="854"/>
      <c r="AI6" s="854"/>
      <c r="AJ6" s="854"/>
      <c r="AK6" s="1114" t="s">
        <v>95</v>
      </c>
      <c r="AL6" s="1115"/>
      <c r="AM6" s="1115"/>
      <c r="AN6" s="1115"/>
      <c r="AO6" s="1115"/>
      <c r="AP6" s="1115"/>
      <c r="AQ6" s="1115"/>
      <c r="AR6" s="1115"/>
      <c r="AS6" s="1115"/>
      <c r="AT6" s="1115"/>
      <c r="AU6" s="1115"/>
      <c r="AV6" s="1115"/>
      <c r="AW6" s="1115"/>
      <c r="AX6" s="1115"/>
      <c r="AY6" s="1115"/>
      <c r="AZ6" s="1115"/>
      <c r="BA6" s="1115"/>
      <c r="BB6" s="1115"/>
      <c r="BC6" s="1115"/>
      <c r="BD6" s="1115"/>
      <c r="BE6" s="1116"/>
      <c r="BI6" s="314"/>
    </row>
    <row r="7" spans="2:77" ht="36" customHeight="1">
      <c r="V7" s="314"/>
      <c r="W7" s="854"/>
      <c r="X7" s="854"/>
      <c r="Y7" s="854"/>
      <c r="Z7" s="854"/>
      <c r="AA7" s="854"/>
      <c r="AB7" s="854"/>
      <c r="AC7" s="854"/>
      <c r="AD7" s="854"/>
      <c r="AE7" s="854"/>
      <c r="AF7" s="854"/>
      <c r="AG7" s="854"/>
      <c r="AH7" s="854"/>
      <c r="AI7" s="854"/>
      <c r="AJ7" s="854"/>
      <c r="AK7" s="1117"/>
      <c r="AL7" s="1118"/>
      <c r="AM7" s="1118"/>
      <c r="AN7" s="1118"/>
      <c r="AO7" s="1118"/>
      <c r="AP7" s="1118"/>
      <c r="AQ7" s="1118"/>
      <c r="AR7" s="1118"/>
      <c r="AS7" s="1118"/>
      <c r="AT7" s="1118"/>
      <c r="AU7" s="1118"/>
      <c r="AV7" s="1118"/>
      <c r="AW7" s="1118"/>
      <c r="AX7" s="1118"/>
      <c r="AY7" s="1118"/>
      <c r="AZ7" s="1118"/>
      <c r="BA7" s="1118"/>
      <c r="BB7" s="1118"/>
      <c r="BC7" s="1118"/>
      <c r="BD7" s="1118"/>
      <c r="BE7" s="1119"/>
    </row>
    <row r="8" spans="2:77" ht="49.5" customHeight="1">
      <c r="D8" s="855"/>
      <c r="E8" s="856" t="s">
        <v>96</v>
      </c>
      <c r="F8" s="857"/>
      <c r="G8" s="858"/>
      <c r="H8" s="856" t="s">
        <v>97</v>
      </c>
      <c r="I8" s="856"/>
      <c r="J8" s="856"/>
      <c r="K8" s="856"/>
      <c r="L8" s="856" t="s">
        <v>98</v>
      </c>
      <c r="M8" s="858"/>
      <c r="N8" s="908"/>
      <c r="O8" s="314"/>
      <c r="P8" s="314"/>
      <c r="Q8" s="314"/>
      <c r="R8" s="314"/>
      <c r="S8" s="314"/>
      <c r="T8" s="314"/>
      <c r="U8" s="314"/>
      <c r="V8" s="314"/>
      <c r="W8" s="854"/>
      <c r="X8" s="854"/>
      <c r="Y8" s="854"/>
      <c r="Z8" s="854"/>
      <c r="AA8" s="854"/>
      <c r="AB8" s="854"/>
      <c r="AC8" s="854"/>
      <c r="AD8" s="854"/>
      <c r="AE8" s="854"/>
      <c r="AF8" s="854"/>
      <c r="AG8" s="854"/>
      <c r="AH8" s="854"/>
      <c r="AI8" s="854"/>
      <c r="AJ8" s="854"/>
      <c r="AK8" s="854"/>
      <c r="AL8" s="314"/>
      <c r="AM8" s="314"/>
      <c r="AN8" s="314"/>
      <c r="AO8" s="314"/>
      <c r="AP8" s="314"/>
      <c r="AQ8" s="314"/>
      <c r="AS8" s="314"/>
      <c r="AT8" s="86"/>
      <c r="AU8" s="86"/>
      <c r="AV8" s="86"/>
      <c r="AW8" s="86"/>
      <c r="AX8" s="86"/>
      <c r="AY8" s="86"/>
      <c r="AZ8" s="86"/>
      <c r="BA8" s="86"/>
      <c r="BB8" s="314"/>
      <c r="BC8" s="314"/>
      <c r="BD8" s="314"/>
      <c r="BK8" s="983"/>
    </row>
    <row r="9" spans="2:77" ht="47.1" customHeight="1">
      <c r="C9" s="859"/>
      <c r="D9" s="860"/>
      <c r="E9" s="1086"/>
      <c r="F9" s="1087"/>
      <c r="G9" s="861"/>
      <c r="H9" s="1086"/>
      <c r="I9" s="1088"/>
      <c r="J9" s="1087"/>
      <c r="K9" s="861"/>
      <c r="L9" s="1086"/>
      <c r="M9" s="1087"/>
      <c r="N9" s="909"/>
      <c r="O9" s="910"/>
      <c r="P9" s="910"/>
      <c r="Q9" s="910"/>
      <c r="R9" s="910"/>
      <c r="S9" s="910"/>
      <c r="AM9" s="910"/>
      <c r="AN9" s="910"/>
      <c r="AO9" s="910"/>
      <c r="AP9" s="910"/>
      <c r="AQ9" s="910"/>
      <c r="AR9" s="910"/>
      <c r="AS9" s="910"/>
      <c r="AT9" s="910"/>
      <c r="AU9" s="910"/>
      <c r="AV9" s="910"/>
      <c r="AW9" s="910"/>
      <c r="AX9" s="910"/>
      <c r="AY9" s="1089" t="s">
        <v>99</v>
      </c>
      <c r="AZ9" s="1089"/>
      <c r="BA9" s="1089"/>
      <c r="BB9" s="1089"/>
      <c r="BC9" s="1089"/>
      <c r="BD9" s="1089"/>
      <c r="BE9" s="1089"/>
      <c r="BF9" s="984"/>
      <c r="BK9" s="983"/>
    </row>
    <row r="10" spans="2:77" ht="36" customHeight="1">
      <c r="C10" s="68"/>
      <c r="D10" s="862"/>
      <c r="E10" s="863"/>
      <c r="F10" s="864"/>
      <c r="G10" s="865"/>
      <c r="H10" s="865"/>
      <c r="I10" s="865"/>
      <c r="J10" s="865"/>
      <c r="K10" s="865"/>
      <c r="L10" s="865"/>
      <c r="M10" s="865"/>
      <c r="N10" s="911"/>
      <c r="O10" s="912"/>
      <c r="P10" s="912"/>
      <c r="Q10" s="912"/>
      <c r="R10" s="912"/>
      <c r="S10" s="912"/>
      <c r="T10" s="917"/>
      <c r="U10" s="917"/>
      <c r="V10" s="917"/>
      <c r="W10" s="917"/>
      <c r="X10" s="917"/>
      <c r="Y10" s="917"/>
      <c r="Z10" s="917"/>
      <c r="AA10" s="917"/>
      <c r="AB10" s="917"/>
      <c r="AC10" s="917"/>
      <c r="AD10" s="917"/>
      <c r="AE10" s="917"/>
      <c r="AF10" s="917"/>
      <c r="AG10" s="917"/>
      <c r="AH10" s="917"/>
      <c r="AI10" s="917"/>
      <c r="AJ10" s="917"/>
      <c r="AK10" s="917"/>
      <c r="AL10" s="917"/>
      <c r="AO10" s="314"/>
      <c r="AP10" s="314"/>
      <c r="AQ10" s="314"/>
      <c r="AS10" s="314"/>
      <c r="AT10" s="314"/>
      <c r="AU10" s="314"/>
      <c r="AV10" s="314"/>
      <c r="AW10" s="314"/>
      <c r="AX10" s="314"/>
      <c r="AY10" s="1076"/>
      <c r="AZ10" s="1077"/>
      <c r="BA10" s="1077"/>
      <c r="BB10" s="1077"/>
      <c r="BC10" s="1077"/>
      <c r="BD10" s="1077"/>
      <c r="BE10" s="1078"/>
      <c r="BF10" s="314"/>
      <c r="BK10" s="983"/>
    </row>
    <row r="11" spans="2:77" s="847" customFormat="1" ht="57" customHeight="1">
      <c r="C11" s="866"/>
      <c r="D11" s="866"/>
      <c r="E11" s="866"/>
      <c r="F11" s="866"/>
      <c r="G11" s="866"/>
      <c r="H11" s="866"/>
      <c r="I11" s="866"/>
      <c r="J11" s="866"/>
      <c r="K11" s="866"/>
      <c r="L11" s="866"/>
      <c r="M11" s="866"/>
      <c r="N11" s="866"/>
      <c r="O11" s="866"/>
      <c r="P11" s="866"/>
      <c r="Q11" s="866"/>
      <c r="R11" s="866"/>
      <c r="S11" s="866"/>
      <c r="T11" s="866"/>
      <c r="U11" s="1074" t="s">
        <v>100</v>
      </c>
      <c r="V11" s="1075"/>
      <c r="W11" s="1075"/>
      <c r="X11" s="1075"/>
      <c r="Y11" s="1075"/>
      <c r="Z11" s="1075"/>
      <c r="AA11" s="1075"/>
      <c r="AB11" s="1075"/>
      <c r="AC11" s="1075"/>
      <c r="AD11" s="1075"/>
      <c r="AE11" s="1075"/>
      <c r="AF11" s="1075"/>
      <c r="AG11" s="1075"/>
      <c r="AH11" s="1075"/>
      <c r="AI11" s="1075"/>
      <c r="AJ11" s="1075"/>
      <c r="AK11" s="1075"/>
      <c r="AL11" s="1075"/>
      <c r="AM11" s="1075"/>
      <c r="AN11" s="1075"/>
      <c r="AO11" s="866"/>
      <c r="AP11" s="866"/>
      <c r="AQ11" s="866"/>
      <c r="AR11" s="866"/>
      <c r="AS11" s="866"/>
      <c r="AT11" s="866"/>
      <c r="AU11" s="866"/>
      <c r="AV11" s="866"/>
      <c r="AW11" s="866"/>
      <c r="AX11" s="866"/>
      <c r="AY11" s="1079"/>
      <c r="AZ11" s="1080"/>
      <c r="BA11" s="1080"/>
      <c r="BB11" s="1080"/>
      <c r="BC11" s="1080"/>
      <c r="BD11" s="1080"/>
      <c r="BE11" s="1081"/>
      <c r="BF11" s="984"/>
    </row>
    <row r="12" spans="2:77" s="847" customFormat="1" ht="96.9" customHeight="1">
      <c r="B12" s="867"/>
      <c r="C12" s="867"/>
      <c r="D12" s="868"/>
      <c r="E12" s="868"/>
      <c r="F12" s="868"/>
      <c r="G12" s="868"/>
      <c r="H12" s="868"/>
      <c r="I12" s="868"/>
      <c r="J12" s="868"/>
      <c r="K12" s="868"/>
      <c r="L12" s="868"/>
      <c r="M12" s="868"/>
      <c r="N12" s="868"/>
      <c r="O12" s="868"/>
      <c r="P12" s="868"/>
      <c r="Q12" s="868"/>
      <c r="R12" s="868"/>
      <c r="S12" s="868"/>
      <c r="T12" s="868"/>
      <c r="U12" s="1075"/>
      <c r="V12" s="1075"/>
      <c r="W12" s="1075"/>
      <c r="X12" s="1075"/>
      <c r="Y12" s="1075"/>
      <c r="Z12" s="1075"/>
      <c r="AA12" s="1075"/>
      <c r="AB12" s="1075"/>
      <c r="AC12" s="1075"/>
      <c r="AD12" s="1075"/>
      <c r="AE12" s="1075"/>
      <c r="AF12" s="1075"/>
      <c r="AG12" s="1075"/>
      <c r="AH12" s="1075"/>
      <c r="AI12" s="1075"/>
      <c r="AJ12" s="1075"/>
      <c r="AK12" s="1075"/>
      <c r="AL12" s="1075"/>
      <c r="AM12" s="1075"/>
      <c r="AN12" s="1075"/>
      <c r="AO12" s="868"/>
      <c r="AP12" s="868"/>
      <c r="AQ12" s="868"/>
      <c r="AR12" s="868"/>
      <c r="AS12" s="868"/>
      <c r="AT12" s="868"/>
      <c r="AU12" s="868"/>
      <c r="AV12" s="868"/>
      <c r="AW12" s="868"/>
      <c r="AX12" s="868"/>
      <c r="AY12" s="1079"/>
      <c r="AZ12" s="1080"/>
      <c r="BA12" s="1080"/>
      <c r="BB12" s="1080"/>
      <c r="BC12" s="1080"/>
      <c r="BD12" s="1080"/>
      <c r="BE12" s="1081"/>
      <c r="BF12" s="868"/>
    </row>
    <row r="13" spans="2:77" s="847" customFormat="1" ht="39.9" customHeight="1">
      <c r="U13" s="1075"/>
      <c r="V13" s="1075"/>
      <c r="W13" s="1075"/>
      <c r="X13" s="1075"/>
      <c r="Y13" s="1075"/>
      <c r="Z13" s="1075"/>
      <c r="AA13" s="1075"/>
      <c r="AB13" s="1075"/>
      <c r="AC13" s="1075"/>
      <c r="AD13" s="1075"/>
      <c r="AE13" s="1075"/>
      <c r="AF13" s="1075"/>
      <c r="AG13" s="1075"/>
      <c r="AH13" s="1075"/>
      <c r="AI13" s="1075"/>
      <c r="AJ13" s="1075"/>
      <c r="AK13" s="1075"/>
      <c r="AL13" s="1075"/>
      <c r="AM13" s="1075"/>
      <c r="AN13" s="1075"/>
      <c r="AY13" s="1079"/>
      <c r="AZ13" s="1080"/>
      <c r="BA13" s="1080"/>
      <c r="BB13" s="1080"/>
      <c r="BC13" s="1080"/>
      <c r="BD13" s="1080"/>
      <c r="BE13" s="1081"/>
    </row>
    <row r="14" spans="2:77" s="847" customFormat="1" ht="99.9" customHeight="1">
      <c r="Y14" s="1144" t="s">
        <v>101</v>
      </c>
      <c r="Z14" s="1145"/>
      <c r="AA14" s="1145"/>
      <c r="AB14" s="1145"/>
      <c r="AC14" s="1145"/>
      <c r="AD14" s="1145"/>
      <c r="AE14" s="1145"/>
      <c r="AF14" s="1145"/>
      <c r="AG14" s="1145"/>
      <c r="AH14" s="1145"/>
      <c r="AI14" s="1145"/>
      <c r="AJ14" s="1145"/>
      <c r="AY14" s="1082"/>
      <c r="AZ14" s="1083"/>
      <c r="BA14" s="1083"/>
      <c r="BB14" s="1083"/>
      <c r="BC14" s="1083"/>
      <c r="BD14" s="1083"/>
      <c r="BE14" s="1084"/>
    </row>
    <row r="15" spans="2:77" s="847" customFormat="1" ht="26.1" customHeight="1">
      <c r="AE15" s="848"/>
    </row>
    <row r="16" spans="2:77" s="847" customFormat="1" ht="39.9" customHeight="1">
      <c r="D16" s="869"/>
      <c r="E16" s="870"/>
      <c r="F16" s="870"/>
      <c r="G16" s="871"/>
      <c r="H16" s="872"/>
      <c r="I16" s="872"/>
      <c r="J16" s="872"/>
      <c r="K16" s="872"/>
      <c r="L16" s="872"/>
      <c r="M16" s="872"/>
      <c r="N16" s="872"/>
      <c r="O16" s="872"/>
      <c r="P16" s="872"/>
      <c r="Q16" s="872"/>
      <c r="R16" s="872"/>
      <c r="S16" s="872"/>
      <c r="T16" s="872"/>
      <c r="U16" s="872"/>
      <c r="V16" s="870"/>
      <c r="W16" s="918"/>
      <c r="X16" s="870"/>
      <c r="Y16" s="920"/>
      <c r="Z16" s="920"/>
      <c r="AA16" s="920"/>
      <c r="AB16" s="920"/>
      <c r="AC16" s="920"/>
      <c r="AD16" s="921"/>
      <c r="AE16" s="848"/>
      <c r="AF16" s="922"/>
      <c r="AG16" s="920"/>
      <c r="AH16" s="920"/>
      <c r="AI16" s="920"/>
      <c r="AJ16" s="872"/>
      <c r="AK16" s="872"/>
      <c r="AL16" s="948"/>
      <c r="AM16" s="872"/>
      <c r="AN16" s="872"/>
      <c r="AO16" s="872"/>
      <c r="AP16" s="872"/>
      <c r="AQ16" s="872"/>
      <c r="AR16" s="872"/>
      <c r="AS16" s="920"/>
      <c r="AT16" s="920"/>
      <c r="AU16" s="970"/>
      <c r="AV16" s="970"/>
      <c r="AW16" s="970"/>
      <c r="AX16" s="920"/>
      <c r="AY16" s="920"/>
      <c r="AZ16" s="872"/>
      <c r="BA16" s="872"/>
      <c r="BB16" s="872"/>
      <c r="BC16" s="870"/>
      <c r="BD16" s="870"/>
      <c r="BE16" s="985"/>
      <c r="BI16" s="986"/>
      <c r="BJ16" s="986"/>
      <c r="BK16" s="986"/>
      <c r="BL16" s="986"/>
      <c r="BM16" s="986"/>
      <c r="BN16" s="986"/>
      <c r="BO16" s="986"/>
      <c r="BP16" s="986"/>
      <c r="BQ16" s="986"/>
      <c r="BR16" s="986"/>
      <c r="BS16" s="986"/>
      <c r="BT16" s="986"/>
      <c r="BU16" s="986"/>
      <c r="BV16" s="986"/>
      <c r="BW16" s="986"/>
      <c r="BX16" s="986"/>
      <c r="BY16" s="986"/>
    </row>
    <row r="17" spans="4:77" s="848" customFormat="1" ht="38.1" customHeight="1">
      <c r="D17" s="873"/>
      <c r="E17" s="874"/>
      <c r="F17" s="875"/>
      <c r="G17" s="876"/>
      <c r="H17" s="876"/>
      <c r="I17" s="876"/>
      <c r="J17" s="876"/>
      <c r="K17" s="876"/>
      <c r="L17" s="876"/>
      <c r="M17" s="876"/>
      <c r="N17" s="876"/>
      <c r="O17" s="876"/>
      <c r="P17" s="876"/>
      <c r="Q17" s="876"/>
      <c r="R17" s="876"/>
      <c r="S17" s="876"/>
      <c r="T17" s="876"/>
      <c r="U17" s="876"/>
      <c r="V17" s="876"/>
      <c r="W17" s="876"/>
      <c r="X17" s="876"/>
      <c r="Y17" s="876"/>
      <c r="Z17" s="876"/>
      <c r="AA17" s="876"/>
      <c r="AB17" s="876"/>
      <c r="AC17" s="923"/>
      <c r="AD17" s="924"/>
      <c r="AF17" s="925"/>
      <c r="AG17" s="847"/>
      <c r="AH17" s="847"/>
      <c r="AI17" s="847"/>
      <c r="AJ17" s="847"/>
      <c r="AK17" s="847"/>
      <c r="AL17" s="847"/>
      <c r="AM17" s="847"/>
      <c r="AN17" s="847"/>
      <c r="AO17" s="847"/>
      <c r="AP17" s="847"/>
      <c r="AQ17" s="847"/>
      <c r="AR17" s="847"/>
      <c r="AS17" s="847"/>
      <c r="AT17" s="847"/>
      <c r="AU17" s="847"/>
      <c r="AV17" s="847"/>
      <c r="AW17" s="847"/>
      <c r="AX17" s="847"/>
      <c r="AY17" s="847"/>
      <c r="AZ17" s="847"/>
      <c r="BA17" s="847"/>
      <c r="BB17" s="847"/>
      <c r="BC17" s="847"/>
      <c r="BD17" s="847"/>
      <c r="BE17" s="987"/>
      <c r="BI17" s="986"/>
      <c r="BJ17" s="986"/>
      <c r="BK17" s="986"/>
      <c r="BL17" s="986"/>
      <c r="BM17" s="986"/>
      <c r="BN17" s="986"/>
      <c r="BO17" s="986"/>
      <c r="BP17" s="986"/>
      <c r="BQ17" s="986"/>
      <c r="BR17" s="986"/>
      <c r="BS17" s="986"/>
      <c r="BT17" s="986"/>
      <c r="BU17" s="986"/>
      <c r="BV17" s="986"/>
      <c r="BW17" s="986"/>
      <c r="BX17" s="986"/>
      <c r="BY17" s="986"/>
    </row>
    <row r="18" spans="4:77" s="847" customFormat="1" ht="39.9" customHeight="1">
      <c r="D18" s="873"/>
      <c r="E18" s="877"/>
      <c r="F18" s="878"/>
      <c r="G18" s="879"/>
      <c r="H18" s="879"/>
      <c r="I18" s="879"/>
      <c r="J18" s="879"/>
      <c r="K18" s="879"/>
      <c r="L18" s="879"/>
      <c r="M18" s="879"/>
      <c r="N18" s="879"/>
      <c r="O18" s="879"/>
      <c r="P18" s="879"/>
      <c r="Q18" s="879"/>
      <c r="R18" s="879"/>
      <c r="S18" s="879"/>
      <c r="T18" s="879"/>
      <c r="U18" s="879"/>
      <c r="V18" s="879"/>
      <c r="W18" s="879"/>
      <c r="X18" s="879"/>
      <c r="Y18" s="879"/>
      <c r="Z18" s="879"/>
      <c r="AA18" s="879"/>
      <c r="AB18" s="879"/>
      <c r="AC18" s="926"/>
      <c r="AD18" s="924"/>
      <c r="AE18" s="848"/>
      <c r="AF18" s="927"/>
      <c r="AG18" s="889"/>
      <c r="AH18" s="889"/>
      <c r="AI18" s="889"/>
      <c r="AJ18" s="889"/>
      <c r="AK18" s="889"/>
      <c r="AL18" s="889"/>
      <c r="AM18" s="889"/>
      <c r="AN18" s="889"/>
      <c r="AO18" s="889"/>
      <c r="AP18" s="889"/>
      <c r="AQ18" s="889"/>
      <c r="AR18" s="889"/>
      <c r="AS18" s="933"/>
      <c r="AT18" s="933"/>
      <c r="AU18" s="971"/>
      <c r="AV18" s="971"/>
      <c r="AW18" s="971"/>
      <c r="AX18" s="889"/>
      <c r="AY18" s="889"/>
      <c r="AZ18" s="889"/>
      <c r="BA18" s="975"/>
      <c r="BB18" s="975"/>
      <c r="BC18" s="889"/>
      <c r="BD18" s="889"/>
      <c r="BE18" s="988"/>
    </row>
    <row r="19" spans="4:77" s="847" customFormat="1" ht="39.9" customHeight="1">
      <c r="D19" s="880"/>
      <c r="E19" s="881"/>
      <c r="F19" s="882"/>
      <c r="G19" s="883"/>
      <c r="H19" s="883"/>
      <c r="I19" s="883"/>
      <c r="J19" s="883"/>
      <c r="K19" s="883"/>
      <c r="L19" s="883"/>
      <c r="M19" s="883"/>
      <c r="N19" s="883"/>
      <c r="O19" s="883"/>
      <c r="P19" s="883"/>
      <c r="Q19" s="883"/>
      <c r="R19" s="883"/>
      <c r="S19" s="883"/>
      <c r="T19" s="883"/>
      <c r="U19" s="883"/>
      <c r="V19" s="883"/>
      <c r="W19" s="883"/>
      <c r="X19" s="883"/>
      <c r="Y19" s="883"/>
      <c r="Z19" s="883"/>
      <c r="AA19" s="883"/>
      <c r="AB19" s="883"/>
      <c r="AC19" s="928"/>
      <c r="AD19" s="929"/>
      <c r="AE19" s="848"/>
      <c r="AF19" s="930"/>
      <c r="AG19" s="949"/>
      <c r="AH19" s="949"/>
      <c r="AI19" s="949"/>
      <c r="AJ19" s="949"/>
      <c r="AK19" s="949"/>
      <c r="AL19" s="949"/>
      <c r="AM19" s="949"/>
      <c r="AN19" s="949"/>
      <c r="AO19" s="949"/>
      <c r="AP19" s="949"/>
      <c r="AQ19" s="949"/>
      <c r="AR19" s="949"/>
      <c r="AS19" s="949"/>
      <c r="AT19" s="949"/>
      <c r="AU19" s="949"/>
      <c r="AV19" s="949"/>
      <c r="AW19" s="949"/>
      <c r="AX19" s="949"/>
      <c r="AY19" s="949"/>
      <c r="AZ19" s="949"/>
      <c r="BA19" s="949"/>
      <c r="BB19" s="949"/>
      <c r="BC19" s="949"/>
      <c r="BD19" s="949"/>
      <c r="BE19" s="988"/>
    </row>
    <row r="20" spans="4:77" s="847" customFormat="1" ht="39.9" customHeight="1">
      <c r="AE20" s="848"/>
      <c r="AF20" s="927"/>
      <c r="AG20" s="949"/>
      <c r="AH20" s="1166"/>
      <c r="AI20" s="1167"/>
      <c r="AJ20" s="1167"/>
      <c r="AK20" s="1167"/>
      <c r="AL20" s="1167"/>
      <c r="AM20" s="1167"/>
      <c r="AN20" s="1167"/>
      <c r="AO20" s="1167"/>
      <c r="AP20" s="1167"/>
      <c r="AQ20" s="1167"/>
      <c r="AR20" s="1167"/>
      <c r="AS20" s="1167"/>
      <c r="AT20" s="1167"/>
      <c r="AU20" s="1167"/>
      <c r="AV20" s="1167"/>
      <c r="AW20" s="1167"/>
      <c r="AX20" s="1167"/>
      <c r="AY20" s="1167"/>
      <c r="AZ20" s="1167"/>
      <c r="BA20" s="1167"/>
      <c r="BB20" s="1167"/>
      <c r="BC20" s="1168"/>
      <c r="BD20" s="949"/>
      <c r="BE20" s="989"/>
    </row>
    <row r="21" spans="4:77" s="847" customFormat="1" ht="39.9" customHeight="1">
      <c r="D21" s="884"/>
      <c r="E21" s="885"/>
      <c r="F21" s="872"/>
      <c r="G21" s="886"/>
      <c r="H21" s="886"/>
      <c r="I21" s="886"/>
      <c r="J21" s="886"/>
      <c r="K21" s="886"/>
      <c r="L21" s="886"/>
      <c r="M21" s="886"/>
      <c r="N21" s="886"/>
      <c r="O21" s="886"/>
      <c r="P21" s="886"/>
      <c r="Q21" s="886"/>
      <c r="R21" s="886"/>
      <c r="S21" s="886"/>
      <c r="T21" s="886"/>
      <c r="U21" s="886"/>
      <c r="V21" s="886"/>
      <c r="W21" s="886"/>
      <c r="X21" s="886"/>
      <c r="Y21" s="886"/>
      <c r="Z21" s="886"/>
      <c r="AA21" s="886"/>
      <c r="AB21" s="886"/>
      <c r="AC21" s="920"/>
      <c r="AD21" s="931"/>
      <c r="AE21" s="848"/>
      <c r="AF21" s="932"/>
      <c r="AG21" s="949"/>
      <c r="AH21" s="1169"/>
      <c r="AI21" s="1170"/>
      <c r="AJ21" s="1170"/>
      <c r="AK21" s="1170"/>
      <c r="AL21" s="1170"/>
      <c r="AM21" s="1170"/>
      <c r="AN21" s="1170"/>
      <c r="AO21" s="1170"/>
      <c r="AP21" s="1170"/>
      <c r="AQ21" s="1170"/>
      <c r="AR21" s="1170"/>
      <c r="AS21" s="1170"/>
      <c r="AT21" s="1170"/>
      <c r="AU21" s="1170"/>
      <c r="AV21" s="1170"/>
      <c r="AW21" s="1170"/>
      <c r="AX21" s="1170"/>
      <c r="AY21" s="1170"/>
      <c r="AZ21" s="1170"/>
      <c r="BA21" s="1170"/>
      <c r="BB21" s="1170"/>
      <c r="BC21" s="1171"/>
      <c r="BD21" s="949"/>
      <c r="BE21" s="988"/>
    </row>
    <row r="22" spans="4:77" s="847" customFormat="1" ht="39.9" customHeight="1">
      <c r="D22" s="873"/>
      <c r="E22" s="877"/>
      <c r="F22" s="848"/>
      <c r="G22" s="887"/>
      <c r="H22" s="887"/>
      <c r="I22" s="887"/>
      <c r="J22" s="887"/>
      <c r="K22" s="887"/>
      <c r="L22" s="887"/>
      <c r="M22" s="887"/>
      <c r="N22" s="887"/>
      <c r="O22" s="887"/>
      <c r="P22" s="887"/>
      <c r="Q22" s="887"/>
      <c r="R22" s="887"/>
      <c r="S22" s="887"/>
      <c r="T22" s="887"/>
      <c r="U22" s="887"/>
      <c r="V22" s="887"/>
      <c r="W22" s="887"/>
      <c r="X22" s="887"/>
      <c r="Y22" s="887"/>
      <c r="Z22" s="887"/>
      <c r="AA22" s="887"/>
      <c r="AB22" s="887"/>
      <c r="AC22" s="933"/>
      <c r="AD22" s="924"/>
      <c r="AE22" s="848"/>
      <c r="AF22" s="932"/>
      <c r="AG22" s="889"/>
      <c r="AH22" s="889"/>
      <c r="AI22" s="889"/>
      <c r="AJ22" s="889"/>
      <c r="AK22" s="889"/>
      <c r="AL22" s="889"/>
      <c r="AM22" s="889"/>
      <c r="AN22" s="889"/>
      <c r="AO22" s="889"/>
      <c r="AP22" s="889"/>
      <c r="AQ22" s="889"/>
      <c r="AR22" s="889"/>
      <c r="AS22" s="889"/>
      <c r="AT22" s="889"/>
      <c r="AU22" s="889"/>
      <c r="AV22" s="889"/>
      <c r="AW22" s="889"/>
      <c r="AX22" s="889"/>
      <c r="AY22" s="889"/>
      <c r="AZ22" s="889"/>
      <c r="BA22" s="889"/>
      <c r="BB22" s="889"/>
      <c r="BC22" s="889"/>
      <c r="BD22" s="889"/>
      <c r="BE22" s="988"/>
      <c r="BH22" s="990"/>
      <c r="BI22" s="990"/>
      <c r="BJ22" s="990"/>
      <c r="BK22" s="990"/>
      <c r="BL22" s="990"/>
      <c r="BM22" s="990"/>
      <c r="BN22" s="990"/>
      <c r="BO22" s="990"/>
      <c r="BP22" s="990"/>
      <c r="BQ22" s="990"/>
    </row>
    <row r="23" spans="4:77" s="847" customFormat="1" ht="39.9" customHeight="1">
      <c r="D23" s="873"/>
      <c r="E23" s="877"/>
      <c r="F23" s="848"/>
      <c r="G23" s="887"/>
      <c r="H23" s="1156"/>
      <c r="I23" s="1157"/>
      <c r="J23" s="1157"/>
      <c r="K23" s="1157"/>
      <c r="L23" s="1157"/>
      <c r="M23" s="1157"/>
      <c r="N23" s="1157"/>
      <c r="O23" s="1157"/>
      <c r="P23" s="1157"/>
      <c r="Q23" s="1157"/>
      <c r="R23" s="1157"/>
      <c r="S23" s="1157"/>
      <c r="T23" s="1157"/>
      <c r="U23" s="1157"/>
      <c r="V23" s="1157"/>
      <c r="W23" s="1157"/>
      <c r="X23" s="1157"/>
      <c r="Y23" s="1157"/>
      <c r="Z23" s="1157"/>
      <c r="AA23" s="1157"/>
      <c r="AB23" s="1158"/>
      <c r="AC23" s="933"/>
      <c r="AD23" s="924"/>
      <c r="AE23" s="848"/>
      <c r="AF23" s="934"/>
      <c r="AG23" s="914"/>
      <c r="AH23" s="914"/>
      <c r="AI23" s="914"/>
      <c r="AJ23" s="914"/>
      <c r="AK23" s="914"/>
      <c r="AL23" s="914"/>
      <c r="AM23" s="914"/>
      <c r="AN23" s="914"/>
      <c r="AO23" s="914"/>
      <c r="AP23" s="914"/>
      <c r="AQ23" s="914"/>
      <c r="AR23" s="914"/>
      <c r="AS23" s="914"/>
      <c r="AT23" s="914"/>
      <c r="AU23" s="914"/>
      <c r="AV23" s="914"/>
      <c r="AW23" s="914"/>
      <c r="AX23" s="914"/>
      <c r="AY23" s="914"/>
      <c r="AZ23" s="914"/>
      <c r="BA23" s="914"/>
      <c r="BB23" s="914"/>
      <c r="BC23" s="914"/>
      <c r="BD23" s="914"/>
      <c r="BE23" s="991"/>
      <c r="BH23" s="990"/>
      <c r="BI23" s="990"/>
      <c r="BJ23" s="990"/>
      <c r="BK23" s="990"/>
      <c r="BL23" s="990"/>
      <c r="BM23" s="990"/>
      <c r="BN23" s="990"/>
      <c r="BO23" s="990"/>
      <c r="BP23" s="990"/>
      <c r="BQ23" s="990"/>
    </row>
    <row r="24" spans="4:77" s="847" customFormat="1" ht="39.9" customHeight="1">
      <c r="D24" s="873"/>
      <c r="E24" s="877"/>
      <c r="F24" s="848"/>
      <c r="G24" s="887"/>
      <c r="H24" s="1159"/>
      <c r="I24" s="1160"/>
      <c r="J24" s="1160"/>
      <c r="K24" s="1160"/>
      <c r="L24" s="1160"/>
      <c r="M24" s="1160"/>
      <c r="N24" s="1160"/>
      <c r="O24" s="1160"/>
      <c r="P24" s="1160"/>
      <c r="Q24" s="1160"/>
      <c r="R24" s="1160"/>
      <c r="S24" s="1160"/>
      <c r="T24" s="1160"/>
      <c r="U24" s="1160"/>
      <c r="V24" s="1160"/>
      <c r="W24" s="1160"/>
      <c r="X24" s="1160"/>
      <c r="Y24" s="1160"/>
      <c r="Z24" s="1160"/>
      <c r="AA24" s="1160"/>
      <c r="AB24" s="1161"/>
      <c r="AC24" s="933"/>
      <c r="AD24" s="924"/>
      <c r="AE24" s="848"/>
      <c r="BH24" s="990"/>
      <c r="BI24" s="990"/>
      <c r="BJ24" s="990"/>
      <c r="BK24" s="990"/>
      <c r="BL24" s="990"/>
      <c r="BM24" s="990"/>
      <c r="BN24" s="990"/>
      <c r="BO24" s="990"/>
      <c r="BP24" s="990"/>
      <c r="BQ24" s="990"/>
    </row>
    <row r="25" spans="4:77" s="847" customFormat="1" ht="33.75" customHeight="1">
      <c r="D25" s="873"/>
      <c r="E25" s="877"/>
      <c r="F25" s="848"/>
      <c r="G25" s="887"/>
      <c r="H25" s="1159"/>
      <c r="I25" s="1160"/>
      <c r="J25" s="1160"/>
      <c r="K25" s="1160"/>
      <c r="L25" s="1160"/>
      <c r="M25" s="1160"/>
      <c r="N25" s="1160"/>
      <c r="O25" s="1160"/>
      <c r="P25" s="1160"/>
      <c r="Q25" s="1160"/>
      <c r="R25" s="1160"/>
      <c r="S25" s="1160"/>
      <c r="T25" s="1160"/>
      <c r="U25" s="1160"/>
      <c r="V25" s="1160"/>
      <c r="W25" s="1160"/>
      <c r="X25" s="1160"/>
      <c r="Y25" s="1160"/>
      <c r="Z25" s="1160"/>
      <c r="AA25" s="1160"/>
      <c r="AB25" s="1161"/>
      <c r="AC25" s="933"/>
      <c r="AD25" s="924"/>
      <c r="AE25" s="848"/>
      <c r="AF25" s="935"/>
      <c r="AG25" s="950"/>
      <c r="AH25" s="950"/>
      <c r="AI25" s="950"/>
      <c r="AJ25" s="950"/>
      <c r="AK25" s="950"/>
      <c r="AL25" s="951"/>
      <c r="AM25" s="950"/>
      <c r="AN25" s="950"/>
      <c r="AO25" s="950"/>
      <c r="AP25" s="950"/>
      <c r="AQ25" s="950"/>
      <c r="AR25" s="950"/>
      <c r="AS25" s="950"/>
      <c r="AT25" s="950"/>
      <c r="AU25" s="972"/>
      <c r="AV25" s="972"/>
      <c r="AW25" s="972"/>
      <c r="AX25" s="976"/>
      <c r="AY25" s="976"/>
      <c r="AZ25" s="977"/>
      <c r="BA25" s="977"/>
      <c r="BB25" s="978"/>
      <c r="BC25" s="976"/>
      <c r="BD25" s="976"/>
      <c r="BE25" s="992"/>
      <c r="BH25" s="990"/>
      <c r="BI25" s="990"/>
      <c r="BJ25" s="990"/>
      <c r="BK25" s="990"/>
      <c r="BL25" s="990"/>
      <c r="BM25" s="990"/>
      <c r="BN25" s="990"/>
      <c r="BO25" s="990"/>
      <c r="BP25" s="990"/>
      <c r="BQ25" s="990"/>
    </row>
    <row r="26" spans="4:77" s="847" customFormat="1" ht="33.75" customHeight="1">
      <c r="D26" s="873"/>
      <c r="E26" s="877"/>
      <c r="F26" s="848"/>
      <c r="G26" s="887"/>
      <c r="H26" s="1162"/>
      <c r="I26" s="1163"/>
      <c r="J26" s="1163"/>
      <c r="K26" s="1163"/>
      <c r="L26" s="1163"/>
      <c r="M26" s="1163"/>
      <c r="N26" s="1163"/>
      <c r="O26" s="1163"/>
      <c r="P26" s="1163"/>
      <c r="Q26" s="1163"/>
      <c r="R26" s="1163"/>
      <c r="S26" s="1163"/>
      <c r="T26" s="1163"/>
      <c r="U26" s="1163"/>
      <c r="V26" s="1163"/>
      <c r="W26" s="1163"/>
      <c r="X26" s="1163"/>
      <c r="Y26" s="1163"/>
      <c r="Z26" s="1163"/>
      <c r="AA26" s="1163"/>
      <c r="AB26" s="1164"/>
      <c r="AC26" s="933"/>
      <c r="AD26" s="924"/>
      <c r="AE26" s="848"/>
      <c r="AF26" s="936"/>
      <c r="AG26" s="952"/>
      <c r="AH26" s="953"/>
      <c r="AI26" s="953"/>
      <c r="AJ26" s="953"/>
      <c r="AK26" s="953"/>
      <c r="AL26" s="954"/>
      <c r="AM26" s="953"/>
      <c r="AN26" s="953"/>
      <c r="AO26" s="953"/>
      <c r="AP26" s="953"/>
      <c r="AQ26" s="953"/>
      <c r="AR26" s="953"/>
      <c r="AS26" s="953"/>
      <c r="AT26" s="953"/>
      <c r="AU26" s="953"/>
      <c r="AV26" s="953"/>
      <c r="AW26" s="959"/>
      <c r="AX26" s="959"/>
      <c r="AY26" s="959"/>
      <c r="AZ26" s="957"/>
      <c r="BA26" s="957"/>
      <c r="BB26" s="979"/>
      <c r="BC26" s="959"/>
      <c r="BD26" s="959"/>
      <c r="BE26" s="993"/>
      <c r="BH26" s="990"/>
      <c r="BI26" s="990"/>
      <c r="BJ26" s="990"/>
      <c r="BK26" s="990"/>
      <c r="BL26" s="990"/>
      <c r="BM26" s="990"/>
      <c r="BN26" s="990"/>
      <c r="BO26" s="990"/>
      <c r="BP26" s="990"/>
      <c r="BQ26" s="990"/>
    </row>
    <row r="27" spans="4:77" s="847" customFormat="1" ht="33.75" customHeight="1">
      <c r="D27" s="873"/>
      <c r="E27" s="877"/>
      <c r="F27" s="848"/>
      <c r="G27" s="887"/>
      <c r="H27" s="887"/>
      <c r="I27" s="887"/>
      <c r="J27" s="887"/>
      <c r="K27" s="887"/>
      <c r="L27" s="887"/>
      <c r="M27" s="887"/>
      <c r="N27" s="887"/>
      <c r="O27" s="887"/>
      <c r="P27" s="887"/>
      <c r="Q27" s="887"/>
      <c r="R27" s="887"/>
      <c r="S27" s="887"/>
      <c r="T27" s="887"/>
      <c r="U27" s="887"/>
      <c r="V27" s="887"/>
      <c r="W27" s="887"/>
      <c r="X27" s="887"/>
      <c r="Y27" s="887"/>
      <c r="Z27" s="887"/>
      <c r="AA27" s="887"/>
      <c r="AB27" s="887"/>
      <c r="AC27" s="933"/>
      <c r="AD27" s="924"/>
      <c r="AE27" s="848"/>
      <c r="AF27" s="937"/>
      <c r="AG27" s="953"/>
      <c r="AH27" s="953"/>
      <c r="AI27" s="953"/>
      <c r="AJ27" s="953"/>
      <c r="AK27" s="953"/>
      <c r="AL27" s="954"/>
      <c r="AM27" s="953"/>
      <c r="AN27" s="953"/>
      <c r="AO27" s="953"/>
      <c r="AP27" s="953"/>
      <c r="AQ27" s="953"/>
      <c r="AR27" s="953"/>
      <c r="AS27" s="953"/>
      <c r="AT27" s="953"/>
      <c r="AU27" s="953"/>
      <c r="AV27" s="953"/>
      <c r="AW27" s="959"/>
      <c r="AX27" s="959"/>
      <c r="AY27" s="959"/>
      <c r="AZ27" s="957"/>
      <c r="BA27" s="957"/>
      <c r="BB27" s="979"/>
      <c r="BC27" s="959"/>
      <c r="BD27" s="959"/>
      <c r="BE27" s="993"/>
      <c r="BH27" s="990"/>
      <c r="BI27" s="990"/>
      <c r="BJ27" s="990"/>
      <c r="BK27" s="990"/>
      <c r="BL27" s="990"/>
      <c r="BM27" s="990"/>
      <c r="BN27" s="990"/>
      <c r="BO27" s="990"/>
      <c r="BP27" s="990"/>
      <c r="BQ27" s="990"/>
    </row>
    <row r="28" spans="4:77" s="847" customFormat="1" ht="33.75" customHeight="1">
      <c r="D28" s="873"/>
      <c r="E28" s="877"/>
      <c r="F28" s="848"/>
      <c r="G28" s="887"/>
      <c r="H28" s="1156"/>
      <c r="I28" s="1157"/>
      <c r="J28" s="1157"/>
      <c r="K28" s="1157"/>
      <c r="L28" s="1157"/>
      <c r="M28" s="1157"/>
      <c r="N28" s="1157"/>
      <c r="O28" s="1157"/>
      <c r="P28" s="1157"/>
      <c r="Q28" s="1157"/>
      <c r="R28" s="1157"/>
      <c r="S28" s="1157"/>
      <c r="T28" s="1157"/>
      <c r="U28" s="1157"/>
      <c r="V28" s="1157"/>
      <c r="W28" s="1157"/>
      <c r="X28" s="1157"/>
      <c r="Y28" s="1157"/>
      <c r="Z28" s="1157"/>
      <c r="AA28" s="1157"/>
      <c r="AB28" s="1158"/>
      <c r="AC28" s="933"/>
      <c r="AD28" s="924"/>
      <c r="AE28" s="848"/>
      <c r="AF28" s="936"/>
      <c r="AG28" s="952" t="s">
        <v>102</v>
      </c>
      <c r="AH28" s="953"/>
      <c r="AI28" s="953"/>
      <c r="AJ28" s="953"/>
      <c r="AK28" s="953"/>
      <c r="AL28" s="955" t="s">
        <v>103</v>
      </c>
      <c r="AM28" s="1149"/>
      <c r="AN28" s="1149"/>
      <c r="AO28" s="1149"/>
      <c r="AP28" s="1149"/>
      <c r="AQ28" s="1149"/>
      <c r="AR28" s="1149"/>
      <c r="AS28" s="1149"/>
      <c r="AT28" s="1149"/>
      <c r="AU28" s="1149"/>
      <c r="AV28" s="1149"/>
      <c r="AW28" s="1149"/>
      <c r="AX28" s="1149"/>
      <c r="AY28" s="1149"/>
      <c r="AZ28" s="1149"/>
      <c r="BA28" s="1149"/>
      <c r="BB28" s="1149"/>
      <c r="BC28" s="1149"/>
      <c r="BD28" s="1149"/>
      <c r="BE28" s="993"/>
      <c r="BH28" s="990"/>
      <c r="BI28" s="990"/>
      <c r="BJ28" s="990"/>
      <c r="BK28" s="990"/>
      <c r="BL28" s="990"/>
      <c r="BM28" s="990"/>
      <c r="BN28" s="990"/>
      <c r="BO28" s="990"/>
      <c r="BP28" s="990"/>
      <c r="BQ28" s="990"/>
    </row>
    <row r="29" spans="4:77" s="847" customFormat="1" ht="33.75" customHeight="1">
      <c r="D29" s="873"/>
      <c r="E29" s="877"/>
      <c r="F29" s="848"/>
      <c r="G29" s="887"/>
      <c r="H29" s="1159"/>
      <c r="I29" s="1160"/>
      <c r="J29" s="1160"/>
      <c r="K29" s="1160"/>
      <c r="L29" s="1160"/>
      <c r="M29" s="1160"/>
      <c r="N29" s="1160"/>
      <c r="O29" s="1160"/>
      <c r="P29" s="1160"/>
      <c r="Q29" s="1160"/>
      <c r="R29" s="1160"/>
      <c r="S29" s="1160"/>
      <c r="T29" s="1160"/>
      <c r="U29" s="1160"/>
      <c r="V29" s="1160"/>
      <c r="W29" s="1160"/>
      <c r="X29" s="1160"/>
      <c r="Y29" s="1160"/>
      <c r="Z29" s="1160"/>
      <c r="AA29" s="1160"/>
      <c r="AB29" s="1161"/>
      <c r="AC29" s="933"/>
      <c r="AD29" s="924"/>
      <c r="AE29" s="848"/>
      <c r="AF29" s="938"/>
      <c r="AG29" s="956" t="s">
        <v>104</v>
      </c>
      <c r="AH29" s="953"/>
      <c r="AI29" s="953"/>
      <c r="AJ29" s="953"/>
      <c r="AK29" s="953"/>
      <c r="AL29" s="957" t="s">
        <v>103</v>
      </c>
      <c r="AM29" s="1149"/>
      <c r="AN29" s="1149"/>
      <c r="AO29" s="1149"/>
      <c r="AP29" s="1149"/>
      <c r="AQ29" s="1149"/>
      <c r="AR29" s="1149"/>
      <c r="AS29" s="1149"/>
      <c r="AT29" s="1149"/>
      <c r="AU29" s="1149"/>
      <c r="AV29" s="1149"/>
      <c r="AW29" s="1149"/>
      <c r="AX29" s="1149"/>
      <c r="AY29" s="1149"/>
      <c r="AZ29" s="1149"/>
      <c r="BA29" s="1149"/>
      <c r="BB29" s="1149"/>
      <c r="BC29" s="1149"/>
      <c r="BD29" s="1149"/>
      <c r="BE29" s="993"/>
      <c r="BH29" s="990"/>
      <c r="BI29" s="990"/>
      <c r="BJ29" s="990"/>
      <c r="BK29" s="990"/>
      <c r="BL29" s="990"/>
      <c r="BM29" s="990"/>
      <c r="BN29" s="990"/>
      <c r="BO29" s="990"/>
      <c r="BP29" s="990"/>
      <c r="BQ29" s="990"/>
    </row>
    <row r="30" spans="4:77" s="847" customFormat="1" ht="33.75" customHeight="1">
      <c r="D30" s="873"/>
      <c r="E30" s="877"/>
      <c r="F30" s="848"/>
      <c r="G30" s="887"/>
      <c r="H30" s="1159"/>
      <c r="I30" s="1160"/>
      <c r="J30" s="1160"/>
      <c r="K30" s="1160"/>
      <c r="L30" s="1160"/>
      <c r="M30" s="1160"/>
      <c r="N30" s="1160"/>
      <c r="O30" s="1160"/>
      <c r="P30" s="1160"/>
      <c r="Q30" s="1160"/>
      <c r="R30" s="1160"/>
      <c r="S30" s="1160"/>
      <c r="T30" s="1160"/>
      <c r="U30" s="1160"/>
      <c r="V30" s="1160"/>
      <c r="W30" s="1160"/>
      <c r="X30" s="1160"/>
      <c r="Y30" s="1160"/>
      <c r="Z30" s="1160"/>
      <c r="AA30" s="1160"/>
      <c r="AB30" s="1161"/>
      <c r="AC30" s="933"/>
      <c r="AD30" s="924"/>
      <c r="AE30" s="848"/>
      <c r="AF30" s="937"/>
      <c r="AG30" s="953"/>
      <c r="AH30" s="953"/>
      <c r="AI30" s="953"/>
      <c r="AJ30" s="953"/>
      <c r="AK30" s="953"/>
      <c r="AL30" s="954"/>
      <c r="AM30" s="953"/>
      <c r="AN30" s="958"/>
      <c r="AO30" s="958"/>
      <c r="AP30" s="958"/>
      <c r="AQ30" s="958"/>
      <c r="AR30" s="958"/>
      <c r="AS30" s="953"/>
      <c r="AT30" s="953"/>
      <c r="AU30" s="953"/>
      <c r="AV30" s="973"/>
      <c r="AW30" s="959"/>
      <c r="AX30" s="959"/>
      <c r="AY30" s="959"/>
      <c r="AZ30" s="957"/>
      <c r="BA30" s="957"/>
      <c r="BB30" s="979"/>
      <c r="BC30" s="959"/>
      <c r="BD30" s="959"/>
      <c r="BE30" s="993"/>
      <c r="BH30" s="990"/>
      <c r="BI30" s="990"/>
      <c r="BJ30" s="990"/>
      <c r="BK30" s="990"/>
      <c r="BL30" s="990"/>
      <c r="BM30" s="990"/>
      <c r="BN30" s="990"/>
      <c r="BO30" s="990"/>
      <c r="BP30" s="990"/>
      <c r="BQ30" s="990"/>
    </row>
    <row r="31" spans="4:77" s="847" customFormat="1" ht="33.75" customHeight="1">
      <c r="D31" s="873"/>
      <c r="E31" s="877"/>
      <c r="F31" s="848"/>
      <c r="G31" s="887"/>
      <c r="H31" s="1159"/>
      <c r="I31" s="1160"/>
      <c r="J31" s="1160"/>
      <c r="K31" s="1160"/>
      <c r="L31" s="1160"/>
      <c r="M31" s="1160"/>
      <c r="N31" s="1160"/>
      <c r="O31" s="1160"/>
      <c r="P31" s="1160"/>
      <c r="Q31" s="1160"/>
      <c r="R31" s="1160"/>
      <c r="S31" s="1160"/>
      <c r="T31" s="1160"/>
      <c r="U31" s="1160"/>
      <c r="V31" s="1160"/>
      <c r="W31" s="1160"/>
      <c r="X31" s="1160"/>
      <c r="Y31" s="1160"/>
      <c r="Z31" s="1160"/>
      <c r="AA31" s="1160"/>
      <c r="AB31" s="1161"/>
      <c r="AC31" s="933"/>
      <c r="AD31" s="924"/>
      <c r="AE31" s="848"/>
      <c r="AF31" s="936"/>
      <c r="AG31" s="952" t="s">
        <v>105</v>
      </c>
      <c r="AH31" s="953"/>
      <c r="AI31" s="953"/>
      <c r="AJ31" s="953"/>
      <c r="AK31" s="953"/>
      <c r="AL31" s="955" t="s">
        <v>103</v>
      </c>
      <c r="AM31" s="1149"/>
      <c r="AN31" s="1149"/>
      <c r="AO31" s="1149"/>
      <c r="AP31" s="1149"/>
      <c r="AQ31" s="1149"/>
      <c r="AR31" s="1149"/>
      <c r="AS31" s="1149"/>
      <c r="AT31" s="1149"/>
      <c r="AU31" s="1149"/>
      <c r="AV31" s="1149"/>
      <c r="AW31" s="1149"/>
      <c r="AX31" s="1149"/>
      <c r="AY31" s="1149"/>
      <c r="AZ31" s="1149"/>
      <c r="BA31" s="1149"/>
      <c r="BB31" s="1149"/>
      <c r="BC31" s="1149"/>
      <c r="BD31" s="1149"/>
      <c r="BE31" s="993"/>
      <c r="BH31" s="990"/>
      <c r="BI31" s="990"/>
      <c r="BJ31" s="990"/>
      <c r="BK31" s="990"/>
      <c r="BL31" s="990"/>
      <c r="BM31" s="990"/>
      <c r="BN31" s="990"/>
      <c r="BO31" s="990"/>
      <c r="BP31" s="990"/>
      <c r="BQ31" s="990"/>
    </row>
    <row r="32" spans="4:77" s="847" customFormat="1" ht="33.75" customHeight="1">
      <c r="D32" s="873"/>
      <c r="E32" s="877"/>
      <c r="F32" s="848"/>
      <c r="G32" s="887"/>
      <c r="H32" s="1159"/>
      <c r="I32" s="1160"/>
      <c r="J32" s="1160"/>
      <c r="K32" s="1160"/>
      <c r="L32" s="1160"/>
      <c r="M32" s="1160"/>
      <c r="N32" s="1160"/>
      <c r="O32" s="1160"/>
      <c r="P32" s="1160"/>
      <c r="Q32" s="1160"/>
      <c r="R32" s="1160"/>
      <c r="S32" s="1160"/>
      <c r="T32" s="1160"/>
      <c r="U32" s="1160"/>
      <c r="V32" s="1160"/>
      <c r="W32" s="1160"/>
      <c r="X32" s="1160"/>
      <c r="Y32" s="1160"/>
      <c r="Z32" s="1160"/>
      <c r="AA32" s="1160"/>
      <c r="AB32" s="1161"/>
      <c r="AC32" s="933"/>
      <c r="AD32" s="924"/>
      <c r="AE32" s="848"/>
      <c r="AF32" s="938"/>
      <c r="AG32" s="956" t="s">
        <v>106</v>
      </c>
      <c r="AH32" s="953"/>
      <c r="AI32" s="953"/>
      <c r="AJ32" s="953"/>
      <c r="AK32" s="953"/>
      <c r="AL32" s="957" t="s">
        <v>103</v>
      </c>
      <c r="AM32" s="1149"/>
      <c r="AN32" s="1149"/>
      <c r="AO32" s="1149"/>
      <c r="AP32" s="1149"/>
      <c r="AQ32" s="1149"/>
      <c r="AR32" s="1149"/>
      <c r="AS32" s="1149"/>
      <c r="AT32" s="1149"/>
      <c r="AU32" s="1149"/>
      <c r="AV32" s="1149"/>
      <c r="AW32" s="1149"/>
      <c r="AX32" s="1149"/>
      <c r="AY32" s="1149"/>
      <c r="AZ32" s="1149"/>
      <c r="BA32" s="1149"/>
      <c r="BB32" s="1149"/>
      <c r="BC32" s="1149"/>
      <c r="BD32" s="1149"/>
      <c r="BE32" s="993"/>
      <c r="BH32" s="990"/>
      <c r="BI32" s="990"/>
      <c r="BJ32" s="990"/>
      <c r="BK32" s="990"/>
      <c r="BL32" s="990"/>
      <c r="BM32" s="990"/>
      <c r="BN32" s="990"/>
      <c r="BO32" s="990"/>
      <c r="BP32" s="990"/>
      <c r="BQ32" s="990"/>
    </row>
    <row r="33" spans="4:69" s="847" customFormat="1" ht="33.75" customHeight="1">
      <c r="D33" s="873"/>
      <c r="E33" s="877"/>
      <c r="F33" s="848"/>
      <c r="G33" s="887"/>
      <c r="H33" s="1159"/>
      <c r="I33" s="1160"/>
      <c r="J33" s="1160"/>
      <c r="K33" s="1160"/>
      <c r="L33" s="1160"/>
      <c r="M33" s="1160"/>
      <c r="N33" s="1160"/>
      <c r="O33" s="1160"/>
      <c r="P33" s="1160"/>
      <c r="Q33" s="1160"/>
      <c r="R33" s="1160"/>
      <c r="S33" s="1160"/>
      <c r="T33" s="1160"/>
      <c r="U33" s="1160"/>
      <c r="V33" s="1160"/>
      <c r="W33" s="1160"/>
      <c r="X33" s="1160"/>
      <c r="Y33" s="1160"/>
      <c r="Z33" s="1160"/>
      <c r="AA33" s="1160"/>
      <c r="AB33" s="1161"/>
      <c r="AC33" s="933"/>
      <c r="AD33" s="924"/>
      <c r="AE33" s="848"/>
      <c r="AF33" s="937"/>
      <c r="AG33" s="952"/>
      <c r="AH33" s="953"/>
      <c r="AI33" s="953"/>
      <c r="AJ33" s="953"/>
      <c r="AK33" s="953"/>
      <c r="AL33" s="952"/>
      <c r="AM33" s="952"/>
      <c r="AN33" s="952"/>
      <c r="AO33" s="952"/>
      <c r="AP33" s="952"/>
      <c r="AQ33" s="952"/>
      <c r="AR33" s="952"/>
      <c r="AS33" s="952"/>
      <c r="AT33" s="952"/>
      <c r="AU33" s="952"/>
      <c r="AV33" s="952"/>
      <c r="AW33" s="952"/>
      <c r="AX33" s="952"/>
      <c r="AY33" s="952"/>
      <c r="AZ33" s="952"/>
      <c r="BA33" s="952"/>
      <c r="BB33" s="952"/>
      <c r="BC33" s="952"/>
      <c r="BD33" s="959"/>
      <c r="BE33" s="993"/>
      <c r="BH33" s="990"/>
      <c r="BI33" s="990"/>
      <c r="BJ33" s="990"/>
      <c r="BK33" s="990"/>
      <c r="BL33" s="990"/>
      <c r="BM33" s="990"/>
      <c r="BN33" s="990"/>
      <c r="BO33" s="990"/>
      <c r="BP33" s="990"/>
      <c r="BQ33" s="990"/>
    </row>
    <row r="34" spans="4:69" s="847" customFormat="1" ht="33.75" customHeight="1">
      <c r="D34" s="873"/>
      <c r="E34" s="877"/>
      <c r="F34" s="848"/>
      <c r="G34" s="887"/>
      <c r="H34" s="1159"/>
      <c r="I34" s="1160"/>
      <c r="J34" s="1160"/>
      <c r="K34" s="1160"/>
      <c r="L34" s="1160"/>
      <c r="M34" s="1160"/>
      <c r="N34" s="1160"/>
      <c r="O34" s="1160"/>
      <c r="P34" s="1160"/>
      <c r="Q34" s="1160"/>
      <c r="R34" s="1160"/>
      <c r="S34" s="1160"/>
      <c r="T34" s="1160"/>
      <c r="U34" s="1160"/>
      <c r="V34" s="1160"/>
      <c r="W34" s="1160"/>
      <c r="X34" s="1160"/>
      <c r="Y34" s="1160"/>
      <c r="Z34" s="1160"/>
      <c r="AA34" s="1160"/>
      <c r="AB34" s="1161"/>
      <c r="AC34" s="933"/>
      <c r="AD34" s="924"/>
      <c r="AE34" s="848"/>
      <c r="AF34" s="936"/>
      <c r="AG34" s="952" t="s">
        <v>107</v>
      </c>
      <c r="AH34" s="953"/>
      <c r="AI34" s="953"/>
      <c r="AJ34" s="953"/>
      <c r="AK34" s="953"/>
      <c r="AL34" s="955" t="s">
        <v>103</v>
      </c>
      <c r="AM34" s="1149"/>
      <c r="AN34" s="1149"/>
      <c r="AO34" s="1149"/>
      <c r="AP34" s="1149"/>
      <c r="AQ34" s="1149"/>
      <c r="AR34" s="1149"/>
      <c r="AS34" s="1149"/>
      <c r="AT34" s="1149"/>
      <c r="AU34" s="1149"/>
      <c r="AV34" s="1149"/>
      <c r="AW34" s="1149"/>
      <c r="AX34" s="1149"/>
      <c r="AY34" s="1149"/>
      <c r="AZ34" s="1149"/>
      <c r="BA34" s="1149"/>
      <c r="BB34" s="1149"/>
      <c r="BC34" s="1149"/>
      <c r="BD34" s="1149"/>
      <c r="BE34" s="993"/>
      <c r="BH34" s="990"/>
      <c r="BI34" s="990"/>
      <c r="BJ34" s="990"/>
      <c r="BK34" s="990"/>
      <c r="BL34" s="990"/>
      <c r="BM34" s="990"/>
      <c r="BN34" s="990"/>
      <c r="BO34" s="990"/>
      <c r="BP34" s="990"/>
      <c r="BQ34" s="990"/>
    </row>
    <row r="35" spans="4:69" s="847" customFormat="1" ht="33.75" customHeight="1">
      <c r="D35" s="873"/>
      <c r="E35" s="877"/>
      <c r="F35" s="848"/>
      <c r="G35" s="887"/>
      <c r="H35" s="1159"/>
      <c r="I35" s="1160"/>
      <c r="J35" s="1160"/>
      <c r="K35" s="1160"/>
      <c r="L35" s="1160"/>
      <c r="M35" s="1160"/>
      <c r="N35" s="1160"/>
      <c r="O35" s="1160"/>
      <c r="P35" s="1160"/>
      <c r="Q35" s="1160"/>
      <c r="R35" s="1160"/>
      <c r="S35" s="1160"/>
      <c r="T35" s="1160"/>
      <c r="U35" s="1160"/>
      <c r="V35" s="1160"/>
      <c r="W35" s="1160"/>
      <c r="X35" s="1160"/>
      <c r="Y35" s="1160"/>
      <c r="Z35" s="1160"/>
      <c r="AA35" s="1160"/>
      <c r="AB35" s="1161"/>
      <c r="AC35" s="933"/>
      <c r="AD35" s="924"/>
      <c r="AE35" s="848"/>
      <c r="AF35" s="938"/>
      <c r="AG35" s="956" t="s">
        <v>108</v>
      </c>
      <c r="AH35" s="953"/>
      <c r="AI35" s="953"/>
      <c r="AJ35" s="953"/>
      <c r="AK35" s="953"/>
      <c r="AL35" s="957" t="s">
        <v>103</v>
      </c>
      <c r="AM35" s="1149"/>
      <c r="AN35" s="1149"/>
      <c r="AO35" s="1149"/>
      <c r="AP35" s="1149"/>
      <c r="AQ35" s="1149"/>
      <c r="AR35" s="1149"/>
      <c r="AS35" s="1149"/>
      <c r="AT35" s="1149"/>
      <c r="AU35" s="1149"/>
      <c r="AV35" s="1149"/>
      <c r="AW35" s="1149"/>
      <c r="AX35" s="1149"/>
      <c r="AY35" s="1149"/>
      <c r="AZ35" s="1149"/>
      <c r="BA35" s="1149"/>
      <c r="BB35" s="1149"/>
      <c r="BC35" s="1149"/>
      <c r="BD35" s="1149"/>
      <c r="BE35" s="993"/>
      <c r="BH35" s="990"/>
      <c r="BI35" s="990"/>
      <c r="BJ35" s="990"/>
      <c r="BK35" s="990"/>
      <c r="BL35" s="990"/>
      <c r="BM35" s="990"/>
      <c r="BN35" s="990"/>
      <c r="BO35" s="990"/>
      <c r="BP35" s="990"/>
      <c r="BQ35" s="990"/>
    </row>
    <row r="36" spans="4:69" s="847" customFormat="1" ht="33.75" customHeight="1">
      <c r="D36" s="888"/>
      <c r="F36" s="848"/>
      <c r="G36" s="889"/>
      <c r="H36" s="1162"/>
      <c r="I36" s="1163"/>
      <c r="J36" s="1163"/>
      <c r="K36" s="1163"/>
      <c r="L36" s="1163"/>
      <c r="M36" s="1163"/>
      <c r="N36" s="1163"/>
      <c r="O36" s="1163"/>
      <c r="P36" s="1163"/>
      <c r="Q36" s="1163"/>
      <c r="R36" s="1163"/>
      <c r="S36" s="1163"/>
      <c r="T36" s="1163"/>
      <c r="U36" s="1163"/>
      <c r="V36" s="1163"/>
      <c r="W36" s="1163"/>
      <c r="X36" s="1163"/>
      <c r="Y36" s="1163"/>
      <c r="Z36" s="1163"/>
      <c r="AA36" s="1163"/>
      <c r="AB36" s="1164"/>
      <c r="AC36" s="939"/>
      <c r="AD36" s="924"/>
      <c r="AE36" s="848"/>
      <c r="AF36" s="937"/>
      <c r="AG36" s="952"/>
      <c r="AH36" s="953"/>
      <c r="AI36" s="953"/>
      <c r="AJ36" s="953"/>
      <c r="AK36" s="953"/>
      <c r="AL36" s="952"/>
      <c r="AM36" s="952"/>
      <c r="AN36" s="952"/>
      <c r="AO36" s="952"/>
      <c r="AP36" s="952"/>
      <c r="AQ36" s="952"/>
      <c r="AR36" s="952"/>
      <c r="AS36" s="952"/>
      <c r="AT36" s="952"/>
      <c r="AU36" s="952"/>
      <c r="AV36" s="952"/>
      <c r="AW36" s="952"/>
      <c r="AX36" s="952"/>
      <c r="AY36" s="952"/>
      <c r="AZ36" s="952"/>
      <c r="BA36" s="952"/>
      <c r="BB36" s="952"/>
      <c r="BC36" s="952"/>
      <c r="BD36" s="959"/>
      <c r="BE36" s="993"/>
      <c r="BH36" s="990"/>
      <c r="BI36" s="990"/>
      <c r="BJ36" s="990"/>
      <c r="BK36" s="990"/>
      <c r="BL36" s="990"/>
      <c r="BM36" s="990"/>
      <c r="BN36" s="990"/>
      <c r="BO36" s="990"/>
      <c r="BP36" s="990"/>
      <c r="BQ36" s="990"/>
    </row>
    <row r="37" spans="4:69" s="847" customFormat="1" ht="42.9" customHeight="1">
      <c r="D37" s="888"/>
      <c r="F37" s="848"/>
      <c r="G37" s="890"/>
      <c r="H37" s="891"/>
      <c r="I37" s="891"/>
      <c r="J37" s="891"/>
      <c r="K37" s="891"/>
      <c r="L37" s="891"/>
      <c r="M37" s="891"/>
      <c r="N37" s="891"/>
      <c r="O37" s="891"/>
      <c r="P37" s="891"/>
      <c r="Q37" s="891"/>
      <c r="R37" s="891"/>
      <c r="S37" s="891"/>
      <c r="T37" s="891"/>
      <c r="U37" s="891"/>
      <c r="V37" s="891"/>
      <c r="W37" s="891"/>
      <c r="X37" s="891"/>
      <c r="Y37" s="891"/>
      <c r="Z37" s="891"/>
      <c r="AA37" s="891"/>
      <c r="AB37" s="891"/>
      <c r="AC37" s="940"/>
      <c r="AD37" s="924"/>
      <c r="AE37" s="848"/>
      <c r="AF37" s="936"/>
      <c r="AG37" s="952" t="s">
        <v>109</v>
      </c>
      <c r="AH37" s="953"/>
      <c r="AI37" s="953"/>
      <c r="AJ37" s="953"/>
      <c r="AK37" s="953"/>
      <c r="AL37" s="955" t="s">
        <v>103</v>
      </c>
      <c r="AM37" s="1149"/>
      <c r="AN37" s="1149"/>
      <c r="AO37" s="1149"/>
      <c r="AP37" s="1149"/>
      <c r="AQ37" s="1149"/>
      <c r="AR37" s="1149"/>
      <c r="AS37" s="1149"/>
      <c r="AT37" s="1149"/>
      <c r="AU37" s="1149"/>
      <c r="AV37" s="1149"/>
      <c r="AW37" s="1149"/>
      <c r="AX37" s="1149"/>
      <c r="AY37" s="1149"/>
      <c r="AZ37" s="1149"/>
      <c r="BA37" s="1149"/>
      <c r="BB37" s="1149"/>
      <c r="BC37" s="1149"/>
      <c r="BD37" s="1149"/>
      <c r="BE37" s="993"/>
    </row>
    <row r="38" spans="4:69" s="847" customFormat="1" ht="39.9" customHeight="1">
      <c r="D38" s="888"/>
      <c r="F38" s="848"/>
      <c r="G38" s="892"/>
      <c r="H38" s="892"/>
      <c r="I38" s="892"/>
      <c r="J38" s="892"/>
      <c r="K38" s="892"/>
      <c r="L38" s="892"/>
      <c r="M38" s="892"/>
      <c r="N38" s="892"/>
      <c r="O38" s="892"/>
      <c r="P38" s="892"/>
      <c r="Q38" s="892"/>
      <c r="R38" s="892"/>
      <c r="S38" s="892"/>
      <c r="T38" s="892"/>
      <c r="U38" s="892"/>
      <c r="V38" s="892"/>
      <c r="W38" s="892"/>
      <c r="X38" s="892"/>
      <c r="Y38" s="892"/>
      <c r="Z38" s="892"/>
      <c r="AA38" s="892"/>
      <c r="AB38" s="892"/>
      <c r="AC38" s="941"/>
      <c r="AD38" s="924"/>
      <c r="AE38" s="848"/>
      <c r="AF38" s="938"/>
      <c r="AG38" s="956" t="s">
        <v>110</v>
      </c>
      <c r="AH38" s="953"/>
      <c r="AI38" s="953"/>
      <c r="AJ38" s="953"/>
      <c r="AK38" s="953"/>
      <c r="AL38" s="957" t="s">
        <v>103</v>
      </c>
      <c r="AM38" s="1149"/>
      <c r="AN38" s="1149"/>
      <c r="AO38" s="1149"/>
      <c r="AP38" s="1149"/>
      <c r="AQ38" s="1149"/>
      <c r="AR38" s="1149"/>
      <c r="AS38" s="1149"/>
      <c r="AT38" s="1149"/>
      <c r="AU38" s="1149"/>
      <c r="AV38" s="1149"/>
      <c r="AW38" s="1149"/>
      <c r="AX38" s="1149"/>
      <c r="AY38" s="1149"/>
      <c r="AZ38" s="1149"/>
      <c r="BA38" s="1149"/>
      <c r="BB38" s="1149"/>
      <c r="BC38" s="1149"/>
      <c r="BD38" s="1149"/>
      <c r="BE38" s="993"/>
    </row>
    <row r="39" spans="4:69" s="847" customFormat="1" ht="36.9" customHeight="1">
      <c r="D39" s="888"/>
      <c r="F39" s="848"/>
      <c r="H39" s="893"/>
      <c r="I39" s="848"/>
      <c r="J39" s="848"/>
      <c r="K39" s="913"/>
      <c r="L39" s="913"/>
      <c r="M39" s="848"/>
      <c r="N39" s="848"/>
      <c r="O39" s="848"/>
      <c r="Q39" s="848"/>
      <c r="R39" s="848"/>
      <c r="S39" s="848"/>
      <c r="T39" s="848"/>
      <c r="U39" s="848"/>
      <c r="W39" s="893"/>
      <c r="Y39" s="848"/>
      <c r="Z39" s="848"/>
      <c r="AA39" s="848"/>
      <c r="AB39" s="848"/>
      <c r="AC39" s="848"/>
      <c r="AD39" s="924"/>
      <c r="AE39" s="848"/>
      <c r="AF39" s="937"/>
      <c r="AG39" s="952"/>
      <c r="AH39" s="953"/>
      <c r="AI39" s="953"/>
      <c r="AJ39" s="953"/>
      <c r="AK39" s="953"/>
      <c r="AL39" s="952"/>
      <c r="AM39" s="952"/>
      <c r="AN39" s="952"/>
      <c r="AO39" s="952"/>
      <c r="AP39" s="952"/>
      <c r="AQ39" s="952"/>
      <c r="AR39" s="952"/>
      <c r="AS39" s="952"/>
      <c r="AT39" s="952"/>
      <c r="AU39" s="952"/>
      <c r="AV39" s="952"/>
      <c r="AW39" s="952"/>
      <c r="AX39" s="952"/>
      <c r="AY39" s="952"/>
      <c r="AZ39" s="952"/>
      <c r="BA39" s="952"/>
      <c r="BB39" s="952"/>
      <c r="BC39" s="952"/>
      <c r="BD39" s="959"/>
      <c r="BE39" s="993"/>
    </row>
    <row r="40" spans="4:69" s="847" customFormat="1" ht="39.9" customHeight="1">
      <c r="D40" s="894"/>
      <c r="E40" s="895"/>
      <c r="F40" s="895"/>
      <c r="G40" s="895"/>
      <c r="H40" s="895"/>
      <c r="I40" s="895"/>
      <c r="J40" s="895"/>
      <c r="K40" s="895"/>
      <c r="L40" s="895"/>
      <c r="M40" s="895"/>
      <c r="N40" s="895"/>
      <c r="O40" s="895"/>
      <c r="P40" s="895"/>
      <c r="Q40" s="895"/>
      <c r="R40" s="895"/>
      <c r="S40" s="895"/>
      <c r="T40" s="895"/>
      <c r="U40" s="895"/>
      <c r="V40" s="895"/>
      <c r="W40" s="895"/>
      <c r="X40" s="895"/>
      <c r="Y40" s="895"/>
      <c r="Z40" s="895"/>
      <c r="AA40" s="895"/>
      <c r="AB40" s="895"/>
      <c r="AC40" s="895"/>
      <c r="AD40" s="924"/>
      <c r="AE40" s="848"/>
      <c r="AF40" s="936"/>
      <c r="AG40" s="952" t="s">
        <v>111</v>
      </c>
      <c r="AH40" s="953"/>
      <c r="AI40" s="953"/>
      <c r="AJ40" s="953"/>
      <c r="AK40" s="953"/>
      <c r="AL40" s="955" t="s">
        <v>103</v>
      </c>
      <c r="AM40" s="1149"/>
      <c r="AN40" s="1149"/>
      <c r="AO40" s="1149"/>
      <c r="AP40" s="1149"/>
      <c r="AQ40" s="1149"/>
      <c r="AR40" s="1149"/>
      <c r="AS40" s="1149"/>
      <c r="AT40" s="1149"/>
      <c r="AU40" s="1149"/>
      <c r="AV40" s="1149"/>
      <c r="AW40" s="1149"/>
      <c r="AX40" s="1149"/>
      <c r="AY40" s="1149"/>
      <c r="AZ40" s="1149"/>
      <c r="BA40" s="1149"/>
      <c r="BB40" s="1149"/>
      <c r="BC40" s="1149"/>
      <c r="BD40" s="1149"/>
      <c r="BE40" s="993"/>
    </row>
    <row r="41" spans="4:69" s="847" customFormat="1" ht="37.5" customHeight="1">
      <c r="D41" s="894"/>
      <c r="E41" s="895"/>
      <c r="F41" s="895"/>
      <c r="G41" s="895"/>
      <c r="H41" s="895"/>
      <c r="I41" s="895"/>
      <c r="J41" s="895"/>
      <c r="K41" s="895"/>
      <c r="L41" s="895"/>
      <c r="M41" s="895"/>
      <c r="N41" s="895"/>
      <c r="O41" s="895"/>
      <c r="P41" s="895"/>
      <c r="Q41" s="895"/>
      <c r="R41" s="895"/>
      <c r="S41" s="895"/>
      <c r="T41" s="895"/>
      <c r="U41" s="895"/>
      <c r="V41" s="895"/>
      <c r="W41" s="895"/>
      <c r="X41" s="895"/>
      <c r="Y41" s="895"/>
      <c r="Z41" s="895"/>
      <c r="AA41" s="895"/>
      <c r="AB41" s="895"/>
      <c r="AC41" s="895"/>
      <c r="AD41" s="924"/>
      <c r="AE41" s="848"/>
      <c r="AF41" s="938"/>
      <c r="AG41" s="956" t="s">
        <v>112</v>
      </c>
      <c r="AH41" s="953"/>
      <c r="AI41" s="953"/>
      <c r="AJ41" s="953"/>
      <c r="AK41" s="953"/>
      <c r="AL41" s="957" t="s">
        <v>103</v>
      </c>
      <c r="AM41" s="1149"/>
      <c r="AN41" s="1149"/>
      <c r="AO41" s="1149"/>
      <c r="AP41" s="1149"/>
      <c r="AQ41" s="1149"/>
      <c r="AR41" s="1149"/>
      <c r="AS41" s="1149"/>
      <c r="AT41" s="1149"/>
      <c r="AU41" s="1149"/>
      <c r="AV41" s="1149"/>
      <c r="AW41" s="1149"/>
      <c r="AX41" s="1149"/>
      <c r="AY41" s="1149"/>
      <c r="AZ41" s="1149"/>
      <c r="BA41" s="1149"/>
      <c r="BB41" s="1149"/>
      <c r="BC41" s="1149"/>
      <c r="BD41" s="1149"/>
      <c r="BE41" s="993"/>
    </row>
    <row r="42" spans="4:69" s="847" customFormat="1" ht="39.9" customHeight="1">
      <c r="D42" s="896"/>
      <c r="E42" s="897"/>
      <c r="F42" s="897"/>
      <c r="G42" s="897"/>
      <c r="H42" s="897"/>
      <c r="I42" s="897"/>
      <c r="J42" s="897"/>
      <c r="K42" s="897"/>
      <c r="L42" s="897"/>
      <c r="M42" s="897"/>
      <c r="N42" s="897"/>
      <c r="O42" s="897"/>
      <c r="P42" s="897"/>
      <c r="Q42" s="897"/>
      <c r="R42" s="897"/>
      <c r="S42" s="897"/>
      <c r="T42" s="897"/>
      <c r="U42" s="897"/>
      <c r="V42" s="897"/>
      <c r="W42" s="897"/>
      <c r="X42" s="897"/>
      <c r="Y42" s="897"/>
      <c r="Z42" s="897"/>
      <c r="AA42" s="897"/>
      <c r="AB42" s="897"/>
      <c r="AC42" s="897"/>
      <c r="AD42" s="942"/>
      <c r="AE42" s="848"/>
      <c r="AF42" s="937"/>
      <c r="AG42" s="959"/>
      <c r="AH42" s="959"/>
      <c r="AI42" s="959"/>
      <c r="AJ42" s="959"/>
      <c r="AK42" s="953"/>
      <c r="AL42" s="952"/>
      <c r="AM42" s="952"/>
      <c r="AN42" s="952"/>
      <c r="AO42" s="952"/>
      <c r="AP42" s="952"/>
      <c r="AQ42" s="952"/>
      <c r="AR42" s="952"/>
      <c r="AS42" s="952"/>
      <c r="AT42" s="952"/>
      <c r="AU42" s="952"/>
      <c r="AV42" s="952"/>
      <c r="AW42" s="952"/>
      <c r="AX42" s="952"/>
      <c r="AY42" s="952"/>
      <c r="AZ42" s="952"/>
      <c r="BA42" s="952"/>
      <c r="BB42" s="952"/>
      <c r="BC42" s="952"/>
      <c r="BD42" s="959"/>
      <c r="BE42" s="993"/>
    </row>
    <row r="43" spans="4:69" s="847" customFormat="1" ht="39.9" customHeight="1">
      <c r="D43" s="896"/>
      <c r="E43" s="897"/>
      <c r="F43" s="897"/>
      <c r="G43" s="897"/>
      <c r="H43" s="897"/>
      <c r="I43" s="897"/>
      <c r="J43" s="897"/>
      <c r="K43" s="897"/>
      <c r="L43" s="897"/>
      <c r="M43" s="897"/>
      <c r="N43" s="897"/>
      <c r="O43" s="897"/>
      <c r="P43" s="897"/>
      <c r="Q43" s="897"/>
      <c r="R43" s="897"/>
      <c r="S43" s="897"/>
      <c r="T43" s="897"/>
      <c r="U43" s="897"/>
      <c r="V43" s="897"/>
      <c r="W43" s="897"/>
      <c r="X43" s="897"/>
      <c r="Y43" s="897"/>
      <c r="Z43" s="897"/>
      <c r="AA43" s="897"/>
      <c r="AB43" s="897"/>
      <c r="AC43" s="897"/>
      <c r="AD43" s="942"/>
      <c r="AE43" s="848"/>
      <c r="AF43" s="936"/>
      <c r="AG43" s="952"/>
      <c r="AH43" s="960"/>
      <c r="AI43" s="960"/>
      <c r="AJ43" s="959"/>
      <c r="AK43" s="961"/>
      <c r="AL43" s="961"/>
      <c r="AM43" s="961"/>
      <c r="AN43" s="961"/>
      <c r="AO43" s="961"/>
      <c r="AP43" s="953"/>
      <c r="AQ43" s="953"/>
      <c r="AR43" s="953"/>
      <c r="AS43" s="953"/>
      <c r="AT43" s="953"/>
      <c r="AU43" s="953"/>
      <c r="AV43" s="953"/>
      <c r="AW43" s="960"/>
      <c r="AX43" s="958"/>
      <c r="AY43" s="958"/>
      <c r="AZ43" s="958"/>
      <c r="BA43" s="957"/>
      <c r="BB43" s="979"/>
      <c r="BC43" s="959"/>
      <c r="BD43" s="959"/>
      <c r="BE43" s="993"/>
    </row>
    <row r="44" spans="4:69" s="847" customFormat="1" ht="39.9" customHeight="1">
      <c r="D44" s="896"/>
      <c r="E44" s="897"/>
      <c r="F44" s="897"/>
      <c r="G44" s="897"/>
      <c r="H44" s="897"/>
      <c r="I44" s="897"/>
      <c r="J44" s="897"/>
      <c r="K44" s="897"/>
      <c r="L44" s="897"/>
      <c r="M44" s="897"/>
      <c r="N44" s="897"/>
      <c r="O44" s="897"/>
      <c r="P44" s="897"/>
      <c r="Q44" s="897"/>
      <c r="R44" s="897"/>
      <c r="S44" s="897"/>
      <c r="T44" s="897"/>
      <c r="U44" s="897"/>
      <c r="V44" s="897"/>
      <c r="W44" s="897"/>
      <c r="X44" s="897"/>
      <c r="Y44" s="897"/>
      <c r="Z44" s="897"/>
      <c r="AA44" s="897"/>
      <c r="AB44" s="897"/>
      <c r="AC44" s="897"/>
      <c r="AD44" s="942"/>
      <c r="AE44" s="854"/>
      <c r="AF44" s="936"/>
      <c r="AG44" s="952"/>
      <c r="AH44" s="960"/>
      <c r="AI44" s="960"/>
      <c r="AJ44" s="962"/>
      <c r="AK44" s="962"/>
      <c r="AL44" s="962"/>
      <c r="AM44" s="962"/>
      <c r="AN44" s="962"/>
      <c r="AO44" s="962"/>
      <c r="AP44" s="953"/>
      <c r="AQ44" s="953"/>
      <c r="AR44" s="953"/>
      <c r="AS44" s="953"/>
      <c r="AT44" s="953"/>
      <c r="AU44" s="953"/>
      <c r="AV44" s="953"/>
      <c r="AW44" s="960"/>
      <c r="AX44" s="958"/>
      <c r="AY44" s="958"/>
      <c r="AZ44" s="958"/>
      <c r="BA44" s="957"/>
      <c r="BB44" s="979"/>
      <c r="BC44" s="959"/>
      <c r="BD44" s="959"/>
      <c r="BE44" s="993"/>
    </row>
    <row r="45" spans="4:69" s="847" customFormat="1" ht="32.25" customHeight="1">
      <c r="D45" s="896"/>
      <c r="E45" s="897"/>
      <c r="F45" s="897"/>
      <c r="G45" s="897"/>
      <c r="H45" s="897"/>
      <c r="I45" s="897"/>
      <c r="J45" s="897"/>
      <c r="K45" s="897"/>
      <c r="L45" s="897"/>
      <c r="M45" s="897"/>
      <c r="N45" s="897"/>
      <c r="O45" s="897"/>
      <c r="P45" s="897"/>
      <c r="Q45" s="897"/>
      <c r="R45" s="897"/>
      <c r="S45" s="897"/>
      <c r="T45" s="897"/>
      <c r="U45" s="897"/>
      <c r="V45" s="897"/>
      <c r="W45" s="897"/>
      <c r="X45" s="897"/>
      <c r="Y45" s="897"/>
      <c r="Z45" s="897"/>
      <c r="AA45" s="897"/>
      <c r="AB45" s="897"/>
      <c r="AC45" s="897"/>
      <c r="AD45" s="942"/>
      <c r="AE45" s="854"/>
      <c r="AF45" s="938"/>
      <c r="AG45" s="956"/>
      <c r="AH45" s="960"/>
      <c r="AI45" s="960"/>
      <c r="AJ45" s="962"/>
      <c r="AK45" s="962"/>
      <c r="AL45" s="962"/>
      <c r="AM45" s="962"/>
      <c r="AN45" s="962"/>
      <c r="AO45" s="962"/>
      <c r="AP45" s="953"/>
      <c r="AQ45" s="953"/>
      <c r="AR45" s="953"/>
      <c r="AS45" s="953"/>
      <c r="AT45" s="953"/>
      <c r="AU45" s="953"/>
      <c r="AV45" s="953"/>
      <c r="AW45" s="960"/>
      <c r="AX45" s="958"/>
      <c r="AY45" s="958"/>
      <c r="AZ45" s="958"/>
      <c r="BA45" s="957"/>
      <c r="BB45" s="979"/>
      <c r="BC45" s="959"/>
      <c r="BD45" s="959"/>
      <c r="BE45" s="993"/>
    </row>
    <row r="46" spans="4:69" s="847" customFormat="1" ht="36" customHeight="1">
      <c r="D46" s="896"/>
      <c r="E46" s="897"/>
      <c r="F46" s="897"/>
      <c r="G46" s="897"/>
      <c r="H46" s="897"/>
      <c r="I46" s="897"/>
      <c r="J46" s="897"/>
      <c r="K46" s="897"/>
      <c r="L46" s="897"/>
      <c r="M46" s="897"/>
      <c r="N46" s="897"/>
      <c r="O46" s="897"/>
      <c r="P46" s="897"/>
      <c r="Q46" s="897"/>
      <c r="R46" s="897"/>
      <c r="S46" s="897"/>
      <c r="T46" s="897"/>
      <c r="U46" s="897"/>
      <c r="V46" s="897"/>
      <c r="W46" s="897"/>
      <c r="X46" s="897"/>
      <c r="Y46" s="897"/>
      <c r="Z46" s="897"/>
      <c r="AA46" s="897"/>
      <c r="AB46" s="897"/>
      <c r="AC46" s="897"/>
      <c r="AD46" s="942"/>
      <c r="AE46" s="848"/>
      <c r="AF46" s="938"/>
      <c r="AG46" s="956"/>
      <c r="AH46" s="953"/>
      <c r="AI46" s="953"/>
      <c r="AJ46" s="953"/>
      <c r="AK46" s="953"/>
      <c r="AL46" s="954"/>
      <c r="AM46" s="953"/>
      <c r="AN46" s="963"/>
      <c r="AO46" s="963"/>
      <c r="AP46" s="953"/>
      <c r="AQ46" s="953"/>
      <c r="AR46" s="953"/>
      <c r="AS46" s="953"/>
      <c r="AT46" s="953"/>
      <c r="AU46" s="953"/>
      <c r="AV46" s="953"/>
      <c r="AW46" s="960"/>
      <c r="AX46" s="958"/>
      <c r="AY46" s="958"/>
      <c r="AZ46" s="958"/>
      <c r="BA46" s="957"/>
      <c r="BB46" s="979"/>
      <c r="BC46" s="959"/>
      <c r="BD46" s="959"/>
      <c r="BE46" s="993"/>
    </row>
    <row r="47" spans="4:69" s="847" customFormat="1" ht="32.25" customHeight="1">
      <c r="D47" s="896"/>
      <c r="E47" s="897"/>
      <c r="F47" s="897"/>
      <c r="G47" s="897"/>
      <c r="H47" s="897"/>
      <c r="I47" s="897"/>
      <c r="J47" s="897"/>
      <c r="K47" s="897"/>
      <c r="L47" s="897"/>
      <c r="M47" s="897"/>
      <c r="N47" s="897"/>
      <c r="O47" s="897"/>
      <c r="P47" s="897"/>
      <c r="Q47" s="897"/>
      <c r="R47" s="897"/>
      <c r="S47" s="897"/>
      <c r="T47" s="897"/>
      <c r="U47" s="897"/>
      <c r="V47" s="897"/>
      <c r="W47" s="897"/>
      <c r="X47" s="897"/>
      <c r="Y47" s="897"/>
      <c r="Z47" s="897"/>
      <c r="AA47" s="897"/>
      <c r="AB47" s="897"/>
      <c r="AC47" s="897"/>
      <c r="AD47" s="942"/>
      <c r="AE47" s="848"/>
      <c r="AF47" s="943"/>
      <c r="AG47" s="964"/>
      <c r="AH47" s="964"/>
      <c r="AI47" s="964"/>
      <c r="AJ47" s="964"/>
      <c r="AK47" s="964"/>
      <c r="AL47" s="964"/>
      <c r="AM47" s="964"/>
      <c r="AN47" s="964"/>
      <c r="AO47" s="964"/>
      <c r="AP47" s="964"/>
      <c r="AQ47" s="953"/>
      <c r="AR47" s="953"/>
      <c r="AS47" s="953"/>
      <c r="AT47" s="953"/>
      <c r="AU47" s="953"/>
      <c r="AV47" s="953"/>
      <c r="AW47" s="960"/>
      <c r="AX47" s="958"/>
      <c r="AY47" s="958"/>
      <c r="AZ47" s="958"/>
      <c r="BA47" s="957"/>
      <c r="BB47" s="979"/>
      <c r="BC47" s="959"/>
      <c r="BD47" s="959"/>
      <c r="BE47" s="993"/>
    </row>
    <row r="48" spans="4:69" s="847" customFormat="1" ht="34.5" customHeight="1">
      <c r="D48" s="898" t="s">
        <v>113</v>
      </c>
      <c r="E48" s="853"/>
      <c r="F48" s="853"/>
      <c r="G48" s="68"/>
      <c r="H48" s="854"/>
      <c r="I48" s="854"/>
      <c r="J48" s="854"/>
      <c r="K48" s="854"/>
      <c r="L48" s="854"/>
      <c r="M48" s="854"/>
      <c r="N48" s="854"/>
      <c r="O48" s="854"/>
      <c r="P48" s="854"/>
      <c r="Q48" s="854"/>
      <c r="R48" s="854"/>
      <c r="S48" s="854"/>
      <c r="T48" s="854"/>
      <c r="U48" s="854"/>
      <c r="V48" s="854"/>
      <c r="W48" s="854"/>
      <c r="X48" s="854"/>
      <c r="Y48" s="854"/>
      <c r="Z48" s="854"/>
      <c r="AA48" s="854"/>
      <c r="AB48" s="854"/>
      <c r="AC48" s="854"/>
      <c r="AD48" s="944"/>
      <c r="AE48" s="848"/>
      <c r="AF48" s="945"/>
      <c r="AG48" s="965" t="s">
        <v>114</v>
      </c>
      <c r="AH48" s="965"/>
      <c r="AI48" s="965"/>
      <c r="AJ48" s="965"/>
      <c r="AK48" s="964"/>
      <c r="AL48" s="955" t="s">
        <v>103</v>
      </c>
      <c r="AM48" s="1165"/>
      <c r="AN48" s="1165"/>
      <c r="AO48" s="1165"/>
      <c r="AP48" s="1165"/>
      <c r="AQ48" s="1165"/>
      <c r="AR48" s="1165"/>
      <c r="AS48" s="1165"/>
      <c r="AT48" s="1165"/>
      <c r="AU48" s="1165"/>
      <c r="AV48" s="1165"/>
      <c r="AW48" s="1165"/>
      <c r="AX48" s="1165"/>
      <c r="AY48" s="1165"/>
      <c r="AZ48" s="1165"/>
      <c r="BA48" s="1165"/>
      <c r="BB48" s="1165"/>
      <c r="BC48" s="959"/>
      <c r="BD48" s="959"/>
      <c r="BE48" s="993"/>
    </row>
    <row r="49" spans="4:57" s="847" customFormat="1" ht="34.5" customHeight="1">
      <c r="D49" s="899" t="s">
        <v>115</v>
      </c>
      <c r="F49" s="848"/>
      <c r="H49" s="900"/>
      <c r="I49" s="848"/>
      <c r="J49" s="848"/>
      <c r="K49" s="913"/>
      <c r="L49" s="913"/>
      <c r="M49" s="848"/>
      <c r="N49" s="848"/>
      <c r="O49" s="848"/>
      <c r="Q49" s="848"/>
      <c r="R49" s="848"/>
      <c r="S49" s="848"/>
      <c r="T49" s="848"/>
      <c r="U49" s="848"/>
      <c r="W49" s="893"/>
      <c r="Y49" s="848"/>
      <c r="Z49" s="848"/>
      <c r="AA49" s="848"/>
      <c r="AB49" s="848"/>
      <c r="AC49" s="848"/>
      <c r="AD49" s="924"/>
      <c r="AE49" s="848"/>
      <c r="AF49" s="938"/>
      <c r="AG49" s="956" t="s">
        <v>116</v>
      </c>
      <c r="AH49" s="953"/>
      <c r="AI49" s="953"/>
      <c r="AJ49" s="953"/>
      <c r="AK49" s="953"/>
      <c r="AL49" s="957" t="s">
        <v>103</v>
      </c>
      <c r="AM49" s="1165"/>
      <c r="AN49" s="1165"/>
      <c r="AO49" s="1165"/>
      <c r="AP49" s="1165"/>
      <c r="AQ49" s="1165"/>
      <c r="AR49" s="1165"/>
      <c r="AS49" s="1165"/>
      <c r="AT49" s="1165"/>
      <c r="AU49" s="1165"/>
      <c r="AV49" s="1165"/>
      <c r="AW49" s="1165"/>
      <c r="AX49" s="1165"/>
      <c r="AY49" s="1165"/>
      <c r="AZ49" s="1165"/>
      <c r="BA49" s="1165"/>
      <c r="BB49" s="1165"/>
      <c r="BC49" s="959"/>
      <c r="BD49" s="959"/>
      <c r="BE49" s="993"/>
    </row>
    <row r="50" spans="4:57" s="847" customFormat="1" ht="34.5" customHeight="1">
      <c r="D50" s="901"/>
      <c r="E50" s="902"/>
      <c r="F50" s="848"/>
      <c r="G50" s="893"/>
      <c r="H50" s="900"/>
      <c r="I50" s="848"/>
      <c r="J50" s="848"/>
      <c r="K50" s="913"/>
      <c r="L50" s="913"/>
      <c r="M50" s="848"/>
      <c r="N50" s="848"/>
      <c r="O50" s="848"/>
      <c r="Q50" s="848"/>
      <c r="R50" s="848"/>
      <c r="S50" s="848"/>
      <c r="T50" s="848"/>
      <c r="U50" s="848"/>
      <c r="W50" s="893"/>
      <c r="Y50" s="848"/>
      <c r="Z50" s="848"/>
      <c r="AA50" s="848"/>
      <c r="AB50" s="848"/>
      <c r="AC50" s="848"/>
      <c r="AD50" s="924"/>
      <c r="AE50" s="848"/>
      <c r="AF50" s="937"/>
      <c r="AG50" s="953"/>
      <c r="AH50" s="953"/>
      <c r="AI50" s="953"/>
      <c r="AJ50" s="953"/>
      <c r="AK50" s="953"/>
      <c r="AL50" s="954"/>
      <c r="AM50" s="953"/>
      <c r="AN50" s="963"/>
      <c r="AO50" s="958"/>
      <c r="AP50" s="958"/>
      <c r="AQ50" s="958"/>
      <c r="AR50" s="953"/>
      <c r="AS50" s="958"/>
      <c r="AT50" s="958"/>
      <c r="AU50" s="958"/>
      <c r="AV50" s="953"/>
      <c r="AW50" s="960"/>
      <c r="AX50" s="958"/>
      <c r="AY50" s="958"/>
      <c r="AZ50" s="958"/>
      <c r="BA50" s="957"/>
      <c r="BB50" s="979"/>
      <c r="BC50" s="959"/>
      <c r="BD50" s="959"/>
      <c r="BE50" s="993"/>
    </row>
    <row r="51" spans="4:57" s="847" customFormat="1" ht="39.9" customHeight="1">
      <c r="D51" s="903" t="s">
        <v>117</v>
      </c>
      <c r="E51" s="848"/>
      <c r="F51" s="848"/>
      <c r="H51" s="900"/>
      <c r="I51" s="848"/>
      <c r="J51" s="848"/>
      <c r="K51" s="913" t="s">
        <v>103</v>
      </c>
      <c r="L51" s="913"/>
      <c r="M51" s="913"/>
      <c r="N51" s="913"/>
      <c r="O51" s="913"/>
      <c r="P51" s="913"/>
      <c r="Q51" s="913"/>
      <c r="R51" s="913"/>
      <c r="S51" s="913"/>
      <c r="T51" s="913"/>
      <c r="U51" s="913"/>
      <c r="V51" s="913"/>
      <c r="W51" s="913"/>
      <c r="X51" s="913"/>
      <c r="Y51" s="913"/>
      <c r="Z51" s="913"/>
      <c r="AA51" s="913"/>
      <c r="AB51" s="848"/>
      <c r="AC51" s="848"/>
      <c r="AD51" s="924"/>
      <c r="AE51" s="848"/>
      <c r="AF51" s="936"/>
      <c r="AG51" s="952"/>
      <c r="AH51" s="953"/>
      <c r="AI51" s="953"/>
      <c r="AJ51" s="953"/>
      <c r="AK51" s="953"/>
      <c r="AL51" s="954"/>
      <c r="AM51" s="966"/>
      <c r="AN51" s="966"/>
      <c r="AO51" s="966"/>
      <c r="AP51" s="966"/>
      <c r="AQ51" s="966"/>
      <c r="AR51" s="966"/>
      <c r="AS51" s="966"/>
      <c r="AT51" s="966"/>
      <c r="AU51" s="966"/>
      <c r="AV51" s="966"/>
      <c r="AW51" s="966"/>
      <c r="AX51" s="966"/>
      <c r="AY51" s="966"/>
      <c r="AZ51" s="966"/>
      <c r="BA51" s="966"/>
      <c r="BB51" s="966"/>
      <c r="BC51" s="959"/>
      <c r="BD51" s="959"/>
      <c r="BE51" s="993"/>
    </row>
    <row r="52" spans="4:57" s="847" customFormat="1" ht="42.9" customHeight="1">
      <c r="D52" s="901" t="s">
        <v>118</v>
      </c>
      <c r="E52" s="848"/>
      <c r="F52" s="904"/>
      <c r="G52" s="902"/>
      <c r="H52" s="905"/>
      <c r="I52" s="905"/>
      <c r="K52" s="913" t="s">
        <v>103</v>
      </c>
      <c r="L52" s="913"/>
      <c r="M52" s="913"/>
      <c r="N52" s="913"/>
      <c r="O52" s="913"/>
      <c r="P52" s="913"/>
      <c r="Q52" s="913"/>
      <c r="R52" s="913"/>
      <c r="S52" s="913"/>
      <c r="T52" s="913"/>
      <c r="U52" s="913"/>
      <c r="V52" s="913"/>
      <c r="W52" s="913"/>
      <c r="X52" s="913"/>
      <c r="Y52" s="913"/>
      <c r="Z52" s="913"/>
      <c r="AA52" s="913"/>
      <c r="AB52" s="848"/>
      <c r="AC52" s="848"/>
      <c r="AD52" s="924"/>
      <c r="AE52" s="848"/>
      <c r="AF52" s="938"/>
      <c r="AG52" s="952" t="s">
        <v>119</v>
      </c>
      <c r="AH52" s="953"/>
      <c r="AI52" s="953"/>
      <c r="AJ52" s="953"/>
      <c r="AK52" s="953"/>
      <c r="AL52" s="955" t="s">
        <v>103</v>
      </c>
      <c r="AM52" s="1165"/>
      <c r="AN52" s="1165"/>
      <c r="AO52" s="1165"/>
      <c r="AP52" s="1165"/>
      <c r="AQ52" s="1165"/>
      <c r="AR52" s="1165"/>
      <c r="AS52" s="1165"/>
      <c r="AT52" s="1165"/>
      <c r="AU52" s="1165"/>
      <c r="AV52" s="1165"/>
      <c r="AW52" s="1165"/>
      <c r="AX52" s="1165"/>
      <c r="AY52" s="1165"/>
      <c r="AZ52" s="1165"/>
      <c r="BA52" s="1165"/>
      <c r="BB52" s="1165"/>
      <c r="BC52" s="959"/>
      <c r="BD52" s="959"/>
      <c r="BE52" s="993"/>
    </row>
    <row r="53" spans="4:57" s="847" customFormat="1" ht="45" customHeight="1">
      <c r="D53" s="901" t="s">
        <v>120</v>
      </c>
      <c r="E53" s="848"/>
      <c r="F53" s="904"/>
      <c r="G53" s="904"/>
      <c r="H53" s="905"/>
      <c r="I53" s="905"/>
      <c r="K53" s="913" t="s">
        <v>103</v>
      </c>
      <c r="L53" s="913"/>
      <c r="M53" s="913"/>
      <c r="N53" s="913"/>
      <c r="O53" s="913"/>
      <c r="P53" s="913"/>
      <c r="Q53" s="913"/>
      <c r="R53" s="913"/>
      <c r="S53" s="913"/>
      <c r="T53" s="913"/>
      <c r="U53" s="913"/>
      <c r="V53" s="913"/>
      <c r="W53" s="913"/>
      <c r="X53" s="913"/>
      <c r="Y53" s="913"/>
      <c r="Z53" s="913"/>
      <c r="AA53" s="913"/>
      <c r="AB53" s="848"/>
      <c r="AC53" s="848"/>
      <c r="AD53" s="924"/>
      <c r="AF53" s="937"/>
      <c r="AG53" s="956" t="s">
        <v>121</v>
      </c>
      <c r="AH53" s="953"/>
      <c r="AI53" s="953"/>
      <c r="AJ53" s="953"/>
      <c r="AK53" s="953"/>
      <c r="AL53" s="957" t="s">
        <v>103</v>
      </c>
      <c r="AM53" s="1165"/>
      <c r="AN53" s="1165"/>
      <c r="AO53" s="1165"/>
      <c r="AP53" s="1165"/>
      <c r="AQ53" s="1165"/>
      <c r="AR53" s="1165"/>
      <c r="AS53" s="1165"/>
      <c r="AT53" s="1165"/>
      <c r="AU53" s="1165"/>
      <c r="AV53" s="1165"/>
      <c r="AW53" s="1165"/>
      <c r="AX53" s="1165"/>
      <c r="AY53" s="1165"/>
      <c r="AZ53" s="1165"/>
      <c r="BA53" s="1165"/>
      <c r="BB53" s="1165"/>
      <c r="BC53" s="959"/>
      <c r="BD53" s="959"/>
      <c r="BE53" s="993"/>
    </row>
    <row r="54" spans="4:57" s="847" customFormat="1" ht="39.9" customHeight="1">
      <c r="D54" s="906"/>
      <c r="E54" s="882"/>
      <c r="F54" s="907"/>
      <c r="G54" s="907"/>
      <c r="H54" s="907"/>
      <c r="I54" s="907"/>
      <c r="J54" s="914"/>
      <c r="K54" s="915"/>
      <c r="L54" s="916"/>
      <c r="M54" s="882"/>
      <c r="N54" s="882"/>
      <c r="O54" s="882"/>
      <c r="P54" s="914"/>
      <c r="Q54" s="882"/>
      <c r="R54" s="882"/>
      <c r="S54" s="882"/>
      <c r="T54" s="882"/>
      <c r="U54" s="882"/>
      <c r="V54" s="914"/>
      <c r="W54" s="919"/>
      <c r="X54" s="914"/>
      <c r="Y54" s="882"/>
      <c r="Z54" s="882"/>
      <c r="AA54" s="882"/>
      <c r="AB54" s="882"/>
      <c r="AC54" s="882"/>
      <c r="AD54" s="929"/>
      <c r="AF54" s="946"/>
      <c r="AG54" s="967"/>
      <c r="AH54" s="967"/>
      <c r="AI54" s="967"/>
      <c r="AJ54" s="967"/>
      <c r="AK54" s="967"/>
      <c r="AL54" s="968"/>
      <c r="AM54" s="967"/>
      <c r="AN54" s="969"/>
      <c r="AO54" s="969"/>
      <c r="AP54" s="967"/>
      <c r="AQ54" s="967"/>
      <c r="AR54" s="967"/>
      <c r="AS54" s="974"/>
      <c r="AT54" s="974"/>
      <c r="AU54" s="974"/>
      <c r="AV54" s="974"/>
      <c r="AW54" s="974"/>
      <c r="AX54" s="974"/>
      <c r="AY54" s="974"/>
      <c r="AZ54" s="974"/>
      <c r="BA54" s="980"/>
      <c r="BB54" s="981"/>
      <c r="BC54" s="982"/>
      <c r="BD54" s="982"/>
      <c r="BE54" s="994"/>
    </row>
    <row r="55" spans="4:57" s="847" customFormat="1" ht="36" customHeight="1"/>
    <row r="56" spans="4:57" s="847" customFormat="1" ht="36" customHeight="1">
      <c r="D56" s="1150" t="s">
        <v>122</v>
      </c>
      <c r="E56" s="1151"/>
      <c r="F56" s="1151"/>
      <c r="G56" s="1151"/>
      <c r="H56" s="1151"/>
      <c r="I56" s="1151"/>
      <c r="J56" s="1151"/>
      <c r="K56" s="1151"/>
      <c r="L56" s="1151"/>
      <c r="M56" s="1151"/>
      <c r="N56" s="1151"/>
      <c r="O56" s="1151"/>
      <c r="P56" s="1151"/>
      <c r="Q56" s="1151"/>
      <c r="R56" s="1151"/>
      <c r="S56" s="1151"/>
      <c r="T56" s="1151"/>
      <c r="U56" s="1151"/>
      <c r="V56" s="1151"/>
      <c r="W56" s="1151"/>
      <c r="X56" s="1151"/>
      <c r="Y56" s="1151"/>
      <c r="Z56" s="1151"/>
      <c r="AA56" s="1151"/>
      <c r="AB56" s="1151"/>
      <c r="AC56" s="1151"/>
      <c r="AD56" s="1151"/>
      <c r="AE56" s="1151"/>
      <c r="AF56" s="1151"/>
      <c r="AG56" s="1151"/>
      <c r="AH56" s="1151"/>
      <c r="AI56" s="1151"/>
      <c r="AJ56" s="1151"/>
      <c r="AK56" s="1151"/>
      <c r="AL56" s="1151"/>
      <c r="AM56" s="1151"/>
      <c r="AN56" s="1151"/>
      <c r="AO56" s="1151"/>
      <c r="AP56" s="1151"/>
      <c r="AQ56" s="1151"/>
      <c r="AR56" s="1151"/>
      <c r="AS56" s="1151"/>
      <c r="AT56" s="1151"/>
      <c r="AU56" s="1151"/>
      <c r="AV56" s="1151"/>
      <c r="AW56" s="1151"/>
      <c r="AX56" s="1151"/>
      <c r="AY56" s="1151"/>
      <c r="AZ56" s="1151"/>
      <c r="BA56" s="1151"/>
      <c r="BB56" s="1151"/>
      <c r="BC56" s="1151"/>
      <c r="BD56" s="1151"/>
      <c r="BE56" s="1152"/>
    </row>
    <row r="57" spans="4:57" s="847" customFormat="1" ht="36" customHeight="1">
      <c r="D57" s="1153"/>
      <c r="E57" s="1154"/>
      <c r="F57" s="1154"/>
      <c r="G57" s="1154"/>
      <c r="H57" s="1154"/>
      <c r="I57" s="1154"/>
      <c r="J57" s="1154"/>
      <c r="K57" s="1154"/>
      <c r="L57" s="1154"/>
      <c r="M57" s="1154"/>
      <c r="N57" s="1154"/>
      <c r="O57" s="1154"/>
      <c r="P57" s="1154"/>
      <c r="Q57" s="1154"/>
      <c r="R57" s="1154"/>
      <c r="S57" s="1154"/>
      <c r="T57" s="1154"/>
      <c r="U57" s="1154"/>
      <c r="V57" s="1154"/>
      <c r="W57" s="1154"/>
      <c r="X57" s="1154"/>
      <c r="Y57" s="1154"/>
      <c r="Z57" s="1154"/>
      <c r="AA57" s="1154"/>
      <c r="AB57" s="1154"/>
      <c r="AC57" s="1154"/>
      <c r="AD57" s="1154"/>
      <c r="AE57" s="1154"/>
      <c r="AF57" s="1154"/>
      <c r="AG57" s="1154"/>
      <c r="AH57" s="1154"/>
      <c r="AI57" s="1154"/>
      <c r="AJ57" s="1154"/>
      <c r="AK57" s="1154"/>
      <c r="AL57" s="1154"/>
      <c r="AM57" s="1154"/>
      <c r="AN57" s="1154"/>
      <c r="AO57" s="1154"/>
      <c r="AP57" s="1154"/>
      <c r="AQ57" s="1154"/>
      <c r="AR57" s="1154"/>
      <c r="AS57" s="1154"/>
      <c r="AT57" s="1154"/>
      <c r="AU57" s="1154"/>
      <c r="AV57" s="1154"/>
      <c r="AW57" s="1154"/>
      <c r="AX57" s="1154"/>
      <c r="AY57" s="1154"/>
      <c r="AZ57" s="1154"/>
      <c r="BA57" s="1154"/>
      <c r="BB57" s="1154"/>
      <c r="BC57" s="1154"/>
      <c r="BD57" s="1154"/>
      <c r="BE57" s="1155"/>
    </row>
    <row r="58" spans="4:57" s="847" customFormat="1" ht="36" customHeight="1">
      <c r="D58" s="1120"/>
      <c r="E58" s="1121"/>
      <c r="F58" s="1121"/>
      <c r="G58" s="1121"/>
      <c r="H58" s="1121"/>
      <c r="I58" s="1121"/>
      <c r="J58" s="1121"/>
      <c r="K58" s="1121"/>
      <c r="L58" s="1121"/>
      <c r="M58" s="1121"/>
      <c r="N58" s="1121"/>
      <c r="O58" s="1121"/>
      <c r="P58" s="1121"/>
      <c r="Q58" s="1121"/>
      <c r="R58" s="1121"/>
      <c r="S58" s="1121"/>
      <c r="T58" s="1121"/>
      <c r="U58" s="1121"/>
      <c r="V58" s="1121"/>
      <c r="W58" s="1121"/>
      <c r="X58" s="1121"/>
      <c r="Y58" s="1121"/>
      <c r="Z58" s="1121"/>
      <c r="AA58" s="1121"/>
      <c r="AB58" s="1121"/>
      <c r="AC58" s="1121"/>
      <c r="AD58" s="1121"/>
      <c r="AE58" s="1121"/>
      <c r="AF58" s="1121"/>
      <c r="AG58" s="1121"/>
      <c r="AH58" s="1121"/>
      <c r="AI58" s="1121"/>
      <c r="AJ58" s="1121"/>
      <c r="AK58" s="1121"/>
      <c r="AL58" s="1121"/>
      <c r="AM58" s="1121"/>
      <c r="AN58" s="1121"/>
      <c r="AO58" s="1121"/>
      <c r="AP58" s="1121"/>
      <c r="AQ58" s="1121"/>
      <c r="AR58" s="1121"/>
      <c r="AS58" s="1121"/>
      <c r="AT58" s="1121"/>
      <c r="AU58" s="1121"/>
      <c r="AV58" s="1121"/>
      <c r="AW58" s="1121"/>
      <c r="AX58" s="1121"/>
      <c r="AY58" s="1121"/>
      <c r="AZ58" s="1121"/>
      <c r="BA58" s="1121"/>
      <c r="BB58" s="1121"/>
      <c r="BC58" s="1121"/>
      <c r="BD58" s="1121"/>
      <c r="BE58" s="1122"/>
    </row>
    <row r="59" spans="4:57" s="847" customFormat="1" ht="34.5" customHeight="1">
      <c r="D59" s="1123"/>
      <c r="E59" s="1124"/>
      <c r="F59" s="1124"/>
      <c r="G59" s="1124"/>
      <c r="H59" s="1124"/>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1124"/>
      <c r="AJ59" s="1124"/>
      <c r="AK59" s="1124"/>
      <c r="AL59" s="1124"/>
      <c r="AM59" s="1124"/>
      <c r="AN59" s="1124"/>
      <c r="AO59" s="1124"/>
      <c r="AP59" s="1124"/>
      <c r="AQ59" s="1124"/>
      <c r="AR59" s="1124"/>
      <c r="AS59" s="1124"/>
      <c r="AT59" s="1124"/>
      <c r="AU59" s="1124"/>
      <c r="AV59" s="1124"/>
      <c r="AW59" s="1124"/>
      <c r="AX59" s="1124"/>
      <c r="AY59" s="1124"/>
      <c r="AZ59" s="1124"/>
      <c r="BA59" s="1124"/>
      <c r="BB59" s="1124"/>
      <c r="BC59" s="1124"/>
      <c r="BD59" s="1124"/>
      <c r="BE59" s="1125"/>
    </row>
    <row r="60" spans="4:57" s="847" customFormat="1" ht="34.799999999999997">
      <c r="D60" s="1123"/>
      <c r="E60" s="1124"/>
      <c r="F60" s="1124"/>
      <c r="G60" s="1124"/>
      <c r="H60" s="1124"/>
      <c r="I60" s="1124"/>
      <c r="J60" s="1124"/>
      <c r="K60" s="1124"/>
      <c r="L60" s="1124"/>
      <c r="M60" s="1124"/>
      <c r="N60" s="1124"/>
      <c r="O60" s="1124"/>
      <c r="P60" s="1124"/>
      <c r="Q60" s="1124"/>
      <c r="R60" s="1124"/>
      <c r="S60" s="1124"/>
      <c r="T60" s="1124"/>
      <c r="U60" s="1124"/>
      <c r="V60" s="1124"/>
      <c r="W60" s="1124"/>
      <c r="X60" s="1124"/>
      <c r="Y60" s="1124"/>
      <c r="Z60" s="1124"/>
      <c r="AA60" s="1124"/>
      <c r="AB60" s="1124"/>
      <c r="AC60" s="1124"/>
      <c r="AD60" s="1124"/>
      <c r="AE60" s="1124"/>
      <c r="AF60" s="1124"/>
      <c r="AG60" s="1124"/>
      <c r="AH60" s="1124"/>
      <c r="AI60" s="1124"/>
      <c r="AJ60" s="1124"/>
      <c r="AK60" s="1124"/>
      <c r="AL60" s="1124"/>
      <c r="AM60" s="1124"/>
      <c r="AN60" s="1124"/>
      <c r="AO60" s="1124"/>
      <c r="AP60" s="1124"/>
      <c r="AQ60" s="1124"/>
      <c r="AR60" s="1124"/>
      <c r="AS60" s="1124"/>
      <c r="AT60" s="1124"/>
      <c r="AU60" s="1124"/>
      <c r="AV60" s="1124"/>
      <c r="AW60" s="1124"/>
      <c r="AX60" s="1124"/>
      <c r="AY60" s="1124"/>
      <c r="AZ60" s="1124"/>
      <c r="BA60" s="1124"/>
      <c r="BB60" s="1124"/>
      <c r="BC60" s="1124"/>
      <c r="BD60" s="1124"/>
      <c r="BE60" s="1125"/>
    </row>
    <row r="61" spans="4:57" s="847" customFormat="1" ht="119.25" customHeight="1">
      <c r="D61" s="1123"/>
      <c r="E61" s="1124"/>
      <c r="F61" s="1124"/>
      <c r="G61" s="1124"/>
      <c r="H61" s="1124"/>
      <c r="I61" s="1124"/>
      <c r="J61" s="1124"/>
      <c r="K61" s="1124"/>
      <c r="L61" s="1124"/>
      <c r="M61" s="1124"/>
      <c r="N61" s="1124"/>
      <c r="O61" s="1124"/>
      <c r="P61" s="1124"/>
      <c r="Q61" s="1124"/>
      <c r="R61" s="1124"/>
      <c r="S61" s="1124"/>
      <c r="T61" s="1124"/>
      <c r="U61" s="1124"/>
      <c r="V61" s="1124"/>
      <c r="W61" s="1124"/>
      <c r="X61" s="1124"/>
      <c r="Y61" s="1124"/>
      <c r="Z61" s="1124"/>
      <c r="AA61" s="1124"/>
      <c r="AB61" s="1124"/>
      <c r="AC61" s="1124"/>
      <c r="AD61" s="1124"/>
      <c r="AE61" s="1124"/>
      <c r="AF61" s="1124"/>
      <c r="AG61" s="1124"/>
      <c r="AH61" s="1124"/>
      <c r="AI61" s="1124"/>
      <c r="AJ61" s="1124"/>
      <c r="AK61" s="1124"/>
      <c r="AL61" s="1124"/>
      <c r="AM61" s="1124"/>
      <c r="AN61" s="1124"/>
      <c r="AO61" s="1124"/>
      <c r="AP61" s="1124"/>
      <c r="AQ61" s="1124"/>
      <c r="AR61" s="1124"/>
      <c r="AS61" s="1124"/>
      <c r="AT61" s="1124"/>
      <c r="AU61" s="1124"/>
      <c r="AV61" s="1124"/>
      <c r="AW61" s="1124"/>
      <c r="AX61" s="1124"/>
      <c r="AY61" s="1124"/>
      <c r="AZ61" s="1124"/>
      <c r="BA61" s="1124"/>
      <c r="BB61" s="1124"/>
      <c r="BC61" s="1124"/>
      <c r="BD61" s="1124"/>
      <c r="BE61" s="1125"/>
    </row>
    <row r="62" spans="4:57" s="847" customFormat="1" ht="77.25" customHeight="1">
      <c r="D62" s="1123"/>
      <c r="E62" s="1124"/>
      <c r="F62" s="1124"/>
      <c r="G62" s="1124"/>
      <c r="H62" s="1124"/>
      <c r="I62" s="1124"/>
      <c r="J62" s="1124"/>
      <c r="K62" s="1124"/>
      <c r="L62" s="1124"/>
      <c r="M62" s="1124"/>
      <c r="N62" s="1124"/>
      <c r="O62" s="1124"/>
      <c r="P62" s="1124"/>
      <c r="Q62" s="1124"/>
      <c r="R62" s="1124"/>
      <c r="S62" s="1124"/>
      <c r="T62" s="1124"/>
      <c r="U62" s="1124"/>
      <c r="V62" s="1124"/>
      <c r="W62" s="1124"/>
      <c r="X62" s="1124"/>
      <c r="Y62" s="1124"/>
      <c r="Z62" s="1124"/>
      <c r="AA62" s="1124"/>
      <c r="AB62" s="1124"/>
      <c r="AC62" s="1124"/>
      <c r="AD62" s="1124"/>
      <c r="AE62" s="1124"/>
      <c r="AF62" s="1124"/>
      <c r="AG62" s="1124"/>
      <c r="AH62" s="1124"/>
      <c r="AI62" s="1124"/>
      <c r="AJ62" s="1124"/>
      <c r="AK62" s="1124"/>
      <c r="AL62" s="1124"/>
      <c r="AM62" s="1124"/>
      <c r="AN62" s="1124"/>
      <c r="AO62" s="1124"/>
      <c r="AP62" s="1124"/>
      <c r="AQ62" s="1124"/>
      <c r="AR62" s="1124"/>
      <c r="AS62" s="1124"/>
      <c r="AT62" s="1124"/>
      <c r="AU62" s="1124"/>
      <c r="AV62" s="1124"/>
      <c r="AW62" s="1124"/>
      <c r="AX62" s="1124"/>
      <c r="AY62" s="1124"/>
      <c r="AZ62" s="1124"/>
      <c r="BA62" s="1124"/>
      <c r="BB62" s="1124"/>
      <c r="BC62" s="1124"/>
      <c r="BD62" s="1124"/>
      <c r="BE62" s="1125"/>
    </row>
    <row r="63" spans="4:57" s="847" customFormat="1" ht="71.25" customHeight="1">
      <c r="D63" s="1123"/>
      <c r="E63" s="1124"/>
      <c r="F63" s="1124"/>
      <c r="G63" s="1124"/>
      <c r="H63" s="1124"/>
      <c r="I63" s="1124"/>
      <c r="J63" s="1124"/>
      <c r="K63" s="1124"/>
      <c r="L63" s="1124"/>
      <c r="M63" s="1124"/>
      <c r="N63" s="1124"/>
      <c r="O63" s="1124"/>
      <c r="P63" s="1124"/>
      <c r="Q63" s="1124"/>
      <c r="R63" s="1124"/>
      <c r="S63" s="1124"/>
      <c r="T63" s="1124"/>
      <c r="U63" s="1124"/>
      <c r="V63" s="1124"/>
      <c r="W63" s="1124"/>
      <c r="X63" s="1124"/>
      <c r="Y63" s="1124"/>
      <c r="Z63" s="1124"/>
      <c r="AA63" s="1124"/>
      <c r="AB63" s="1124"/>
      <c r="AC63" s="1124"/>
      <c r="AD63" s="1124"/>
      <c r="AE63" s="1124"/>
      <c r="AF63" s="1124"/>
      <c r="AG63" s="1124"/>
      <c r="AH63" s="1124"/>
      <c r="AI63" s="1124"/>
      <c r="AJ63" s="1124"/>
      <c r="AK63" s="1124"/>
      <c r="AL63" s="1124"/>
      <c r="AM63" s="1124"/>
      <c r="AN63" s="1124"/>
      <c r="AO63" s="1124"/>
      <c r="AP63" s="1124"/>
      <c r="AQ63" s="1124"/>
      <c r="AR63" s="1124"/>
      <c r="AS63" s="1124"/>
      <c r="AT63" s="1124"/>
      <c r="AU63" s="1124"/>
      <c r="AV63" s="1124"/>
      <c r="AW63" s="1124"/>
      <c r="AX63" s="1124"/>
      <c r="AY63" s="1124"/>
      <c r="AZ63" s="1124"/>
      <c r="BA63" s="1124"/>
      <c r="BB63" s="1124"/>
      <c r="BC63" s="1124"/>
      <c r="BD63" s="1124"/>
      <c r="BE63" s="1125"/>
    </row>
    <row r="64" spans="4:57" s="847" customFormat="1" ht="39" customHeight="1">
      <c r="D64" s="1123"/>
      <c r="E64" s="1124"/>
      <c r="F64" s="1124"/>
      <c r="G64" s="1124"/>
      <c r="H64" s="1124"/>
      <c r="I64" s="1124"/>
      <c r="J64" s="1124"/>
      <c r="K64" s="1124"/>
      <c r="L64" s="1124"/>
      <c r="M64" s="1124"/>
      <c r="N64" s="1124"/>
      <c r="O64" s="1124"/>
      <c r="P64" s="1124"/>
      <c r="Q64" s="1124"/>
      <c r="R64" s="1124"/>
      <c r="S64" s="1124"/>
      <c r="T64" s="1124"/>
      <c r="U64" s="1124"/>
      <c r="V64" s="1124"/>
      <c r="W64" s="1124"/>
      <c r="X64" s="1124"/>
      <c r="Y64" s="1124"/>
      <c r="Z64" s="1124"/>
      <c r="AA64" s="1124"/>
      <c r="AB64" s="1124"/>
      <c r="AC64" s="1124"/>
      <c r="AD64" s="1124"/>
      <c r="AE64" s="1124"/>
      <c r="AF64" s="1124"/>
      <c r="AG64" s="1124"/>
      <c r="AH64" s="1124"/>
      <c r="AI64" s="1124"/>
      <c r="AJ64" s="1124"/>
      <c r="AK64" s="1124"/>
      <c r="AL64" s="1124"/>
      <c r="AM64" s="1124"/>
      <c r="AN64" s="1124"/>
      <c r="AO64" s="1124"/>
      <c r="AP64" s="1124"/>
      <c r="AQ64" s="1124"/>
      <c r="AR64" s="1124"/>
      <c r="AS64" s="1124"/>
      <c r="AT64" s="1124"/>
      <c r="AU64" s="1124"/>
      <c r="AV64" s="1124"/>
      <c r="AW64" s="1124"/>
      <c r="AX64" s="1124"/>
      <c r="AY64" s="1124"/>
      <c r="AZ64" s="1124"/>
      <c r="BA64" s="1124"/>
      <c r="BB64" s="1124"/>
      <c r="BC64" s="1124"/>
      <c r="BD64" s="1124"/>
      <c r="BE64" s="1125"/>
    </row>
    <row r="65" spans="2:58" s="847" customFormat="1" ht="34.799999999999997">
      <c r="D65" s="1123"/>
      <c r="E65" s="1124"/>
      <c r="F65" s="1124"/>
      <c r="G65" s="1124"/>
      <c r="H65" s="1124"/>
      <c r="I65" s="1124"/>
      <c r="J65" s="1124"/>
      <c r="K65" s="1124"/>
      <c r="L65" s="1124"/>
      <c r="M65" s="1124"/>
      <c r="N65" s="1124"/>
      <c r="O65" s="1124"/>
      <c r="P65" s="1124"/>
      <c r="Q65" s="1124"/>
      <c r="R65" s="1124"/>
      <c r="S65" s="1124"/>
      <c r="T65" s="1124"/>
      <c r="U65" s="1124"/>
      <c r="V65" s="1124"/>
      <c r="W65" s="1124"/>
      <c r="X65" s="1124"/>
      <c r="Y65" s="1124"/>
      <c r="Z65" s="1124"/>
      <c r="AA65" s="1124"/>
      <c r="AB65" s="1124"/>
      <c r="AC65" s="1124"/>
      <c r="AD65" s="1124"/>
      <c r="AE65" s="1124"/>
      <c r="AF65" s="1124"/>
      <c r="AG65" s="1124"/>
      <c r="AH65" s="1124"/>
      <c r="AI65" s="1124"/>
      <c r="AJ65" s="1124"/>
      <c r="AK65" s="1124"/>
      <c r="AL65" s="1124"/>
      <c r="AM65" s="1124"/>
      <c r="AN65" s="1124"/>
      <c r="AO65" s="1124"/>
      <c r="AP65" s="1124"/>
      <c r="AQ65" s="1124"/>
      <c r="AR65" s="1124"/>
      <c r="AS65" s="1124"/>
      <c r="AT65" s="1124"/>
      <c r="AU65" s="1124"/>
      <c r="AV65" s="1124"/>
      <c r="AW65" s="1124"/>
      <c r="AX65" s="1124"/>
      <c r="AY65" s="1124"/>
      <c r="AZ65" s="1124"/>
      <c r="BA65" s="1124"/>
      <c r="BB65" s="1124"/>
      <c r="BC65" s="1124"/>
      <c r="BD65" s="1124"/>
      <c r="BE65" s="1125"/>
    </row>
    <row r="66" spans="2:58" s="847" customFormat="1" ht="70.5" customHeight="1">
      <c r="D66" s="1123"/>
      <c r="E66" s="1124"/>
      <c r="F66" s="1124"/>
      <c r="G66" s="1124"/>
      <c r="H66" s="1124"/>
      <c r="I66" s="1124"/>
      <c r="J66" s="1124"/>
      <c r="K66" s="1124"/>
      <c r="L66" s="1124"/>
      <c r="M66" s="1124"/>
      <c r="N66" s="1124"/>
      <c r="O66" s="1124"/>
      <c r="P66" s="1124"/>
      <c r="Q66" s="1124"/>
      <c r="R66" s="1124"/>
      <c r="S66" s="1124"/>
      <c r="T66" s="1124"/>
      <c r="U66" s="1124"/>
      <c r="V66" s="1124"/>
      <c r="W66" s="1124"/>
      <c r="X66" s="1124"/>
      <c r="Y66" s="1124"/>
      <c r="Z66" s="1124"/>
      <c r="AA66" s="1124"/>
      <c r="AB66" s="1124"/>
      <c r="AC66" s="1124"/>
      <c r="AD66" s="1124"/>
      <c r="AE66" s="1124"/>
      <c r="AF66" s="1124"/>
      <c r="AG66" s="1124"/>
      <c r="AH66" s="1124"/>
      <c r="AI66" s="1124"/>
      <c r="AJ66" s="1124"/>
      <c r="AK66" s="1124"/>
      <c r="AL66" s="1124"/>
      <c r="AM66" s="1124"/>
      <c r="AN66" s="1124"/>
      <c r="AO66" s="1124"/>
      <c r="AP66" s="1124"/>
      <c r="AQ66" s="1124"/>
      <c r="AR66" s="1124"/>
      <c r="AS66" s="1124"/>
      <c r="AT66" s="1124"/>
      <c r="AU66" s="1124"/>
      <c r="AV66" s="1124"/>
      <c r="AW66" s="1124"/>
      <c r="AX66" s="1124"/>
      <c r="AY66" s="1124"/>
      <c r="AZ66" s="1124"/>
      <c r="BA66" s="1124"/>
      <c r="BB66" s="1124"/>
      <c r="BC66" s="1124"/>
      <c r="BD66" s="1124"/>
      <c r="BE66" s="1125"/>
    </row>
    <row r="67" spans="2:58" s="847" customFormat="1" ht="147" customHeight="1">
      <c r="D67" s="1123"/>
      <c r="E67" s="1124"/>
      <c r="F67" s="1124"/>
      <c r="G67" s="1124"/>
      <c r="H67" s="1124"/>
      <c r="I67" s="1124"/>
      <c r="J67" s="1124"/>
      <c r="K67" s="1124"/>
      <c r="L67" s="1124"/>
      <c r="M67" s="1124"/>
      <c r="N67" s="1124"/>
      <c r="O67" s="1124"/>
      <c r="P67" s="1124"/>
      <c r="Q67" s="1124"/>
      <c r="R67" s="1124"/>
      <c r="S67" s="1124"/>
      <c r="T67" s="1124"/>
      <c r="U67" s="1124"/>
      <c r="V67" s="1124"/>
      <c r="W67" s="1124"/>
      <c r="X67" s="1124"/>
      <c r="Y67" s="1124"/>
      <c r="Z67" s="1124"/>
      <c r="AA67" s="1124"/>
      <c r="AB67" s="1124"/>
      <c r="AC67" s="1124"/>
      <c r="AD67" s="1124"/>
      <c r="AE67" s="1124"/>
      <c r="AF67" s="1124"/>
      <c r="AG67" s="1124"/>
      <c r="AH67" s="1124"/>
      <c r="AI67" s="1124"/>
      <c r="AJ67" s="1124"/>
      <c r="AK67" s="1124"/>
      <c r="AL67" s="1124"/>
      <c r="AM67" s="1124"/>
      <c r="AN67" s="1124"/>
      <c r="AO67" s="1124"/>
      <c r="AP67" s="1124"/>
      <c r="AQ67" s="1124"/>
      <c r="AR67" s="1124"/>
      <c r="AS67" s="1124"/>
      <c r="AT67" s="1124"/>
      <c r="AU67" s="1124"/>
      <c r="AV67" s="1124"/>
      <c r="AW67" s="1124"/>
      <c r="AX67" s="1124"/>
      <c r="AY67" s="1124"/>
      <c r="AZ67" s="1124"/>
      <c r="BA67" s="1124"/>
      <c r="BB67" s="1124"/>
      <c r="BC67" s="1124"/>
      <c r="BD67" s="1124"/>
      <c r="BE67" s="1125"/>
    </row>
    <row r="68" spans="2:58" s="847" customFormat="1" ht="39.75" customHeight="1">
      <c r="D68" s="1123"/>
      <c r="E68" s="1124"/>
      <c r="F68" s="1124"/>
      <c r="G68" s="1124"/>
      <c r="H68" s="1124"/>
      <c r="I68" s="1124"/>
      <c r="J68" s="1124"/>
      <c r="K68" s="1124"/>
      <c r="L68" s="1124"/>
      <c r="M68" s="1124"/>
      <c r="N68" s="1124"/>
      <c r="O68" s="1124"/>
      <c r="P68" s="1124"/>
      <c r="Q68" s="1124"/>
      <c r="R68" s="1124"/>
      <c r="S68" s="1124"/>
      <c r="T68" s="1124"/>
      <c r="U68" s="1124"/>
      <c r="V68" s="1124"/>
      <c r="W68" s="1124"/>
      <c r="X68" s="1124"/>
      <c r="Y68" s="1124"/>
      <c r="Z68" s="1124"/>
      <c r="AA68" s="1124"/>
      <c r="AB68" s="1124"/>
      <c r="AC68" s="1124"/>
      <c r="AD68" s="1124"/>
      <c r="AE68" s="1124"/>
      <c r="AF68" s="1124"/>
      <c r="AG68" s="1124"/>
      <c r="AH68" s="1124"/>
      <c r="AI68" s="1124"/>
      <c r="AJ68" s="1124"/>
      <c r="AK68" s="1124"/>
      <c r="AL68" s="1124"/>
      <c r="AM68" s="1124"/>
      <c r="AN68" s="1124"/>
      <c r="AO68" s="1124"/>
      <c r="AP68" s="1124"/>
      <c r="AQ68" s="1124"/>
      <c r="AR68" s="1124"/>
      <c r="AS68" s="1124"/>
      <c r="AT68" s="1124"/>
      <c r="AU68" s="1124"/>
      <c r="AV68" s="1124"/>
      <c r="AW68" s="1124"/>
      <c r="AX68" s="1124"/>
      <c r="AY68" s="1124"/>
      <c r="AZ68" s="1124"/>
      <c r="BA68" s="1124"/>
      <c r="BB68" s="1124"/>
      <c r="BC68" s="1124"/>
      <c r="BD68" s="1124"/>
      <c r="BE68" s="1125"/>
    </row>
    <row r="69" spans="2:58" s="849" customFormat="1" ht="39.9" customHeight="1">
      <c r="D69" s="1123"/>
      <c r="E69" s="1124"/>
      <c r="F69" s="1124"/>
      <c r="G69" s="1124"/>
      <c r="H69" s="1124"/>
      <c r="I69" s="1124"/>
      <c r="J69" s="1124"/>
      <c r="K69" s="1124"/>
      <c r="L69" s="1124"/>
      <c r="M69" s="1124"/>
      <c r="N69" s="1124"/>
      <c r="O69" s="1124"/>
      <c r="P69" s="1124"/>
      <c r="Q69" s="1124"/>
      <c r="R69" s="1124"/>
      <c r="S69" s="1124"/>
      <c r="T69" s="1124"/>
      <c r="U69" s="1124"/>
      <c r="V69" s="1124"/>
      <c r="W69" s="1124"/>
      <c r="X69" s="1124"/>
      <c r="Y69" s="1124"/>
      <c r="Z69" s="1124"/>
      <c r="AA69" s="1124"/>
      <c r="AB69" s="1124"/>
      <c r="AC69" s="1124"/>
      <c r="AD69" s="1124"/>
      <c r="AE69" s="1124"/>
      <c r="AF69" s="1124"/>
      <c r="AG69" s="1124"/>
      <c r="AH69" s="1124"/>
      <c r="AI69" s="1124"/>
      <c r="AJ69" s="1124"/>
      <c r="AK69" s="1124"/>
      <c r="AL69" s="1124"/>
      <c r="AM69" s="1124"/>
      <c r="AN69" s="1124"/>
      <c r="AO69" s="1124"/>
      <c r="AP69" s="1124"/>
      <c r="AQ69" s="1124"/>
      <c r="AR69" s="1124"/>
      <c r="AS69" s="1124"/>
      <c r="AT69" s="1124"/>
      <c r="AU69" s="1124"/>
      <c r="AV69" s="1124"/>
      <c r="AW69" s="1124"/>
      <c r="AX69" s="1124"/>
      <c r="AY69" s="1124"/>
      <c r="AZ69" s="1124"/>
      <c r="BA69" s="1124"/>
      <c r="BB69" s="1124"/>
      <c r="BC69" s="1124"/>
      <c r="BD69" s="1124"/>
      <c r="BE69" s="1125"/>
    </row>
    <row r="70" spans="2:58" s="849" customFormat="1" ht="39.9" customHeight="1">
      <c r="D70" s="1123"/>
      <c r="E70" s="1124"/>
      <c r="F70" s="1124"/>
      <c r="G70" s="1124"/>
      <c r="H70" s="1124"/>
      <c r="I70" s="1124"/>
      <c r="J70" s="1124"/>
      <c r="K70" s="1124"/>
      <c r="L70" s="1124"/>
      <c r="M70" s="1124"/>
      <c r="N70" s="1124"/>
      <c r="O70" s="1124"/>
      <c r="P70" s="1124"/>
      <c r="Q70" s="1124"/>
      <c r="R70" s="1124"/>
      <c r="S70" s="1124"/>
      <c r="T70" s="1124"/>
      <c r="U70" s="1124"/>
      <c r="V70" s="1124"/>
      <c r="W70" s="1124"/>
      <c r="X70" s="1124"/>
      <c r="Y70" s="1124"/>
      <c r="Z70" s="1124"/>
      <c r="AA70" s="1124"/>
      <c r="AB70" s="1124"/>
      <c r="AC70" s="1124"/>
      <c r="AD70" s="1124"/>
      <c r="AE70" s="1124"/>
      <c r="AF70" s="1124"/>
      <c r="AG70" s="1124"/>
      <c r="AH70" s="1124"/>
      <c r="AI70" s="1124"/>
      <c r="AJ70" s="1124"/>
      <c r="AK70" s="1124"/>
      <c r="AL70" s="1124"/>
      <c r="AM70" s="1124"/>
      <c r="AN70" s="1124"/>
      <c r="AO70" s="1124"/>
      <c r="AP70" s="1124"/>
      <c r="AQ70" s="1124"/>
      <c r="AR70" s="1124"/>
      <c r="AS70" s="1124"/>
      <c r="AT70" s="1124"/>
      <c r="AU70" s="1124"/>
      <c r="AV70" s="1124"/>
      <c r="AW70" s="1124"/>
      <c r="AX70" s="1124"/>
      <c r="AY70" s="1124"/>
      <c r="AZ70" s="1124"/>
      <c r="BA70" s="1124"/>
      <c r="BB70" s="1124"/>
      <c r="BC70" s="1124"/>
      <c r="BD70" s="1124"/>
      <c r="BE70" s="1125"/>
    </row>
    <row r="71" spans="2:58" s="849" customFormat="1" ht="39.9" customHeight="1">
      <c r="D71" s="1123"/>
      <c r="E71" s="1124"/>
      <c r="F71" s="1124"/>
      <c r="G71" s="1124"/>
      <c r="H71" s="1124"/>
      <c r="I71" s="1124"/>
      <c r="J71" s="1124"/>
      <c r="K71" s="1124"/>
      <c r="L71" s="1124"/>
      <c r="M71" s="1124"/>
      <c r="N71" s="1124"/>
      <c r="O71" s="1124"/>
      <c r="P71" s="1124"/>
      <c r="Q71" s="1124"/>
      <c r="R71" s="1124"/>
      <c r="S71" s="1124"/>
      <c r="T71" s="1124"/>
      <c r="U71" s="1124"/>
      <c r="V71" s="1124"/>
      <c r="W71" s="1124"/>
      <c r="X71" s="1124"/>
      <c r="Y71" s="1124"/>
      <c r="Z71" s="1124"/>
      <c r="AA71" s="1124"/>
      <c r="AB71" s="1124"/>
      <c r="AC71" s="1124"/>
      <c r="AD71" s="1124"/>
      <c r="AE71" s="1124"/>
      <c r="AF71" s="1124"/>
      <c r="AG71" s="1124"/>
      <c r="AH71" s="1124"/>
      <c r="AI71" s="1124"/>
      <c r="AJ71" s="1124"/>
      <c r="AK71" s="1124"/>
      <c r="AL71" s="1124"/>
      <c r="AM71" s="1124"/>
      <c r="AN71" s="1124"/>
      <c r="AO71" s="1124"/>
      <c r="AP71" s="1124"/>
      <c r="AQ71" s="1124"/>
      <c r="AR71" s="1124"/>
      <c r="AS71" s="1124"/>
      <c r="AT71" s="1124"/>
      <c r="AU71" s="1124"/>
      <c r="AV71" s="1124"/>
      <c r="AW71" s="1124"/>
      <c r="AX71" s="1124"/>
      <c r="AY71" s="1124"/>
      <c r="AZ71" s="1124"/>
      <c r="BA71" s="1124"/>
      <c r="BB71" s="1124"/>
      <c r="BC71" s="1124"/>
      <c r="BD71" s="1124"/>
      <c r="BE71" s="1125"/>
    </row>
    <row r="72" spans="2:58" s="849" customFormat="1" ht="39.9" customHeight="1">
      <c r="D72" s="1123"/>
      <c r="E72" s="1124"/>
      <c r="F72" s="1124"/>
      <c r="G72" s="1124"/>
      <c r="H72" s="1124"/>
      <c r="I72" s="1124"/>
      <c r="J72" s="1124"/>
      <c r="K72" s="1124"/>
      <c r="L72" s="1124"/>
      <c r="M72" s="1124"/>
      <c r="N72" s="1124"/>
      <c r="O72" s="1124"/>
      <c r="P72" s="1124"/>
      <c r="Q72" s="1124"/>
      <c r="R72" s="1124"/>
      <c r="S72" s="1124"/>
      <c r="T72" s="1124"/>
      <c r="U72" s="1124"/>
      <c r="V72" s="1124"/>
      <c r="W72" s="1124"/>
      <c r="X72" s="1124"/>
      <c r="Y72" s="1124"/>
      <c r="Z72" s="1124"/>
      <c r="AA72" s="1124"/>
      <c r="AB72" s="1124"/>
      <c r="AC72" s="1124"/>
      <c r="AD72" s="1124"/>
      <c r="AE72" s="1124"/>
      <c r="AF72" s="1124"/>
      <c r="AG72" s="1124"/>
      <c r="AH72" s="1124"/>
      <c r="AI72" s="1124"/>
      <c r="AJ72" s="1124"/>
      <c r="AK72" s="1124"/>
      <c r="AL72" s="1124"/>
      <c r="AM72" s="1124"/>
      <c r="AN72" s="1124"/>
      <c r="AO72" s="1124"/>
      <c r="AP72" s="1124"/>
      <c r="AQ72" s="1124"/>
      <c r="AR72" s="1124"/>
      <c r="AS72" s="1124"/>
      <c r="AT72" s="1124"/>
      <c r="AU72" s="1124"/>
      <c r="AV72" s="1124"/>
      <c r="AW72" s="1124"/>
      <c r="AX72" s="1124"/>
      <c r="AY72" s="1124"/>
      <c r="AZ72" s="1124"/>
      <c r="BA72" s="1124"/>
      <c r="BB72" s="1124"/>
      <c r="BC72" s="1124"/>
      <c r="BD72" s="1124"/>
      <c r="BE72" s="1125"/>
    </row>
    <row r="73" spans="2:58" s="847" customFormat="1" ht="39.9" customHeight="1">
      <c r="D73" s="1123"/>
      <c r="E73" s="1124"/>
      <c r="F73" s="1124"/>
      <c r="G73" s="1124"/>
      <c r="H73" s="1124"/>
      <c r="I73" s="1124"/>
      <c r="J73" s="1124"/>
      <c r="K73" s="1124"/>
      <c r="L73" s="1124"/>
      <c r="M73" s="1124"/>
      <c r="N73" s="1124"/>
      <c r="O73" s="1124"/>
      <c r="P73" s="1124"/>
      <c r="Q73" s="1124"/>
      <c r="R73" s="1124"/>
      <c r="S73" s="1124"/>
      <c r="T73" s="1124"/>
      <c r="U73" s="1124"/>
      <c r="V73" s="1124"/>
      <c r="W73" s="1124"/>
      <c r="X73" s="1124"/>
      <c r="Y73" s="1124"/>
      <c r="Z73" s="1124"/>
      <c r="AA73" s="1124"/>
      <c r="AB73" s="1124"/>
      <c r="AC73" s="1124"/>
      <c r="AD73" s="1124"/>
      <c r="AE73" s="1124"/>
      <c r="AF73" s="1124"/>
      <c r="AG73" s="1124"/>
      <c r="AH73" s="1124"/>
      <c r="AI73" s="1124"/>
      <c r="AJ73" s="1124"/>
      <c r="AK73" s="1124"/>
      <c r="AL73" s="1124"/>
      <c r="AM73" s="1124"/>
      <c r="AN73" s="1124"/>
      <c r="AO73" s="1124"/>
      <c r="AP73" s="1124"/>
      <c r="AQ73" s="1124"/>
      <c r="AR73" s="1124"/>
      <c r="AS73" s="1124"/>
      <c r="AT73" s="1124"/>
      <c r="AU73" s="1124"/>
      <c r="AV73" s="1124"/>
      <c r="AW73" s="1124"/>
      <c r="AX73" s="1124"/>
      <c r="AY73" s="1124"/>
      <c r="AZ73" s="1124"/>
      <c r="BA73" s="1124"/>
      <c r="BB73" s="1124"/>
      <c r="BC73" s="1124"/>
      <c r="BD73" s="1124"/>
      <c r="BE73" s="1125"/>
    </row>
    <row r="74" spans="2:58" s="847" customFormat="1" ht="39.9" customHeight="1">
      <c r="D74" s="1123"/>
      <c r="E74" s="1124"/>
      <c r="F74" s="1124"/>
      <c r="G74" s="1124"/>
      <c r="H74" s="1124"/>
      <c r="I74" s="1124"/>
      <c r="J74" s="1124"/>
      <c r="K74" s="1124"/>
      <c r="L74" s="1124"/>
      <c r="M74" s="1124"/>
      <c r="N74" s="1124"/>
      <c r="O74" s="1124"/>
      <c r="P74" s="1124"/>
      <c r="Q74" s="1124"/>
      <c r="R74" s="1124"/>
      <c r="S74" s="1124"/>
      <c r="T74" s="1124"/>
      <c r="U74" s="1124"/>
      <c r="V74" s="1124"/>
      <c r="W74" s="1124"/>
      <c r="X74" s="1124"/>
      <c r="Y74" s="1124"/>
      <c r="Z74" s="1124"/>
      <c r="AA74" s="1124"/>
      <c r="AB74" s="1124"/>
      <c r="AC74" s="1124"/>
      <c r="AD74" s="1124"/>
      <c r="AE74" s="1124"/>
      <c r="AF74" s="1124"/>
      <c r="AG74" s="1124"/>
      <c r="AH74" s="1124"/>
      <c r="AI74" s="1124"/>
      <c r="AJ74" s="1124"/>
      <c r="AK74" s="1124"/>
      <c r="AL74" s="1124"/>
      <c r="AM74" s="1124"/>
      <c r="AN74" s="1124"/>
      <c r="AO74" s="1124"/>
      <c r="AP74" s="1124"/>
      <c r="AQ74" s="1124"/>
      <c r="AR74" s="1124"/>
      <c r="AS74" s="1124"/>
      <c r="AT74" s="1124"/>
      <c r="AU74" s="1124"/>
      <c r="AV74" s="1124"/>
      <c r="AW74" s="1124"/>
      <c r="AX74" s="1124"/>
      <c r="AY74" s="1124"/>
      <c r="AZ74" s="1124"/>
      <c r="BA74" s="1124"/>
      <c r="BB74" s="1124"/>
      <c r="BC74" s="1124"/>
      <c r="BD74" s="1124"/>
      <c r="BE74" s="1125"/>
    </row>
    <row r="75" spans="2:58" s="847" customFormat="1" ht="39.9" customHeight="1">
      <c r="D75" s="1123"/>
      <c r="E75" s="1124"/>
      <c r="F75" s="1124"/>
      <c r="G75" s="1124"/>
      <c r="H75" s="1124"/>
      <c r="I75" s="1124"/>
      <c r="J75" s="1124"/>
      <c r="K75" s="1124"/>
      <c r="L75" s="1124"/>
      <c r="M75" s="1124"/>
      <c r="N75" s="1124"/>
      <c r="O75" s="1124"/>
      <c r="P75" s="1124"/>
      <c r="Q75" s="1124"/>
      <c r="R75" s="1124"/>
      <c r="S75" s="1124"/>
      <c r="T75" s="1124"/>
      <c r="U75" s="1124"/>
      <c r="V75" s="1124"/>
      <c r="W75" s="1124"/>
      <c r="X75" s="1124"/>
      <c r="Y75" s="1124"/>
      <c r="Z75" s="1124"/>
      <c r="AA75" s="1124"/>
      <c r="AB75" s="1124"/>
      <c r="AC75" s="1124"/>
      <c r="AD75" s="1124"/>
      <c r="AE75" s="1124"/>
      <c r="AF75" s="1124"/>
      <c r="AG75" s="1124"/>
      <c r="AH75" s="1124"/>
      <c r="AI75" s="1124"/>
      <c r="AJ75" s="1124"/>
      <c r="AK75" s="1124"/>
      <c r="AL75" s="1124"/>
      <c r="AM75" s="1124"/>
      <c r="AN75" s="1124"/>
      <c r="AO75" s="1124"/>
      <c r="AP75" s="1124"/>
      <c r="AQ75" s="1124"/>
      <c r="AR75" s="1124"/>
      <c r="AS75" s="1124"/>
      <c r="AT75" s="1124"/>
      <c r="AU75" s="1124"/>
      <c r="AV75" s="1124"/>
      <c r="AW75" s="1124"/>
      <c r="AX75" s="1124"/>
      <c r="AY75" s="1124"/>
      <c r="AZ75" s="1124"/>
      <c r="BA75" s="1124"/>
      <c r="BB75" s="1124"/>
      <c r="BC75" s="1124"/>
      <c r="BD75" s="1124"/>
      <c r="BE75" s="1125"/>
    </row>
    <row r="76" spans="2:58" s="847" customFormat="1" ht="39.9" customHeight="1">
      <c r="D76" s="1123"/>
      <c r="E76" s="1124"/>
      <c r="F76" s="1124"/>
      <c r="G76" s="1124"/>
      <c r="H76" s="1124"/>
      <c r="I76" s="1124"/>
      <c r="J76" s="1124"/>
      <c r="K76" s="1124"/>
      <c r="L76" s="1124"/>
      <c r="M76" s="1124"/>
      <c r="N76" s="1124"/>
      <c r="O76" s="1124"/>
      <c r="P76" s="1124"/>
      <c r="Q76" s="1124"/>
      <c r="R76" s="1124"/>
      <c r="S76" s="1124"/>
      <c r="T76" s="1124"/>
      <c r="U76" s="1124"/>
      <c r="V76" s="1124"/>
      <c r="W76" s="1124"/>
      <c r="X76" s="1124"/>
      <c r="Y76" s="1124"/>
      <c r="Z76" s="1124"/>
      <c r="AA76" s="1124"/>
      <c r="AB76" s="1124"/>
      <c r="AC76" s="1124"/>
      <c r="AD76" s="1124"/>
      <c r="AE76" s="1124"/>
      <c r="AF76" s="1124"/>
      <c r="AG76" s="1124"/>
      <c r="AH76" s="1124"/>
      <c r="AI76" s="1124"/>
      <c r="AJ76" s="1124"/>
      <c r="AK76" s="1124"/>
      <c r="AL76" s="1124"/>
      <c r="AM76" s="1124"/>
      <c r="AN76" s="1124"/>
      <c r="AO76" s="1124"/>
      <c r="AP76" s="1124"/>
      <c r="AQ76" s="1124"/>
      <c r="AR76" s="1124"/>
      <c r="AS76" s="1124"/>
      <c r="AT76" s="1124"/>
      <c r="AU76" s="1124"/>
      <c r="AV76" s="1124"/>
      <c r="AW76" s="1124"/>
      <c r="AX76" s="1124"/>
      <c r="AY76" s="1124"/>
      <c r="AZ76" s="1124"/>
      <c r="BA76" s="1124"/>
      <c r="BB76" s="1124"/>
      <c r="BC76" s="1124"/>
      <c r="BD76" s="1124"/>
      <c r="BE76" s="1125"/>
    </row>
    <row r="77" spans="2:58" s="847" customFormat="1" ht="39.9" customHeight="1">
      <c r="D77" s="1123"/>
      <c r="E77" s="1124"/>
      <c r="F77" s="1124"/>
      <c r="G77" s="1124"/>
      <c r="H77" s="1124"/>
      <c r="I77" s="1124"/>
      <c r="J77" s="1124"/>
      <c r="K77" s="1124"/>
      <c r="L77" s="1124"/>
      <c r="M77" s="1124"/>
      <c r="N77" s="1124"/>
      <c r="O77" s="1124"/>
      <c r="P77" s="1124"/>
      <c r="Q77" s="1124"/>
      <c r="R77" s="1124"/>
      <c r="S77" s="1124"/>
      <c r="T77" s="1124"/>
      <c r="U77" s="1124"/>
      <c r="V77" s="1124"/>
      <c r="W77" s="1124"/>
      <c r="X77" s="1124"/>
      <c r="Y77" s="1124"/>
      <c r="Z77" s="1124"/>
      <c r="AA77" s="1124"/>
      <c r="AB77" s="1124"/>
      <c r="AC77" s="1124"/>
      <c r="AD77" s="1124"/>
      <c r="AE77" s="1124"/>
      <c r="AF77" s="1124"/>
      <c r="AG77" s="1124"/>
      <c r="AH77" s="1124"/>
      <c r="AI77" s="1124"/>
      <c r="AJ77" s="1124"/>
      <c r="AK77" s="1124"/>
      <c r="AL77" s="1124"/>
      <c r="AM77" s="1124"/>
      <c r="AN77" s="1124"/>
      <c r="AO77" s="1124"/>
      <c r="AP77" s="1124"/>
      <c r="AQ77" s="1124"/>
      <c r="AR77" s="1124"/>
      <c r="AS77" s="1124"/>
      <c r="AT77" s="1124"/>
      <c r="AU77" s="1124"/>
      <c r="AV77" s="1124"/>
      <c r="AW77" s="1124"/>
      <c r="AX77" s="1124"/>
      <c r="AY77" s="1124"/>
      <c r="AZ77" s="1124"/>
      <c r="BA77" s="1124"/>
      <c r="BB77" s="1124"/>
      <c r="BC77" s="1124"/>
      <c r="BD77" s="1124"/>
      <c r="BE77" s="1125"/>
    </row>
    <row r="78" spans="2:58" s="847" customFormat="1" ht="39.75" customHeight="1">
      <c r="D78" s="1123"/>
      <c r="E78" s="1124"/>
      <c r="F78" s="1124"/>
      <c r="G78" s="1124"/>
      <c r="H78" s="1124"/>
      <c r="I78" s="1124"/>
      <c r="J78" s="1124"/>
      <c r="K78" s="1124"/>
      <c r="L78" s="1124"/>
      <c r="M78" s="1124"/>
      <c r="N78" s="1124"/>
      <c r="O78" s="1124"/>
      <c r="P78" s="1124"/>
      <c r="Q78" s="1124"/>
      <c r="R78" s="1124"/>
      <c r="S78" s="1124"/>
      <c r="T78" s="1124"/>
      <c r="U78" s="1124"/>
      <c r="V78" s="1124"/>
      <c r="W78" s="1124"/>
      <c r="X78" s="1124"/>
      <c r="Y78" s="1124"/>
      <c r="Z78" s="1124"/>
      <c r="AA78" s="1124"/>
      <c r="AB78" s="1124"/>
      <c r="AC78" s="1124"/>
      <c r="AD78" s="1124"/>
      <c r="AE78" s="1124"/>
      <c r="AF78" s="1124"/>
      <c r="AG78" s="1124"/>
      <c r="AH78" s="1124"/>
      <c r="AI78" s="1124"/>
      <c r="AJ78" s="1124"/>
      <c r="AK78" s="1124"/>
      <c r="AL78" s="1124"/>
      <c r="AM78" s="1124"/>
      <c r="AN78" s="1124"/>
      <c r="AO78" s="1124"/>
      <c r="AP78" s="1124"/>
      <c r="AQ78" s="1124"/>
      <c r="AR78" s="1124"/>
      <c r="AS78" s="1124"/>
      <c r="AT78" s="1124"/>
      <c r="AU78" s="1124"/>
      <c r="AV78" s="1124"/>
      <c r="AW78" s="1124"/>
      <c r="AX78" s="1124"/>
      <c r="AY78" s="1124"/>
      <c r="AZ78" s="1124"/>
      <c r="BA78" s="1124"/>
      <c r="BB78" s="1124"/>
      <c r="BC78" s="1124"/>
      <c r="BD78" s="1124"/>
      <c r="BE78" s="1125"/>
    </row>
    <row r="79" spans="2:58" s="847" customFormat="1" ht="15" customHeight="1">
      <c r="B79" s="848"/>
      <c r="C79" s="848"/>
      <c r="D79" s="1123"/>
      <c r="E79" s="1124"/>
      <c r="F79" s="1124"/>
      <c r="G79" s="1124"/>
      <c r="H79" s="1124"/>
      <c r="I79" s="1124"/>
      <c r="J79" s="1124"/>
      <c r="K79" s="1124"/>
      <c r="L79" s="1124"/>
      <c r="M79" s="1124"/>
      <c r="N79" s="1124"/>
      <c r="O79" s="1124"/>
      <c r="P79" s="1124"/>
      <c r="Q79" s="1124"/>
      <c r="R79" s="1124"/>
      <c r="S79" s="1124"/>
      <c r="T79" s="1124"/>
      <c r="U79" s="1124"/>
      <c r="V79" s="1124"/>
      <c r="W79" s="1124"/>
      <c r="X79" s="1124"/>
      <c r="Y79" s="1124"/>
      <c r="Z79" s="1124"/>
      <c r="AA79" s="1124"/>
      <c r="AB79" s="1124"/>
      <c r="AC79" s="1124"/>
      <c r="AD79" s="1124"/>
      <c r="AE79" s="1124"/>
      <c r="AF79" s="1124"/>
      <c r="AG79" s="1124"/>
      <c r="AH79" s="1124"/>
      <c r="AI79" s="1124"/>
      <c r="AJ79" s="1124"/>
      <c r="AK79" s="1124"/>
      <c r="AL79" s="1124"/>
      <c r="AM79" s="1124"/>
      <c r="AN79" s="1124"/>
      <c r="AO79" s="1124"/>
      <c r="AP79" s="1124"/>
      <c r="AQ79" s="1124"/>
      <c r="AR79" s="1124"/>
      <c r="AS79" s="1124"/>
      <c r="AT79" s="1124"/>
      <c r="AU79" s="1124"/>
      <c r="AV79" s="1124"/>
      <c r="AW79" s="1124"/>
      <c r="AX79" s="1124"/>
      <c r="AY79" s="1124"/>
      <c r="AZ79" s="1124"/>
      <c r="BA79" s="1124"/>
      <c r="BB79" s="1124"/>
      <c r="BC79" s="1124"/>
      <c r="BD79" s="1124"/>
      <c r="BE79" s="1125"/>
      <c r="BF79" s="848"/>
    </row>
    <row r="80" spans="2:58" s="847" customFormat="1" ht="21" customHeight="1">
      <c r="D80" s="870"/>
      <c r="E80" s="870"/>
      <c r="F80" s="870"/>
      <c r="G80" s="870"/>
      <c r="H80" s="870"/>
      <c r="I80" s="870"/>
      <c r="J80" s="870"/>
      <c r="K80" s="870"/>
      <c r="L80" s="870"/>
      <c r="M80" s="870"/>
      <c r="N80" s="870"/>
      <c r="O80" s="870"/>
      <c r="P80" s="870"/>
      <c r="Q80" s="870"/>
      <c r="R80" s="870"/>
      <c r="S80" s="870"/>
      <c r="T80" s="870"/>
      <c r="U80" s="870"/>
      <c r="V80" s="870"/>
      <c r="W80" s="870"/>
      <c r="X80" s="870"/>
      <c r="Y80" s="870"/>
      <c r="Z80" s="870"/>
      <c r="AA80" s="870"/>
      <c r="AB80" s="870"/>
      <c r="AC80" s="870"/>
      <c r="AD80" s="870"/>
      <c r="AE80" s="870"/>
      <c r="AF80" s="870"/>
      <c r="AG80" s="870"/>
      <c r="AH80" s="870"/>
      <c r="AI80" s="870"/>
      <c r="AJ80" s="870"/>
      <c r="AK80" s="870"/>
      <c r="AL80" s="870"/>
      <c r="AM80" s="870"/>
      <c r="AN80" s="870"/>
      <c r="AO80" s="870"/>
      <c r="AP80" s="870"/>
      <c r="AQ80" s="870"/>
      <c r="AR80" s="870"/>
      <c r="AS80" s="870"/>
      <c r="AT80" s="870"/>
      <c r="AU80" s="870"/>
      <c r="AV80" s="870"/>
      <c r="AW80" s="870"/>
      <c r="AX80" s="870"/>
      <c r="AY80" s="870"/>
      <c r="AZ80" s="870"/>
      <c r="BA80" s="870"/>
      <c r="BB80" s="870"/>
      <c r="BC80" s="870"/>
      <c r="BD80" s="870"/>
      <c r="BE80" s="870"/>
    </row>
    <row r="81" spans="2:58" s="847" customFormat="1" ht="80.099999999999994" customHeight="1">
      <c r="B81" s="995"/>
      <c r="C81" s="848"/>
      <c r="D81" s="1146" t="s">
        <v>123</v>
      </c>
      <c r="E81" s="1147"/>
      <c r="F81" s="1147"/>
      <c r="G81" s="1147"/>
      <c r="H81" s="1147"/>
      <c r="I81" s="1147"/>
      <c r="J81" s="1147"/>
      <c r="K81" s="1147"/>
      <c r="L81" s="1147"/>
      <c r="M81" s="1147"/>
      <c r="N81" s="1147"/>
      <c r="O81" s="1147"/>
      <c r="P81" s="1147"/>
      <c r="Q81" s="1147"/>
      <c r="R81" s="1147"/>
      <c r="S81" s="1147"/>
      <c r="T81" s="1147"/>
      <c r="U81" s="1147"/>
      <c r="V81" s="1147"/>
      <c r="W81" s="1147"/>
      <c r="X81" s="1147"/>
      <c r="Y81" s="1147"/>
      <c r="Z81" s="1147"/>
      <c r="AA81" s="1147"/>
      <c r="AB81" s="1147"/>
      <c r="AC81" s="1147"/>
      <c r="AD81" s="1147"/>
      <c r="AE81" s="1147"/>
      <c r="AF81" s="1147"/>
      <c r="AG81" s="1147"/>
      <c r="AH81" s="1147"/>
      <c r="AI81" s="1147"/>
      <c r="AJ81" s="1147"/>
      <c r="AK81" s="1147"/>
      <c r="AL81" s="1147"/>
      <c r="AM81" s="1147"/>
      <c r="AN81" s="1147"/>
      <c r="AO81" s="1147"/>
      <c r="AP81" s="1147"/>
      <c r="AQ81" s="1147"/>
      <c r="AR81" s="1147"/>
      <c r="AS81" s="1147"/>
      <c r="AT81" s="1147"/>
      <c r="AU81" s="1147"/>
      <c r="AV81" s="1147"/>
      <c r="AW81" s="1147"/>
      <c r="AX81" s="1147"/>
      <c r="AY81" s="1147"/>
      <c r="AZ81" s="1147"/>
      <c r="BA81" s="1147"/>
      <c r="BB81" s="1147"/>
      <c r="BC81" s="1147"/>
      <c r="BD81" s="1147"/>
      <c r="BE81" s="1148"/>
      <c r="BF81" s="848"/>
    </row>
    <row r="82" spans="2:58" s="847" customFormat="1" ht="20.100000000000001" customHeight="1">
      <c r="B82" s="848"/>
      <c r="C82" s="848"/>
      <c r="BF82" s="848"/>
    </row>
    <row r="83" spans="2:58" s="847" customFormat="1" ht="26.1" customHeight="1">
      <c r="B83" s="848"/>
      <c r="C83" s="848"/>
      <c r="D83" s="1126" t="s">
        <v>124</v>
      </c>
      <c r="E83" s="1127"/>
      <c r="F83" s="1127"/>
      <c r="G83" s="1127"/>
      <c r="H83" s="1127"/>
      <c r="I83" s="1127"/>
      <c r="J83" s="1127"/>
      <c r="K83" s="1127"/>
      <c r="L83" s="1127"/>
      <c r="M83" s="1127"/>
      <c r="N83" s="1127"/>
      <c r="O83" s="1127"/>
      <c r="P83" s="1127"/>
      <c r="Q83" s="1127"/>
      <c r="R83" s="1127"/>
      <c r="S83" s="1127"/>
      <c r="T83" s="1127"/>
      <c r="U83" s="1127"/>
      <c r="V83" s="1127"/>
      <c r="W83" s="1127"/>
      <c r="X83" s="1127"/>
      <c r="Y83" s="1127"/>
      <c r="Z83" s="1127"/>
      <c r="AA83" s="1127"/>
      <c r="AB83" s="1127"/>
      <c r="AC83" s="1127"/>
      <c r="AD83" s="1127"/>
      <c r="AE83" s="1127"/>
      <c r="AF83" s="1127"/>
      <c r="AG83" s="1127"/>
      <c r="AH83" s="1127"/>
      <c r="AI83" s="1127"/>
      <c r="AJ83" s="1127"/>
      <c r="AK83" s="1127"/>
      <c r="AL83" s="1127"/>
      <c r="AM83" s="1127"/>
      <c r="AN83" s="1127"/>
      <c r="AO83" s="1127"/>
      <c r="AP83" s="1127"/>
      <c r="AQ83" s="1127"/>
      <c r="AR83" s="1127"/>
      <c r="AS83" s="1127"/>
      <c r="AT83" s="1127"/>
      <c r="AU83" s="1127"/>
      <c r="AV83" s="1127"/>
      <c r="AW83" s="1127"/>
      <c r="AX83" s="1127"/>
      <c r="AY83" s="1127"/>
      <c r="AZ83" s="1127"/>
      <c r="BA83" s="1127"/>
      <c r="BB83" s="1127"/>
      <c r="BC83" s="1127"/>
      <c r="BD83" s="1127"/>
      <c r="BE83" s="1128"/>
      <c r="BF83" s="848"/>
    </row>
    <row r="84" spans="2:58" s="847" customFormat="1" ht="80.099999999999994" customHeight="1">
      <c r="B84" s="848"/>
      <c r="C84" s="848"/>
      <c r="D84" s="1129"/>
      <c r="E84" s="1130"/>
      <c r="F84" s="1130"/>
      <c r="G84" s="1130"/>
      <c r="H84" s="1130"/>
      <c r="I84" s="1130"/>
      <c r="J84" s="1130"/>
      <c r="K84" s="1130"/>
      <c r="L84" s="1130"/>
      <c r="M84" s="1130"/>
      <c r="N84" s="1130"/>
      <c r="O84" s="1130"/>
      <c r="P84" s="1130"/>
      <c r="Q84" s="1130"/>
      <c r="R84" s="1130"/>
      <c r="S84" s="1130"/>
      <c r="T84" s="1130"/>
      <c r="U84" s="1130"/>
      <c r="V84" s="1130"/>
      <c r="W84" s="1130"/>
      <c r="X84" s="1130"/>
      <c r="Y84" s="1130"/>
      <c r="Z84" s="1130"/>
      <c r="AA84" s="1130"/>
      <c r="AB84" s="1130"/>
      <c r="AC84" s="1130"/>
      <c r="AD84" s="1130"/>
      <c r="AE84" s="1130"/>
      <c r="AF84" s="1130"/>
      <c r="AG84" s="1130"/>
      <c r="AH84" s="1130"/>
      <c r="AI84" s="1130"/>
      <c r="AJ84" s="1130"/>
      <c r="AK84" s="1130"/>
      <c r="AL84" s="1130"/>
      <c r="AM84" s="1130"/>
      <c r="AN84" s="1130"/>
      <c r="AO84" s="1130"/>
      <c r="AP84" s="1130"/>
      <c r="AQ84" s="1130"/>
      <c r="AR84" s="1130"/>
      <c r="AS84" s="1130"/>
      <c r="AT84" s="1130"/>
      <c r="AU84" s="1130"/>
      <c r="AV84" s="1130"/>
      <c r="AW84" s="1130"/>
      <c r="AX84" s="1130"/>
      <c r="AY84" s="1130"/>
      <c r="AZ84" s="1130"/>
      <c r="BA84" s="1130"/>
      <c r="BB84" s="1130"/>
      <c r="BC84" s="1130"/>
      <c r="BD84" s="1130"/>
      <c r="BE84" s="1131"/>
      <c r="BF84" s="848"/>
    </row>
    <row r="85" spans="2:58" s="847" customFormat="1" ht="21" customHeight="1">
      <c r="B85" s="848"/>
      <c r="C85" s="848"/>
      <c r="D85" s="1129"/>
      <c r="E85" s="1130"/>
      <c r="F85" s="1130"/>
      <c r="G85" s="1130"/>
      <c r="H85" s="1130"/>
      <c r="I85" s="1130"/>
      <c r="J85" s="1130"/>
      <c r="K85" s="1130"/>
      <c r="L85" s="1130"/>
      <c r="M85" s="1130"/>
      <c r="N85" s="1130"/>
      <c r="O85" s="1130"/>
      <c r="P85" s="1130"/>
      <c r="Q85" s="1130"/>
      <c r="R85" s="1130"/>
      <c r="S85" s="1130"/>
      <c r="T85" s="1130"/>
      <c r="U85" s="1130"/>
      <c r="V85" s="1130"/>
      <c r="W85" s="1130"/>
      <c r="X85" s="1130"/>
      <c r="Y85" s="1130"/>
      <c r="Z85" s="1130"/>
      <c r="AA85" s="1130"/>
      <c r="AB85" s="1130"/>
      <c r="AC85" s="1130"/>
      <c r="AD85" s="1130"/>
      <c r="AE85" s="1130"/>
      <c r="AF85" s="1130"/>
      <c r="AG85" s="1130"/>
      <c r="AH85" s="1130"/>
      <c r="AI85" s="1130"/>
      <c r="AJ85" s="1130"/>
      <c r="AK85" s="1130"/>
      <c r="AL85" s="1130"/>
      <c r="AM85" s="1130"/>
      <c r="AN85" s="1130"/>
      <c r="AO85" s="1130"/>
      <c r="AP85" s="1130"/>
      <c r="AQ85" s="1130"/>
      <c r="AR85" s="1130"/>
      <c r="AS85" s="1130"/>
      <c r="AT85" s="1130"/>
      <c r="AU85" s="1130"/>
      <c r="AV85" s="1130"/>
      <c r="AW85" s="1130"/>
      <c r="AX85" s="1130"/>
      <c r="AY85" s="1130"/>
      <c r="AZ85" s="1130"/>
      <c r="BA85" s="1130"/>
      <c r="BB85" s="1130"/>
      <c r="BC85" s="1130"/>
      <c r="BD85" s="1130"/>
      <c r="BE85" s="1131"/>
      <c r="BF85" s="848"/>
    </row>
    <row r="86" spans="2:58" s="847" customFormat="1" ht="17.100000000000001" customHeight="1">
      <c r="B86" s="848"/>
      <c r="C86" s="848"/>
      <c r="D86" s="1132"/>
      <c r="E86" s="1133"/>
      <c r="F86" s="1133"/>
      <c r="G86" s="1133"/>
      <c r="H86" s="1133"/>
      <c r="I86" s="1133"/>
      <c r="J86" s="1133"/>
      <c r="K86" s="1133"/>
      <c r="L86" s="1133"/>
      <c r="M86" s="1133"/>
      <c r="N86" s="1133"/>
      <c r="O86" s="1133"/>
      <c r="P86" s="1133"/>
      <c r="Q86" s="1133"/>
      <c r="R86" s="1133"/>
      <c r="S86" s="1133"/>
      <c r="T86" s="1133"/>
      <c r="U86" s="1133"/>
      <c r="V86" s="1133"/>
      <c r="W86" s="1133"/>
      <c r="X86" s="1133"/>
      <c r="Y86" s="1133"/>
      <c r="Z86" s="1133"/>
      <c r="AA86" s="1133"/>
      <c r="AB86" s="1133"/>
      <c r="AC86" s="1133"/>
      <c r="AD86" s="1133"/>
      <c r="AE86" s="1133"/>
      <c r="AF86" s="1133"/>
      <c r="AG86" s="1133"/>
      <c r="AH86" s="1133"/>
      <c r="AI86" s="1133"/>
      <c r="AJ86" s="1133"/>
      <c r="AK86" s="1133"/>
      <c r="AL86" s="1133"/>
      <c r="AM86" s="1133"/>
      <c r="AN86" s="1133"/>
      <c r="AO86" s="1133"/>
      <c r="AP86" s="1133"/>
      <c r="AQ86" s="1133"/>
      <c r="AR86" s="1133"/>
      <c r="AS86" s="1133"/>
      <c r="AT86" s="1133"/>
      <c r="AU86" s="1133"/>
      <c r="AV86" s="1133"/>
      <c r="AW86" s="1133"/>
      <c r="AX86" s="1133"/>
      <c r="AY86" s="1133"/>
      <c r="AZ86" s="1133"/>
      <c r="BA86" s="1133"/>
      <c r="BB86" s="1133"/>
      <c r="BC86" s="1133"/>
      <c r="BD86" s="1133"/>
      <c r="BE86" s="1134"/>
      <c r="BF86" s="848"/>
    </row>
    <row r="87" spans="2:58" s="847" customFormat="1" ht="23.1" customHeight="1">
      <c r="B87" s="848"/>
      <c r="C87" s="848"/>
      <c r="BF87" s="995"/>
    </row>
    <row r="88" spans="2:58" s="847" customFormat="1" ht="39.9" customHeight="1">
      <c r="B88" s="848"/>
      <c r="C88" s="848"/>
      <c r="D88" s="1135" t="s">
        <v>125</v>
      </c>
      <c r="E88" s="1136"/>
      <c r="F88" s="1136"/>
      <c r="G88" s="1136"/>
      <c r="H88" s="1136"/>
      <c r="I88" s="1136"/>
      <c r="J88" s="1136"/>
      <c r="K88" s="1136"/>
      <c r="L88" s="1136"/>
      <c r="M88" s="1136"/>
      <c r="N88" s="1136"/>
      <c r="O88" s="1136"/>
      <c r="P88" s="1136"/>
      <c r="Q88" s="1136"/>
      <c r="R88" s="1136"/>
      <c r="S88" s="1136"/>
      <c r="T88" s="1136"/>
      <c r="U88" s="1136"/>
      <c r="V88" s="1136"/>
      <c r="W88" s="1136"/>
      <c r="X88" s="1136"/>
      <c r="Y88" s="1136"/>
      <c r="Z88" s="1136"/>
      <c r="AA88" s="1136"/>
      <c r="AB88" s="1136"/>
      <c r="AC88" s="1136"/>
      <c r="AD88" s="1136"/>
      <c r="AE88" s="1136"/>
      <c r="AF88" s="1136"/>
      <c r="AG88" s="1136"/>
      <c r="AH88" s="1136"/>
      <c r="AI88" s="1136"/>
      <c r="AJ88" s="1136"/>
      <c r="AK88" s="1136"/>
      <c r="AL88" s="1136"/>
      <c r="AM88" s="1136"/>
      <c r="AN88" s="1136"/>
      <c r="AO88" s="1136"/>
      <c r="AP88" s="1136"/>
      <c r="AQ88" s="1136"/>
      <c r="AR88" s="1136"/>
      <c r="AS88" s="1136"/>
      <c r="AT88" s="1136"/>
      <c r="AU88" s="1136"/>
      <c r="AV88" s="1136"/>
      <c r="AW88" s="1136"/>
      <c r="AX88" s="1136"/>
      <c r="AY88" s="1136"/>
      <c r="AZ88" s="1136"/>
      <c r="BA88" s="1136"/>
      <c r="BB88" s="1136"/>
      <c r="BC88" s="1136"/>
      <c r="BD88" s="1136"/>
      <c r="BE88" s="1137"/>
      <c r="BF88" s="995"/>
    </row>
    <row r="89" spans="2:58" s="847" customFormat="1" ht="39.9" customHeight="1">
      <c r="B89" s="848"/>
      <c r="C89" s="848"/>
      <c r="D89" s="1138"/>
      <c r="E89" s="1139"/>
      <c r="F89" s="1139"/>
      <c r="G89" s="1139"/>
      <c r="H89" s="1139"/>
      <c r="I89" s="1139"/>
      <c r="J89" s="1139"/>
      <c r="K89" s="1139"/>
      <c r="L89" s="1139"/>
      <c r="M89" s="1139"/>
      <c r="N89" s="1139"/>
      <c r="O89" s="1139"/>
      <c r="P89" s="1139"/>
      <c r="Q89" s="1139"/>
      <c r="R89" s="1139"/>
      <c r="S89" s="1139"/>
      <c r="T89" s="1139"/>
      <c r="U89" s="1139"/>
      <c r="V89" s="1139"/>
      <c r="W89" s="1139"/>
      <c r="X89" s="1139"/>
      <c r="Y89" s="1139"/>
      <c r="Z89" s="1139"/>
      <c r="AA89" s="1139"/>
      <c r="AB89" s="1139"/>
      <c r="AC89" s="1139"/>
      <c r="AD89" s="1139"/>
      <c r="AE89" s="1139"/>
      <c r="AF89" s="1139"/>
      <c r="AG89" s="1139"/>
      <c r="AH89" s="1139"/>
      <c r="AI89" s="1139"/>
      <c r="AJ89" s="1139"/>
      <c r="AK89" s="1139"/>
      <c r="AL89" s="1139"/>
      <c r="AM89" s="1139"/>
      <c r="AN89" s="1139"/>
      <c r="AO89" s="1139"/>
      <c r="AP89" s="1139"/>
      <c r="AQ89" s="1139"/>
      <c r="AR89" s="1139"/>
      <c r="AS89" s="1139"/>
      <c r="AT89" s="1139"/>
      <c r="AU89" s="1139"/>
      <c r="AV89" s="1139"/>
      <c r="AW89" s="1139"/>
      <c r="AX89" s="1139"/>
      <c r="AY89" s="1139"/>
      <c r="AZ89" s="1139"/>
      <c r="BA89" s="1139"/>
      <c r="BB89" s="1139"/>
      <c r="BC89" s="1139"/>
      <c r="BD89" s="1139"/>
      <c r="BE89" s="1140"/>
      <c r="BF89" s="995"/>
    </row>
    <row r="90" spans="2:58" s="847" customFormat="1" ht="24" customHeight="1">
      <c r="B90" s="895"/>
      <c r="C90" s="895"/>
      <c r="D90" s="1138"/>
      <c r="E90" s="1139"/>
      <c r="F90" s="1139"/>
      <c r="G90" s="1139"/>
      <c r="H90" s="1139"/>
      <c r="I90" s="1139"/>
      <c r="J90" s="1139"/>
      <c r="K90" s="1139"/>
      <c r="L90" s="1139"/>
      <c r="M90" s="1139"/>
      <c r="N90" s="1139"/>
      <c r="O90" s="1139"/>
      <c r="P90" s="1139"/>
      <c r="Q90" s="1139"/>
      <c r="R90" s="1139"/>
      <c r="S90" s="1139"/>
      <c r="T90" s="1139"/>
      <c r="U90" s="1139"/>
      <c r="V90" s="1139"/>
      <c r="W90" s="1139"/>
      <c r="X90" s="1139"/>
      <c r="Y90" s="1139"/>
      <c r="Z90" s="1139"/>
      <c r="AA90" s="1139"/>
      <c r="AB90" s="1139"/>
      <c r="AC90" s="1139"/>
      <c r="AD90" s="1139"/>
      <c r="AE90" s="1139"/>
      <c r="AF90" s="1139"/>
      <c r="AG90" s="1139"/>
      <c r="AH90" s="1139"/>
      <c r="AI90" s="1139"/>
      <c r="AJ90" s="1139"/>
      <c r="AK90" s="1139"/>
      <c r="AL90" s="1139"/>
      <c r="AM90" s="1139"/>
      <c r="AN90" s="1139"/>
      <c r="AO90" s="1139"/>
      <c r="AP90" s="1139"/>
      <c r="AQ90" s="1139"/>
      <c r="AR90" s="1139"/>
      <c r="AS90" s="1139"/>
      <c r="AT90" s="1139"/>
      <c r="AU90" s="1139"/>
      <c r="AV90" s="1139"/>
      <c r="AW90" s="1139"/>
      <c r="AX90" s="1139"/>
      <c r="AY90" s="1139"/>
      <c r="AZ90" s="1139"/>
      <c r="BA90" s="1139"/>
      <c r="BB90" s="1139"/>
      <c r="BC90" s="1139"/>
      <c r="BD90" s="1139"/>
      <c r="BE90" s="1140"/>
      <c r="BF90" s="995"/>
    </row>
    <row r="91" spans="2:58" ht="39.9" customHeight="1">
      <c r="D91" s="1141"/>
      <c r="E91" s="1142"/>
      <c r="F91" s="1142"/>
      <c r="G91" s="1142"/>
      <c r="H91" s="1142"/>
      <c r="I91" s="1142"/>
      <c r="J91" s="1142"/>
      <c r="K91" s="1142"/>
      <c r="L91" s="1142"/>
      <c r="M91" s="1142"/>
      <c r="N91" s="1142"/>
      <c r="O91" s="1142"/>
      <c r="P91" s="1142"/>
      <c r="Q91" s="1142"/>
      <c r="R91" s="1142"/>
      <c r="S91" s="1142"/>
      <c r="T91" s="1142"/>
      <c r="U91" s="1142"/>
      <c r="V91" s="1142"/>
      <c r="W91" s="1142"/>
      <c r="X91" s="1142"/>
      <c r="Y91" s="1142"/>
      <c r="Z91" s="1142"/>
      <c r="AA91" s="1142"/>
      <c r="AB91" s="1142"/>
      <c r="AC91" s="1142"/>
      <c r="AD91" s="1142"/>
      <c r="AE91" s="1142"/>
      <c r="AF91" s="1142"/>
      <c r="AG91" s="1142"/>
      <c r="AH91" s="1142"/>
      <c r="AI91" s="1142"/>
      <c r="AJ91" s="1142"/>
      <c r="AK91" s="1142"/>
      <c r="AL91" s="1142"/>
      <c r="AM91" s="1142"/>
      <c r="AN91" s="1142"/>
      <c r="AO91" s="1142"/>
      <c r="AP91" s="1142"/>
      <c r="AQ91" s="1142"/>
      <c r="AR91" s="1142"/>
      <c r="AS91" s="1142"/>
      <c r="AT91" s="1142"/>
      <c r="AU91" s="1142"/>
      <c r="AV91" s="1142"/>
      <c r="AW91" s="1142"/>
      <c r="AX91" s="1142"/>
      <c r="AY91" s="1142"/>
      <c r="AZ91" s="1142"/>
      <c r="BA91" s="1142"/>
      <c r="BB91" s="1142"/>
      <c r="BC91" s="1142"/>
      <c r="BD91" s="1142"/>
      <c r="BE91" s="1143"/>
    </row>
    <row r="95" spans="2:58" ht="39.9" customHeight="1">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row>
    <row r="96" spans="2:58" ht="39.9" customHeight="1">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row>
    <row r="97" spans="6:77" ht="39.9" customHeight="1">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row>
    <row r="98" spans="6:77" ht="39.9" customHeight="1">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row>
    <row r="99" spans="6:77" ht="39.9" customHeight="1">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row>
    <row r="100" spans="6:77" ht="39.9" customHeight="1">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row>
    <row r="101" spans="6:77" ht="39.9" customHeight="1">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row>
    <row r="102" spans="6:77" ht="39.9" customHeight="1">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row>
    <row r="103" spans="6:77" s="171" customFormat="1" ht="39.9" customHeight="1">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BC103" s="850"/>
      <c r="BD103" s="850"/>
      <c r="BE103" s="850"/>
      <c r="BF103" s="850"/>
      <c r="BG103" s="850"/>
      <c r="BH103" s="850"/>
      <c r="BI103" s="850"/>
      <c r="BJ103" s="850"/>
      <c r="BK103" s="850"/>
      <c r="BL103" s="850"/>
      <c r="BM103" s="850"/>
      <c r="BN103" s="850"/>
      <c r="BO103" s="850"/>
      <c r="BP103" s="850"/>
      <c r="BQ103" s="850"/>
      <c r="BR103" s="850"/>
      <c r="BS103" s="850"/>
      <c r="BT103" s="850"/>
      <c r="BU103" s="850"/>
      <c r="BV103" s="850"/>
      <c r="BW103" s="850"/>
      <c r="BX103" s="850"/>
      <c r="BY103" s="850"/>
    </row>
    <row r="104" spans="6:77" s="171" customFormat="1" ht="39.9" customHeight="1">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BC104" s="850"/>
      <c r="BD104" s="850"/>
      <c r="BE104" s="850"/>
      <c r="BF104" s="850"/>
      <c r="BG104" s="850"/>
      <c r="BH104" s="850"/>
      <c r="BI104" s="850"/>
      <c r="BJ104" s="850"/>
      <c r="BK104" s="850"/>
      <c r="BL104" s="850"/>
      <c r="BM104" s="850"/>
      <c r="BN104" s="850"/>
      <c r="BO104" s="850"/>
      <c r="BP104" s="850"/>
      <c r="BQ104" s="850"/>
      <c r="BR104" s="850"/>
      <c r="BS104" s="850"/>
      <c r="BT104" s="850"/>
      <c r="BU104" s="850"/>
      <c r="BV104" s="850"/>
      <c r="BW104" s="850"/>
      <c r="BX104" s="850"/>
      <c r="BY104" s="850"/>
    </row>
    <row r="105" spans="6:77" s="171" customFormat="1" ht="39.9" customHeight="1">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BC105" s="850"/>
      <c r="BD105" s="850"/>
      <c r="BE105" s="850"/>
      <c r="BF105" s="850"/>
      <c r="BG105" s="850"/>
      <c r="BH105" s="850"/>
      <c r="BI105" s="850"/>
      <c r="BJ105" s="850"/>
      <c r="BK105" s="850"/>
      <c r="BL105" s="850"/>
      <c r="BM105" s="850"/>
      <c r="BN105" s="850"/>
      <c r="BO105" s="850"/>
      <c r="BP105" s="850"/>
      <c r="BQ105" s="850"/>
      <c r="BR105" s="850"/>
      <c r="BS105" s="850"/>
      <c r="BT105" s="850"/>
      <c r="BU105" s="850"/>
      <c r="BV105" s="850"/>
      <c r="BW105" s="850"/>
      <c r="BX105" s="850"/>
      <c r="BY105" s="850"/>
    </row>
    <row r="106" spans="6:77" s="171" customFormat="1" ht="39.9" customHeight="1">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BC106" s="850"/>
      <c r="BD106" s="850"/>
      <c r="BE106" s="850"/>
      <c r="BF106" s="850"/>
      <c r="BG106" s="850"/>
      <c r="BH106" s="850"/>
      <c r="BI106" s="850"/>
      <c r="BJ106" s="850"/>
      <c r="BK106" s="850"/>
      <c r="BL106" s="850"/>
      <c r="BM106" s="850"/>
      <c r="BN106" s="850"/>
      <c r="BO106" s="850"/>
      <c r="BP106" s="850"/>
      <c r="BQ106" s="850"/>
      <c r="BR106" s="850"/>
      <c r="BS106" s="850"/>
      <c r="BT106" s="850"/>
      <c r="BU106" s="850"/>
      <c r="BV106" s="850"/>
      <c r="BW106" s="850"/>
      <c r="BX106" s="850"/>
      <c r="BY106" s="850"/>
    </row>
    <row r="107" spans="6:77" s="171" customFormat="1" ht="39.9" customHeight="1">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BC107" s="850"/>
      <c r="BD107" s="850"/>
      <c r="BE107" s="850"/>
      <c r="BF107" s="850"/>
      <c r="BG107" s="850"/>
      <c r="BH107" s="850"/>
      <c r="BI107" s="850"/>
      <c r="BJ107" s="850"/>
      <c r="BK107" s="850"/>
      <c r="BL107" s="850"/>
      <c r="BM107" s="850"/>
      <c r="BN107" s="850"/>
      <c r="BO107" s="850"/>
      <c r="BP107" s="850"/>
      <c r="BQ107" s="850"/>
      <c r="BR107" s="850"/>
      <c r="BS107" s="850"/>
      <c r="BT107" s="850"/>
      <c r="BU107" s="850"/>
      <c r="BV107" s="850"/>
      <c r="BW107" s="850"/>
      <c r="BX107" s="850"/>
      <c r="BY107" s="850"/>
    </row>
    <row r="108" spans="6:77" s="171" customFormat="1" ht="39.9" customHeight="1">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BC108" s="850"/>
      <c r="BD108" s="850"/>
      <c r="BE108" s="850"/>
      <c r="BF108" s="850"/>
      <c r="BG108" s="850"/>
      <c r="BH108" s="850"/>
      <c r="BI108" s="850"/>
      <c r="BJ108" s="850"/>
      <c r="BK108" s="850"/>
      <c r="BL108" s="850"/>
      <c r="BM108" s="850"/>
      <c r="BN108" s="850"/>
      <c r="BO108" s="850"/>
      <c r="BP108" s="850"/>
      <c r="BQ108" s="850"/>
      <c r="BR108" s="850"/>
      <c r="BS108" s="850"/>
      <c r="BT108" s="850"/>
      <c r="BU108" s="850"/>
      <c r="BV108" s="850"/>
      <c r="BW108" s="850"/>
      <c r="BX108" s="850"/>
      <c r="BY108" s="850"/>
    </row>
    <row r="109" spans="6:77" s="171" customFormat="1" ht="39.9" customHeight="1">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BC109" s="850"/>
      <c r="BD109" s="850"/>
      <c r="BE109" s="850"/>
      <c r="BF109" s="850"/>
      <c r="BG109" s="850"/>
      <c r="BH109" s="850"/>
      <c r="BI109" s="850"/>
      <c r="BJ109" s="850"/>
      <c r="BK109" s="850"/>
      <c r="BL109" s="850"/>
      <c r="BM109" s="850"/>
      <c r="BN109" s="850"/>
      <c r="BO109" s="850"/>
      <c r="BP109" s="850"/>
      <c r="BQ109" s="850"/>
      <c r="BR109" s="850"/>
      <c r="BS109" s="850"/>
      <c r="BT109" s="850"/>
      <c r="BU109" s="850"/>
      <c r="BV109" s="850"/>
      <c r="BW109" s="850"/>
      <c r="BX109" s="850"/>
      <c r="BY109" s="850"/>
    </row>
    <row r="110" spans="6:77" s="171" customFormat="1" ht="39.9" customHeight="1">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BC110" s="850"/>
      <c r="BD110" s="850"/>
      <c r="BE110" s="850"/>
      <c r="BF110" s="850"/>
      <c r="BG110" s="850"/>
      <c r="BH110" s="850"/>
      <c r="BI110" s="850"/>
      <c r="BJ110" s="850"/>
      <c r="BK110" s="850"/>
      <c r="BL110" s="850"/>
      <c r="BM110" s="850"/>
      <c r="BN110" s="850"/>
      <c r="BO110" s="850"/>
      <c r="BP110" s="850"/>
      <c r="BQ110" s="850"/>
      <c r="BR110" s="850"/>
      <c r="BS110" s="850"/>
      <c r="BT110" s="850"/>
      <c r="BU110" s="850"/>
      <c r="BV110" s="850"/>
      <c r="BW110" s="850"/>
      <c r="BX110" s="850"/>
      <c r="BY110" s="850"/>
    </row>
    <row r="111" spans="6:77" s="171" customFormat="1" ht="39.9" customHeight="1">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BC111" s="850"/>
      <c r="BD111" s="850"/>
      <c r="BE111" s="850"/>
      <c r="BF111" s="850"/>
      <c r="BG111" s="850"/>
      <c r="BH111" s="850"/>
      <c r="BI111" s="850"/>
      <c r="BJ111" s="850"/>
      <c r="BK111" s="850"/>
      <c r="BL111" s="850"/>
      <c r="BM111" s="850"/>
      <c r="BN111" s="850"/>
      <c r="BO111" s="850"/>
      <c r="BP111" s="850"/>
      <c r="BQ111" s="850"/>
      <c r="BR111" s="850"/>
      <c r="BS111" s="850"/>
      <c r="BT111" s="850"/>
      <c r="BU111" s="850"/>
      <c r="BV111" s="850"/>
      <c r="BW111" s="850"/>
      <c r="BX111" s="850"/>
      <c r="BY111" s="850"/>
    </row>
    <row r="112" spans="6:77" s="171" customFormat="1" ht="39.9" customHeight="1">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BC112" s="850"/>
      <c r="BD112" s="850"/>
      <c r="BE112" s="850"/>
      <c r="BF112" s="850"/>
      <c r="BG112" s="850"/>
      <c r="BH112" s="850"/>
      <c r="BI112" s="850"/>
      <c r="BJ112" s="850"/>
      <c r="BK112" s="850"/>
      <c r="BL112" s="850"/>
      <c r="BM112" s="850"/>
      <c r="BN112" s="850"/>
      <c r="BO112" s="850"/>
      <c r="BP112" s="850"/>
      <c r="BQ112" s="850"/>
      <c r="BR112" s="850"/>
      <c r="BS112" s="850"/>
      <c r="BT112" s="850"/>
      <c r="BU112" s="850"/>
      <c r="BV112" s="850"/>
      <c r="BW112" s="850"/>
      <c r="BX112" s="850"/>
      <c r="BY112" s="850"/>
    </row>
    <row r="113" spans="6:77" s="171" customFormat="1" ht="39.9" customHeight="1">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BC113" s="850"/>
      <c r="BD113" s="850"/>
      <c r="BE113" s="850"/>
      <c r="BF113" s="850"/>
      <c r="BG113" s="850"/>
      <c r="BH113" s="850"/>
      <c r="BI113" s="850"/>
      <c r="BJ113" s="850"/>
      <c r="BK113" s="850"/>
      <c r="BL113" s="850"/>
      <c r="BM113" s="850"/>
      <c r="BN113" s="850"/>
      <c r="BO113" s="850"/>
      <c r="BP113" s="850"/>
      <c r="BQ113" s="850"/>
      <c r="BR113" s="850"/>
      <c r="BS113" s="850"/>
      <c r="BT113" s="850"/>
      <c r="BU113" s="850"/>
      <c r="BV113" s="850"/>
      <c r="BW113" s="850"/>
      <c r="BX113" s="850"/>
      <c r="BY113" s="850"/>
    </row>
  </sheetData>
  <mergeCells count="28">
    <mergeCell ref="D58:BE79"/>
    <mergeCell ref="D83:BE86"/>
    <mergeCell ref="D88:BE91"/>
    <mergeCell ref="Y14:AJ14"/>
    <mergeCell ref="D81:BE81"/>
    <mergeCell ref="AM28:BD29"/>
    <mergeCell ref="AM31:BD32"/>
    <mergeCell ref="AM34:BD35"/>
    <mergeCell ref="AM37:BD38"/>
    <mergeCell ref="D56:BE57"/>
    <mergeCell ref="H23:AB26"/>
    <mergeCell ref="H28:AB36"/>
    <mergeCell ref="AM40:BD41"/>
    <mergeCell ref="AM52:BB53"/>
    <mergeCell ref="AM48:BB49"/>
    <mergeCell ref="AH20:BC21"/>
    <mergeCell ref="U11:AN13"/>
    <mergeCell ref="AY10:BE14"/>
    <mergeCell ref="AW1:BE1"/>
    <mergeCell ref="E9:F9"/>
    <mergeCell ref="H9:J9"/>
    <mergeCell ref="L9:M9"/>
    <mergeCell ref="AY9:BE9"/>
    <mergeCell ref="D2:U3"/>
    <mergeCell ref="D5:U6"/>
    <mergeCell ref="AK2:AZ4"/>
    <mergeCell ref="BA2:BE4"/>
    <mergeCell ref="AK6:BE7"/>
  </mergeCells>
  <hyperlinks>
    <hyperlink ref="U11" r:id="rId1" xr:uid="{00000000-0004-0000-0100-000000000000}"/>
  </hyperlinks>
  <printOptions horizontalCentered="1" verticalCentered="1"/>
  <pageMargins left="0.25" right="0.25" top="0.5" bottom="0.5" header="0.5" footer="0.5"/>
  <pageSetup paperSize="9" scale="1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8" tint="-0.249977111117893"/>
  </sheetPr>
  <dimension ref="A1:FK87"/>
  <sheetViews>
    <sheetView showGridLines="0" view="pageBreakPreview" zoomScale="40" zoomScaleNormal="25" zoomScaleSheetLayoutView="40" workbookViewId="0">
      <selection activeCell="BC73" sqref="BC73:CC74"/>
    </sheetView>
  </sheetViews>
  <sheetFormatPr defaultColWidth="2.33203125" defaultRowHeight="15"/>
  <cols>
    <col min="1" max="1" width="2.33203125" style="1"/>
    <col min="2" max="2" width="3.88671875" style="1" customWidth="1"/>
    <col min="3" max="3" width="12" style="1" customWidth="1"/>
    <col min="4" max="82" width="3.88671875" style="1" customWidth="1"/>
    <col min="83" max="83" width="3" style="1" customWidth="1"/>
    <col min="84" max="88" width="2.33203125" style="1"/>
    <col min="89" max="89" width="2.33203125" style="1" customWidth="1"/>
    <col min="90" max="90" width="9"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85" ht="15.9" customHeight="1"/>
    <row r="2" spans="2:85" ht="15.9" customHeight="1"/>
    <row r="3" spans="2:85" ht="15.9" customHeight="1"/>
    <row r="4" spans="2:85"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85"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85"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85"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85"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85" ht="39.9" customHeight="1">
      <c r="B9" s="330"/>
      <c r="C9" s="261"/>
      <c r="D9" s="261"/>
      <c r="E9" s="261"/>
      <c r="F9" s="261"/>
      <c r="G9" s="261"/>
      <c r="H9" s="261"/>
      <c r="I9" s="315" t="s">
        <v>792</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85" ht="39.9" customHeight="1">
      <c r="B10" s="330"/>
      <c r="C10" s="261"/>
      <c r="D10" s="261"/>
      <c r="E10" s="261"/>
      <c r="F10" s="261"/>
      <c r="G10" s="261"/>
      <c r="H10" s="261"/>
      <c r="I10" s="316" t="s">
        <v>793</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85" ht="30" customHeight="1">
      <c r="B11" s="331"/>
      <c r="C11" s="217"/>
      <c r="D11" s="217"/>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5"/>
      <c r="BS11" s="175"/>
      <c r="BT11" s="175"/>
      <c r="BU11" s="175"/>
      <c r="BV11" s="175"/>
      <c r="BW11" s="175"/>
      <c r="BX11" s="175"/>
      <c r="BY11" s="175"/>
      <c r="BZ11" s="175"/>
      <c r="CA11" s="175"/>
      <c r="CB11" s="175"/>
      <c r="CC11" s="22"/>
      <c r="CD11" s="283"/>
    </row>
    <row r="12" spans="2:85" ht="30" customHeight="1">
      <c r="B12" s="482"/>
      <c r="C12" s="305"/>
      <c r="AS12" s="1604" t="s">
        <v>635</v>
      </c>
      <c r="AT12" s="1604"/>
      <c r="AU12" s="1604"/>
      <c r="AV12" s="1604"/>
      <c r="AW12" s="1604"/>
      <c r="AX12" s="1604"/>
      <c r="AY12" s="1604"/>
      <c r="AZ12" s="1604"/>
      <c r="BA12" s="1604"/>
      <c r="BB12" s="1604"/>
      <c r="BC12" s="1604"/>
      <c r="BD12" s="1604"/>
      <c r="BE12" s="1604"/>
      <c r="BF12" s="1604"/>
      <c r="BG12" s="1604"/>
      <c r="BH12" s="1604"/>
      <c r="BI12" s="1604"/>
      <c r="BJ12" s="1604"/>
      <c r="BK12" s="1604"/>
      <c r="BL12" s="1604"/>
      <c r="BM12" s="1604"/>
      <c r="BN12" s="1604"/>
      <c r="BO12" s="1604"/>
      <c r="BP12" s="1604"/>
      <c r="BQ12" s="1604"/>
      <c r="BR12" s="1604"/>
      <c r="BS12" s="1604"/>
      <c r="BT12" s="1604"/>
      <c r="BU12" s="1604"/>
      <c r="BV12" s="1604"/>
      <c r="BW12" s="1604"/>
      <c r="BX12" s="1604"/>
      <c r="BY12" s="1604"/>
      <c r="BZ12" s="1604"/>
      <c r="CA12" s="1604"/>
      <c r="CC12" s="175"/>
      <c r="CD12" s="489"/>
    </row>
    <row r="13" spans="2:85" ht="30" customHeight="1">
      <c r="B13" s="483"/>
      <c r="C13" s="176"/>
      <c r="D13" s="240"/>
      <c r="K13"/>
      <c r="L13"/>
      <c r="M13"/>
      <c r="N13"/>
      <c r="O13"/>
      <c r="P13"/>
      <c r="Q13"/>
      <c r="R13"/>
      <c r="S13"/>
      <c r="T13"/>
      <c r="U13"/>
      <c r="V13"/>
      <c r="W13"/>
      <c r="X13"/>
      <c r="Y13"/>
      <c r="Z13"/>
      <c r="AA13"/>
      <c r="AB13"/>
      <c r="AC13"/>
      <c r="AD13"/>
      <c r="AE13"/>
      <c r="AF13"/>
      <c r="AG13"/>
      <c r="AH13"/>
      <c r="AI13"/>
      <c r="AJ13"/>
      <c r="AK13"/>
      <c r="AL13"/>
      <c r="AM13"/>
      <c r="AN13"/>
      <c r="AO13"/>
      <c r="AP13"/>
      <c r="AQ13" s="84"/>
      <c r="AR13" s="84"/>
      <c r="AS13" s="1604" t="s">
        <v>327</v>
      </c>
      <c r="AT13" s="1604"/>
      <c r="AU13" s="1604"/>
      <c r="AV13" s="1604"/>
      <c r="AW13" s="1604"/>
      <c r="AX13" s="1604"/>
      <c r="AY13" s="1604"/>
      <c r="AZ13" s="1604"/>
      <c r="BA13" s="1604"/>
      <c r="BB13" s="1604"/>
      <c r="BC13" s="1604"/>
      <c r="BD13" s="1604"/>
      <c r="BE13" s="1604"/>
      <c r="BF13" s="1604"/>
      <c r="BG13" s="1604"/>
      <c r="BH13" s="1604"/>
      <c r="BI13" s="1604"/>
      <c r="BJ13" s="1604"/>
      <c r="BK13" s="1604"/>
      <c r="BL13" s="1604"/>
      <c r="BM13" s="1604"/>
      <c r="BN13" s="1604"/>
      <c r="BO13" s="1604"/>
      <c r="BP13" s="1604"/>
      <c r="BQ13" s="1604"/>
      <c r="BR13" s="1604"/>
      <c r="BS13" s="1604"/>
      <c r="BT13" s="1604"/>
      <c r="BU13" s="1604"/>
      <c r="BV13" s="1604"/>
      <c r="BW13" s="1604"/>
      <c r="BX13" s="1604"/>
      <c r="BY13" s="1604"/>
      <c r="BZ13" s="1604"/>
      <c r="CA13" s="281"/>
      <c r="CB13" s="84"/>
      <c r="CC13" s="66"/>
      <c r="CD13" s="490"/>
    </row>
    <row r="14" spans="2:85" ht="22.5" customHeight="1">
      <c r="B14" s="483"/>
      <c r="C14" s="176"/>
      <c r="D14" s="240"/>
      <c r="K14"/>
      <c r="L14"/>
      <c r="M14"/>
      <c r="N14"/>
      <c r="O14"/>
      <c r="P14"/>
      <c r="Q14"/>
      <c r="R14"/>
      <c r="S14"/>
      <c r="T14"/>
      <c r="U14"/>
      <c r="V14"/>
      <c r="W14"/>
      <c r="X14"/>
      <c r="Y14"/>
      <c r="Z14"/>
      <c r="AA14"/>
      <c r="AB14"/>
      <c r="AC14"/>
      <c r="AD14"/>
      <c r="AE14"/>
      <c r="AF14"/>
      <c r="AG14"/>
      <c r="AH14"/>
      <c r="AI14"/>
      <c r="AJ14"/>
      <c r="AK14"/>
      <c r="AL14"/>
      <c r="AM14"/>
      <c r="AN14"/>
      <c r="AO14"/>
      <c r="AP14"/>
      <c r="AQ14" s="84"/>
      <c r="AR14" s="84"/>
      <c r="AS14" s="200"/>
      <c r="AT14" s="200"/>
      <c r="AU14" s="200"/>
      <c r="AV14" s="20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81"/>
      <c r="CB14" s="84"/>
      <c r="CC14" s="66"/>
      <c r="CD14" s="490"/>
    </row>
    <row r="15" spans="2:85" ht="30" customHeight="1">
      <c r="B15" s="71"/>
      <c r="C15" s="200"/>
      <c r="D15" s="243"/>
      <c r="K15"/>
      <c r="L15"/>
      <c r="M15"/>
      <c r="N15"/>
      <c r="O15"/>
      <c r="P15"/>
      <c r="Q15"/>
      <c r="R15"/>
      <c r="S15"/>
      <c r="T15"/>
      <c r="U15"/>
      <c r="V15"/>
      <c r="W15"/>
      <c r="X15"/>
      <c r="Y15"/>
      <c r="Z15"/>
      <c r="AA15"/>
      <c r="AB15"/>
      <c r="AC15"/>
      <c r="AD15"/>
      <c r="AE15"/>
      <c r="AF15"/>
      <c r="AG15"/>
      <c r="AH15"/>
      <c r="AI15"/>
      <c r="AJ15"/>
      <c r="AK15"/>
      <c r="AL15"/>
      <c r="AM15"/>
      <c r="AN15"/>
      <c r="AO15"/>
      <c r="AP15"/>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Z15" s="1009" t="s">
        <v>742</v>
      </c>
      <c r="CA15" s="84"/>
      <c r="CB15" s="84"/>
      <c r="CC15" s="70"/>
      <c r="CD15" s="284"/>
      <c r="CE15" s="23"/>
      <c r="CF15" s="23"/>
      <c r="CG15" s="23"/>
    </row>
    <row r="16" spans="2:85" ht="30" customHeight="1">
      <c r="B16" s="274"/>
      <c r="C16" s="491">
        <v>9.34</v>
      </c>
      <c r="D16" s="293" t="s">
        <v>919</v>
      </c>
      <c r="E16"/>
      <c r="F16"/>
      <c r="G16"/>
      <c r="K16"/>
      <c r="L16"/>
      <c r="M16"/>
      <c r="N16"/>
      <c r="O16"/>
      <c r="P16"/>
      <c r="Q16"/>
      <c r="R16"/>
      <c r="S16"/>
      <c r="T16"/>
      <c r="U16"/>
      <c r="V16"/>
      <c r="W16"/>
      <c r="X16"/>
      <c r="Y16"/>
      <c r="Z16"/>
      <c r="AA16"/>
      <c r="AB16"/>
      <c r="AC16"/>
      <c r="AD16"/>
      <c r="AE16"/>
      <c r="AF16"/>
      <c r="AG16"/>
      <c r="AH16"/>
      <c r="AI16"/>
      <c r="AJ16"/>
      <c r="AK16"/>
      <c r="AL16"/>
      <c r="AM16"/>
      <c r="AN16"/>
      <c r="AO16"/>
      <c r="AP16"/>
      <c r="AQ16" s="1279">
        <v>52</v>
      </c>
      <c r="AR16" s="1279"/>
      <c r="AS16" s="1270"/>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N16" s="1271"/>
      <c r="BO16" s="1271"/>
      <c r="BP16" s="1271"/>
      <c r="BQ16" s="1271"/>
      <c r="BR16" s="1271"/>
      <c r="BS16" s="1271"/>
      <c r="BT16" s="1271"/>
      <c r="BU16" s="1271"/>
      <c r="BV16" s="1271"/>
      <c r="BW16" s="1271"/>
      <c r="BX16" s="1271"/>
      <c r="BY16" s="1271"/>
      <c r="BZ16" s="1271"/>
      <c r="CA16" s="1271"/>
      <c r="CB16" s="1272"/>
      <c r="CD16" s="51"/>
    </row>
    <row r="17" spans="2:164" ht="30" customHeight="1">
      <c r="B17" s="274"/>
      <c r="C17" s="240"/>
      <c r="D17" s="276" t="s">
        <v>920</v>
      </c>
      <c r="E17"/>
      <c r="F17"/>
      <c r="G17"/>
      <c r="K17"/>
      <c r="L17"/>
      <c r="M17"/>
      <c r="N17"/>
      <c r="O17"/>
      <c r="P17"/>
      <c r="Q17"/>
      <c r="R17"/>
      <c r="S17"/>
      <c r="T17"/>
      <c r="U17"/>
      <c r="V17"/>
      <c r="W17"/>
      <c r="X17"/>
      <c r="Y17"/>
      <c r="Z17"/>
      <c r="AA17"/>
      <c r="AB17"/>
      <c r="AC17"/>
      <c r="AD17"/>
      <c r="AE17"/>
      <c r="AF17"/>
      <c r="AG17"/>
      <c r="AH17"/>
      <c r="AI17"/>
      <c r="AJ17"/>
      <c r="AK17"/>
      <c r="AL17"/>
      <c r="AM17"/>
      <c r="AN17"/>
      <c r="AO17"/>
      <c r="AP17"/>
      <c r="AQ17" s="1279"/>
      <c r="AR17" s="1279"/>
      <c r="AS17" s="1273"/>
      <c r="AT17" s="1274"/>
      <c r="AU17" s="1274"/>
      <c r="AV17" s="1274"/>
      <c r="AW17" s="1274"/>
      <c r="AX17" s="1274"/>
      <c r="AY17" s="1274"/>
      <c r="AZ17" s="1274"/>
      <c r="BA17" s="1274"/>
      <c r="BB17" s="1274"/>
      <c r="BC17" s="1274"/>
      <c r="BD17" s="1274"/>
      <c r="BE17" s="1274"/>
      <c r="BF17" s="1274"/>
      <c r="BG17" s="1274"/>
      <c r="BH17" s="1274"/>
      <c r="BI17" s="1274"/>
      <c r="BJ17" s="1274"/>
      <c r="BK17" s="1274"/>
      <c r="BL17" s="1274"/>
      <c r="BM17" s="1274"/>
      <c r="BN17" s="1274"/>
      <c r="BO17" s="1274"/>
      <c r="BP17" s="1274"/>
      <c r="BQ17" s="1274"/>
      <c r="BR17" s="1274"/>
      <c r="BS17" s="1274"/>
      <c r="BT17" s="1274"/>
      <c r="BU17" s="1274"/>
      <c r="BV17" s="1274"/>
      <c r="BW17" s="1274"/>
      <c r="BX17" s="1274"/>
      <c r="BY17" s="1274"/>
      <c r="BZ17" s="1274"/>
      <c r="CA17" s="1274"/>
      <c r="CB17" s="1275"/>
      <c r="CD17" s="51"/>
    </row>
    <row r="18" spans="2:164" ht="30" customHeight="1">
      <c r="B18" s="492"/>
      <c r="C18" s="493"/>
      <c r="D18" s="494"/>
      <c r="E18" s="285"/>
      <c r="F18" s="285"/>
      <c r="G18" s="285"/>
      <c r="H18" s="285"/>
      <c r="I18" s="285"/>
      <c r="J18" s="285"/>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147"/>
      <c r="AH18" s="147"/>
      <c r="AI18" s="147"/>
      <c r="AJ18" s="147"/>
      <c r="AK18" s="147"/>
      <c r="AL18" s="147"/>
      <c r="AM18" s="147"/>
      <c r="AN18" s="147"/>
      <c r="AO18" s="147"/>
      <c r="AP18" s="147"/>
      <c r="AQ18" s="285"/>
      <c r="AR18" s="285"/>
      <c r="AS18" s="285"/>
      <c r="AT18" s="285"/>
      <c r="AU18" s="285"/>
      <c r="AV18" s="285"/>
      <c r="AW18" s="285"/>
      <c r="AX18" s="285"/>
      <c r="AY18" s="285"/>
      <c r="AZ18" s="285"/>
      <c r="BA18" s="285"/>
      <c r="BB18" s="285"/>
      <c r="BC18" s="285"/>
      <c r="BD18" s="285"/>
      <c r="BE18" s="285"/>
      <c r="BF18" s="285"/>
      <c r="BG18" s="285"/>
      <c r="BH18" s="285"/>
      <c r="BI18" s="285"/>
      <c r="BJ18" s="285"/>
      <c r="BK18" s="285"/>
      <c r="BL18" s="285"/>
      <c r="BM18" s="285"/>
      <c r="BN18" s="285"/>
      <c r="BO18" s="285"/>
      <c r="BP18" s="285"/>
      <c r="BQ18" s="285"/>
      <c r="BR18" s="285"/>
      <c r="BS18" s="285"/>
      <c r="BT18" s="285"/>
      <c r="BU18" s="285"/>
      <c r="BV18" s="285"/>
      <c r="BW18" s="285"/>
      <c r="BX18" s="285"/>
      <c r="BY18" s="285"/>
      <c r="BZ18" s="506"/>
      <c r="CA18" s="285"/>
      <c r="CB18" s="285"/>
      <c r="CC18" s="285"/>
      <c r="CD18" s="296"/>
    </row>
    <row r="19" spans="2:164" ht="30" customHeight="1">
      <c r="B19" s="141"/>
      <c r="C19"/>
      <c r="D19"/>
      <c r="K19"/>
      <c r="L19"/>
      <c r="M19"/>
      <c r="N19"/>
      <c r="O19"/>
      <c r="P19"/>
      <c r="Q19"/>
      <c r="R19"/>
      <c r="S19"/>
      <c r="T19"/>
      <c r="U19"/>
      <c r="V19"/>
      <c r="W19"/>
      <c r="X19"/>
      <c r="Y19"/>
      <c r="Z19"/>
      <c r="AA19"/>
      <c r="AB19"/>
      <c r="AC19"/>
      <c r="AD19"/>
      <c r="AE19"/>
      <c r="AF19"/>
      <c r="AG19"/>
      <c r="AH19"/>
      <c r="AI19"/>
      <c r="AJ19"/>
      <c r="AK19"/>
      <c r="AL19"/>
      <c r="AM19"/>
      <c r="AN19"/>
      <c r="AO19"/>
      <c r="AP19"/>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c r="CD19" s="164"/>
      <c r="CM19" s="317"/>
      <c r="CN19" s="217"/>
      <c r="CO19" s="217"/>
      <c r="CP19" s="217"/>
      <c r="CQ19" s="217"/>
      <c r="CR19" s="217"/>
      <c r="CS19" s="217"/>
      <c r="CT19" s="217"/>
      <c r="CU19" s="217"/>
      <c r="CV19" s="217"/>
      <c r="CW19" s="217"/>
      <c r="CX19" s="217"/>
      <c r="CY19" s="1247"/>
      <c r="CZ19" s="1247"/>
      <c r="DA19" s="323"/>
      <c r="DB19" s="324"/>
      <c r="DC19" s="324"/>
      <c r="DD19" s="317"/>
      <c r="DE19" s="317"/>
      <c r="DF19" s="317"/>
      <c r="DG19" s="317"/>
      <c r="DH19" s="317"/>
      <c r="DI19" s="317"/>
      <c r="DJ19" s="317"/>
      <c r="DK19" s="317"/>
      <c r="DL19" s="317"/>
      <c r="DM19" s="317"/>
      <c r="DN19" s="317"/>
      <c r="DO19" s="317"/>
      <c r="DP19" s="317"/>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2:164" ht="30" customHeight="1">
      <c r="B20" s="141"/>
      <c r="C20" s="327">
        <v>9.35</v>
      </c>
      <c r="D20" s="293" t="s">
        <v>921</v>
      </c>
      <c r="E20"/>
      <c r="F20"/>
      <c r="K20"/>
      <c r="L20"/>
      <c r="M20"/>
      <c r="N20"/>
      <c r="O20"/>
      <c r="P20"/>
      <c r="Q20"/>
      <c r="R20"/>
      <c r="S20"/>
      <c r="T20"/>
      <c r="U20"/>
      <c r="V20"/>
      <c r="W20"/>
      <c r="X20"/>
      <c r="Y20"/>
      <c r="Z20"/>
      <c r="AA20"/>
      <c r="AB20"/>
      <c r="AC20"/>
      <c r="AD20"/>
      <c r="AE20"/>
      <c r="AF20"/>
      <c r="AG20"/>
      <c r="AH20"/>
      <c r="AI20"/>
      <c r="AJ20"/>
      <c r="AK20"/>
      <c r="AL20"/>
      <c r="AM20"/>
      <c r="AN20"/>
      <c r="AO20"/>
      <c r="AP20"/>
      <c r="AQ20" s="1279">
        <v>89</v>
      </c>
      <c r="AR20" s="1279"/>
      <c r="AS20" s="1270">
        <f>'18'!AR15+'18'!AR18+'18'!AR22+'18'!AR26+'18'!AR30+'18'!AR34+'18'!AR38+'18'!AR42+'18'!AR47+'18'!AR53+'18'!AR58+'18'!AR67+'18'!AR78+'18'!AR82+'18'!AR87+'18'!AR92+'18'!AR96+'18'!AR100+'19'!AR17+'19'!AR21+'19'!AR25+'19'!AR29+'19'!AR35+'19'!AR40+'19'!AR44+'19'!AR49+'19'!AR53+'19'!AR57+'19'!AR64+'19'!AR67+'19'!AR70+'19'!AR73+'19'!AR76+'19'!AR79+'19'!AR82+'19'!AR85+'19'!AR88+'19'!AR91+'19'!AR94+'19'!AR98+'20'!AR16+'20'!AR24+'20'!AR31+'20'!AR48+'20'!AR57+'20'!AR66+'20'!AR73+'20'!AR76+'20'!AR79+'20'!AR82+'20'!AR85+'20'!AR91+'21'!AS16+'21'!AR36+'21'!AR39+'21'!AR45+'21'!AR48+'21'!AR54+'21'!AR57+'21'!AR60+'21'!AR63+'21'!AR68+'21'!AR71+'21'!AR76+'21'!AR79+'21'!AR82+'21'!AR85+'21'!AR89+'21'!AR94+'22'!AS16</f>
        <v>0</v>
      </c>
      <c r="AT20" s="1271"/>
      <c r="AU20" s="1271"/>
      <c r="AV20" s="1271"/>
      <c r="AW20" s="1271"/>
      <c r="AX20" s="1271"/>
      <c r="AY20" s="1271"/>
      <c r="AZ20" s="1271"/>
      <c r="BA20" s="1271"/>
      <c r="BB20" s="1271"/>
      <c r="BC20" s="1271"/>
      <c r="BD20" s="1271"/>
      <c r="BE20" s="1271"/>
      <c r="BF20" s="1271"/>
      <c r="BG20" s="1271"/>
      <c r="BH20" s="1271"/>
      <c r="BI20" s="1271"/>
      <c r="BJ20" s="1271"/>
      <c r="BK20" s="1271"/>
      <c r="BL20" s="1271"/>
      <c r="BM20" s="1271"/>
      <c r="BN20" s="1271"/>
      <c r="BO20" s="1271"/>
      <c r="BP20" s="1271"/>
      <c r="BQ20" s="1271"/>
      <c r="BR20" s="1271"/>
      <c r="BS20" s="1271"/>
      <c r="BT20" s="1271"/>
      <c r="BU20" s="1271"/>
      <c r="BV20" s="1271"/>
      <c r="BW20" s="1271"/>
      <c r="BX20" s="1271"/>
      <c r="BY20" s="1271"/>
      <c r="BZ20" s="1271"/>
      <c r="CA20" s="1271"/>
      <c r="CB20" s="1272"/>
      <c r="CC20"/>
      <c r="CD20" s="164"/>
      <c r="FF20" s="326"/>
      <c r="FG20" s="326"/>
      <c r="FH20" s="326"/>
    </row>
    <row r="21" spans="2:164" ht="30" customHeight="1">
      <c r="B21" s="141"/>
      <c r="C21" s="257"/>
      <c r="D21" s="276" t="s">
        <v>922</v>
      </c>
      <c r="E21"/>
      <c r="F21"/>
      <c r="AQ21" s="1279"/>
      <c r="AR21" s="1279"/>
      <c r="AS21" s="1273"/>
      <c r="AT21" s="1274"/>
      <c r="AU21" s="1274"/>
      <c r="AV21" s="1274"/>
      <c r="AW21" s="1274"/>
      <c r="AX21" s="1274"/>
      <c r="AY21" s="1274"/>
      <c r="AZ21" s="1274"/>
      <c r="BA21" s="1274"/>
      <c r="BB21" s="1274"/>
      <c r="BC21" s="1274"/>
      <c r="BD21" s="1274"/>
      <c r="BE21" s="1274"/>
      <c r="BF21" s="1274"/>
      <c r="BG21" s="1274"/>
      <c r="BH21" s="1274"/>
      <c r="BI21" s="1274"/>
      <c r="BJ21" s="1274"/>
      <c r="BK21" s="1274"/>
      <c r="BL21" s="1274"/>
      <c r="BM21" s="1274"/>
      <c r="BN21" s="1274"/>
      <c r="BO21" s="1274"/>
      <c r="BP21" s="1274"/>
      <c r="BQ21" s="1274"/>
      <c r="BR21" s="1274"/>
      <c r="BS21" s="1274"/>
      <c r="BT21" s="1274"/>
      <c r="BU21" s="1274"/>
      <c r="BV21" s="1274"/>
      <c r="BW21" s="1274"/>
      <c r="BX21" s="1274"/>
      <c r="BY21" s="1274"/>
      <c r="BZ21" s="1274"/>
      <c r="CA21" s="1274"/>
      <c r="CB21" s="1275"/>
      <c r="CC21"/>
      <c r="CD21" s="164"/>
      <c r="FF21" s="326"/>
      <c r="FG21" s="326"/>
      <c r="FH21" s="326"/>
    </row>
    <row r="22" spans="2:164" ht="30" customHeight="1">
      <c r="B22" s="485"/>
      <c r="C22" s="147"/>
      <c r="D22" s="147"/>
      <c r="E22" s="285"/>
      <c r="F22" s="285"/>
      <c r="G22" s="285"/>
      <c r="H22" s="285"/>
      <c r="I22" s="285"/>
      <c r="J22" s="285"/>
      <c r="K22" s="147"/>
      <c r="L22" s="147"/>
      <c r="M22" s="147"/>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R22" s="147"/>
      <c r="BS22" s="147"/>
      <c r="BT22" s="147"/>
      <c r="BU22" s="147"/>
      <c r="BV22" s="147"/>
      <c r="BW22" s="147"/>
      <c r="BX22" s="147"/>
      <c r="BY22" s="147"/>
      <c r="BZ22" s="147"/>
      <c r="CA22" s="147"/>
      <c r="CB22" s="147"/>
      <c r="CC22" s="147"/>
      <c r="CD22" s="291"/>
    </row>
    <row r="23" spans="2:164" ht="30" customHeight="1">
      <c r="B23" s="141"/>
      <c r="C23"/>
      <c r="D23"/>
      <c r="K23"/>
      <c r="L23"/>
      <c r="M23"/>
      <c r="N23"/>
      <c r="O23"/>
      <c r="P23"/>
      <c r="Q23"/>
      <c r="R23"/>
      <c r="S23"/>
      <c r="T23"/>
      <c r="U23"/>
      <c r="V23"/>
      <c r="W23"/>
      <c r="X23"/>
      <c r="Y23"/>
      <c r="Z23"/>
      <c r="AA23"/>
      <c r="AB23"/>
      <c r="AC23"/>
      <c r="AD23"/>
      <c r="AE23"/>
      <c r="AF23"/>
      <c r="AG23"/>
      <c r="AH23"/>
      <c r="AI23"/>
      <c r="AJ23"/>
      <c r="AK23"/>
      <c r="AL23"/>
      <c r="AM23"/>
      <c r="AN23"/>
      <c r="AO23"/>
      <c r="AP23"/>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c r="CD23" s="164"/>
    </row>
    <row r="24" spans="2:164" ht="30" customHeight="1">
      <c r="B24" s="141"/>
      <c r="C24" s="327">
        <v>9.36</v>
      </c>
      <c r="D24" s="293" t="s">
        <v>923</v>
      </c>
      <c r="E24"/>
      <c r="F24"/>
      <c r="K24"/>
      <c r="L24"/>
      <c r="M24"/>
      <c r="N24"/>
      <c r="O24"/>
      <c r="P24"/>
      <c r="Q24"/>
      <c r="R24"/>
      <c r="S24"/>
      <c r="T24"/>
      <c r="U24"/>
      <c r="V24"/>
      <c r="W24"/>
      <c r="X24"/>
      <c r="Y24"/>
      <c r="Z24"/>
      <c r="AA24"/>
      <c r="AB24"/>
      <c r="AC24"/>
      <c r="AD24"/>
      <c r="AE24"/>
      <c r="AF24"/>
      <c r="AG24"/>
      <c r="AH24"/>
      <c r="AI24"/>
      <c r="AJ24"/>
      <c r="AK24"/>
      <c r="AL24"/>
      <c r="AM24"/>
      <c r="AN24"/>
      <c r="AO24"/>
      <c r="AP24"/>
      <c r="AQ24" s="1279">
        <v>53</v>
      </c>
      <c r="AR24" s="1279"/>
      <c r="AS24" s="1270"/>
      <c r="AT24" s="1271"/>
      <c r="AU24" s="1271"/>
      <c r="AV24" s="1271"/>
      <c r="AW24" s="1271"/>
      <c r="AX24" s="1271"/>
      <c r="AY24" s="1271"/>
      <c r="AZ24" s="1271"/>
      <c r="BA24" s="1271"/>
      <c r="BB24" s="1271"/>
      <c r="BC24" s="1271"/>
      <c r="BD24" s="1271"/>
      <c r="BE24" s="1271"/>
      <c r="BF24" s="1271"/>
      <c r="BG24" s="1271"/>
      <c r="BH24" s="1271"/>
      <c r="BI24" s="1271"/>
      <c r="BJ24" s="1271"/>
      <c r="BK24" s="1271"/>
      <c r="BL24" s="1271"/>
      <c r="BM24" s="1271"/>
      <c r="BN24" s="1271"/>
      <c r="BO24" s="1271"/>
      <c r="BP24" s="1271"/>
      <c r="BQ24" s="1271"/>
      <c r="BR24" s="1271"/>
      <c r="BS24" s="1271"/>
      <c r="BT24" s="1271"/>
      <c r="BU24" s="1271"/>
      <c r="BV24" s="1271"/>
      <c r="BW24" s="1271"/>
      <c r="BX24" s="1271"/>
      <c r="BY24" s="1271"/>
      <c r="BZ24" s="1271"/>
      <c r="CA24" s="1271"/>
      <c r="CB24" s="1272"/>
      <c r="CC24"/>
      <c r="CD24" s="164"/>
    </row>
    <row r="25" spans="2:164" ht="30" customHeight="1">
      <c r="B25" s="141"/>
      <c r="C25" s="257"/>
      <c r="D25" s="276" t="s">
        <v>924</v>
      </c>
      <c r="E25"/>
      <c r="F25"/>
      <c r="K25"/>
      <c r="L25"/>
      <c r="M25"/>
      <c r="N25"/>
      <c r="O25"/>
      <c r="P25"/>
      <c r="Q25"/>
      <c r="R25"/>
      <c r="S25"/>
      <c r="T25"/>
      <c r="U25"/>
      <c r="V25"/>
      <c r="W25"/>
      <c r="X25"/>
      <c r="Y25"/>
      <c r="Z25"/>
      <c r="AA25"/>
      <c r="AB25"/>
      <c r="AC25"/>
      <c r="AD25"/>
      <c r="AE25"/>
      <c r="AF25"/>
      <c r="AG25"/>
      <c r="AH25"/>
      <c r="AI25"/>
      <c r="AJ25"/>
      <c r="AK25"/>
      <c r="AL25"/>
      <c r="AM25"/>
      <c r="AN25"/>
      <c r="AO25"/>
      <c r="AP25"/>
      <c r="AQ25" s="1279"/>
      <c r="AR25" s="1279"/>
      <c r="AS25" s="1273"/>
      <c r="AT25" s="1274"/>
      <c r="AU25" s="1274"/>
      <c r="AV25" s="1274"/>
      <c r="AW25" s="1274"/>
      <c r="AX25" s="1274"/>
      <c r="AY25" s="1274"/>
      <c r="AZ25" s="1274"/>
      <c r="BA25" s="1274"/>
      <c r="BB25" s="1274"/>
      <c r="BC25" s="1274"/>
      <c r="BD25" s="1274"/>
      <c r="BE25" s="1274"/>
      <c r="BF25" s="1274"/>
      <c r="BG25" s="1274"/>
      <c r="BH25" s="1274"/>
      <c r="BI25" s="1274"/>
      <c r="BJ25" s="1274"/>
      <c r="BK25" s="1274"/>
      <c r="BL25" s="1274"/>
      <c r="BM25" s="1274"/>
      <c r="BN25" s="1274"/>
      <c r="BO25" s="1274"/>
      <c r="BP25" s="1274"/>
      <c r="BQ25" s="1274"/>
      <c r="BR25" s="1274"/>
      <c r="BS25" s="1274"/>
      <c r="BT25" s="1274"/>
      <c r="BU25" s="1274"/>
      <c r="BV25" s="1274"/>
      <c r="BW25" s="1274"/>
      <c r="BX25" s="1274"/>
      <c r="BY25" s="1274"/>
      <c r="BZ25" s="1274"/>
      <c r="CA25" s="1274"/>
      <c r="CB25" s="1275"/>
      <c r="CC25"/>
      <c r="CD25" s="164"/>
    </row>
    <row r="26" spans="2:164" ht="30" customHeight="1">
      <c r="B26" s="485"/>
      <c r="C26" s="147"/>
      <c r="D26" s="147"/>
      <c r="E26" s="147"/>
      <c r="F26" s="147"/>
      <c r="G26" s="147"/>
      <c r="H26" s="147"/>
      <c r="I26" s="147"/>
      <c r="J26" s="147"/>
      <c r="K26" s="147"/>
      <c r="L26" s="147"/>
      <c r="M26" s="147"/>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c r="BI26" s="147"/>
      <c r="BJ26" s="147"/>
      <c r="BK26" s="147"/>
      <c r="BL26" s="147"/>
      <c r="BM26" s="147"/>
      <c r="BN26" s="147"/>
      <c r="BO26" s="147"/>
      <c r="BP26" s="147"/>
      <c r="BQ26" s="147"/>
      <c r="BR26" s="147"/>
      <c r="BS26" s="147"/>
      <c r="BT26" s="147"/>
      <c r="BU26" s="147"/>
      <c r="BV26" s="147"/>
      <c r="BW26" s="147"/>
      <c r="BX26" s="147"/>
      <c r="BY26" s="147"/>
      <c r="BZ26" s="147"/>
      <c r="CA26" s="147"/>
      <c r="CB26" s="147"/>
      <c r="CC26" s="147"/>
      <c r="CD26" s="291"/>
    </row>
    <row r="27" spans="2:164" ht="30" customHeight="1">
      <c r="B27" s="81"/>
      <c r="BY27" s="74"/>
      <c r="CB27"/>
      <c r="CC27"/>
      <c r="CD27" s="164"/>
    </row>
    <row r="28" spans="2:164" ht="30" customHeight="1">
      <c r="B28" s="81"/>
      <c r="C28" s="327">
        <v>9.3699999999999992</v>
      </c>
      <c r="D28" s="293" t="s">
        <v>925</v>
      </c>
      <c r="E28"/>
      <c r="F28"/>
      <c r="AQ28" s="1279">
        <v>54</v>
      </c>
      <c r="AR28" s="1279"/>
      <c r="AS28" s="1270"/>
      <c r="AT28" s="1271"/>
      <c r="AU28" s="1271"/>
      <c r="AV28" s="1271"/>
      <c r="AW28" s="1271"/>
      <c r="AX28" s="1271"/>
      <c r="AY28" s="1271"/>
      <c r="AZ28" s="1271"/>
      <c r="BA28" s="1271"/>
      <c r="BB28" s="1271"/>
      <c r="BC28" s="1271"/>
      <c r="BD28" s="1271"/>
      <c r="BE28" s="1271"/>
      <c r="BF28" s="1271"/>
      <c r="BG28" s="1271"/>
      <c r="BH28" s="1271"/>
      <c r="BI28" s="1271"/>
      <c r="BJ28" s="1271"/>
      <c r="BK28" s="1271"/>
      <c r="BL28" s="1271"/>
      <c r="BM28" s="1271"/>
      <c r="BN28" s="1271"/>
      <c r="BO28" s="1271"/>
      <c r="BP28" s="1271"/>
      <c r="BQ28" s="1271"/>
      <c r="BR28" s="1271"/>
      <c r="BS28" s="1271"/>
      <c r="BT28" s="1271"/>
      <c r="BU28" s="1271"/>
      <c r="BV28" s="1271"/>
      <c r="BW28" s="1271"/>
      <c r="BX28" s="1271"/>
      <c r="BY28" s="1271"/>
      <c r="BZ28" s="1271"/>
      <c r="CA28" s="1271"/>
      <c r="CB28" s="1272"/>
      <c r="CC28"/>
      <c r="CD28" s="164"/>
    </row>
    <row r="29" spans="2:164" ht="30" customHeight="1">
      <c r="B29" s="81"/>
      <c r="C29" s="257"/>
      <c r="D29" s="276" t="s">
        <v>926</v>
      </c>
      <c r="E29"/>
      <c r="F29"/>
      <c r="H29"/>
      <c r="I29"/>
      <c r="J29"/>
      <c r="K29"/>
      <c r="L29"/>
      <c r="M29"/>
      <c r="N29"/>
      <c r="O29"/>
      <c r="P29"/>
      <c r="Q29"/>
      <c r="R29"/>
      <c r="S29"/>
      <c r="T29"/>
      <c r="U29"/>
      <c r="V29"/>
      <c r="W29"/>
      <c r="X29"/>
      <c r="Y29"/>
      <c r="Z29"/>
      <c r="AA29"/>
      <c r="AB29"/>
      <c r="AC29"/>
      <c r="AD29"/>
      <c r="AE29"/>
      <c r="AF29"/>
      <c r="AG29"/>
      <c r="AH29"/>
      <c r="AI29"/>
      <c r="AJ29"/>
      <c r="AK29"/>
      <c r="AL29"/>
      <c r="AM29"/>
      <c r="AN29"/>
      <c r="AO29"/>
      <c r="AQ29" s="1279"/>
      <c r="AR29" s="1279"/>
      <c r="AS29" s="1273"/>
      <c r="AT29" s="1274"/>
      <c r="AU29" s="1274"/>
      <c r="AV29" s="1274"/>
      <c r="AW29" s="1274"/>
      <c r="AX29" s="1274"/>
      <c r="AY29" s="1274"/>
      <c r="AZ29" s="1274"/>
      <c r="BA29" s="1274"/>
      <c r="BB29" s="1274"/>
      <c r="BC29" s="1274"/>
      <c r="BD29" s="1274"/>
      <c r="BE29" s="1274"/>
      <c r="BF29" s="1274"/>
      <c r="BG29" s="1274"/>
      <c r="BH29" s="1274"/>
      <c r="BI29" s="1274"/>
      <c r="BJ29" s="1274"/>
      <c r="BK29" s="1274"/>
      <c r="BL29" s="1274"/>
      <c r="BM29" s="1274"/>
      <c r="BN29" s="1274"/>
      <c r="BO29" s="1274"/>
      <c r="BP29" s="1274"/>
      <c r="BQ29" s="1274"/>
      <c r="BR29" s="1274"/>
      <c r="BS29" s="1274"/>
      <c r="BT29" s="1274"/>
      <c r="BU29" s="1274"/>
      <c r="BV29" s="1274"/>
      <c r="BW29" s="1274"/>
      <c r="BX29" s="1274"/>
      <c r="BY29" s="1274"/>
      <c r="BZ29" s="1274"/>
      <c r="CA29" s="1274"/>
      <c r="CB29" s="1275"/>
      <c r="CC29"/>
      <c r="CD29" s="164"/>
    </row>
    <row r="30" spans="2:164" ht="30" customHeight="1">
      <c r="B30" s="130"/>
      <c r="C30" s="493"/>
      <c r="D30" s="285"/>
      <c r="E30" s="285"/>
      <c r="F30" s="147"/>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147"/>
      <c r="AG30" s="147"/>
      <c r="AH30" s="147"/>
      <c r="AI30" s="147"/>
      <c r="AJ30" s="147"/>
      <c r="AK30" s="147"/>
      <c r="AL30" s="147"/>
      <c r="AM30" s="147"/>
      <c r="AN30" s="147"/>
      <c r="AO30" s="147"/>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c r="BR30" s="285"/>
      <c r="BS30" s="285"/>
      <c r="BT30" s="285"/>
      <c r="BU30" s="285"/>
      <c r="BV30" s="285"/>
      <c r="BW30" s="285"/>
      <c r="BX30" s="506"/>
      <c r="BY30" s="506"/>
      <c r="BZ30" s="285"/>
      <c r="CA30" s="285"/>
      <c r="CB30" s="147"/>
      <c r="CC30" s="147"/>
      <c r="CD30" s="291"/>
    </row>
    <row r="31" spans="2:164" ht="30" customHeight="1">
      <c r="B31" s="81"/>
      <c r="CD31" s="164"/>
    </row>
    <row r="32" spans="2:164" ht="36.9" customHeight="1">
      <c r="B32" s="81"/>
      <c r="C32" s="327">
        <v>9.3800000000000008</v>
      </c>
      <c r="D32" s="293" t="s">
        <v>927</v>
      </c>
      <c r="E32"/>
      <c r="F32"/>
      <c r="G32"/>
      <c r="H32"/>
      <c r="I32"/>
      <c r="J32"/>
      <c r="K32"/>
      <c r="L32"/>
      <c r="M32"/>
      <c r="N32"/>
      <c r="O32"/>
      <c r="P32"/>
      <c r="Q32"/>
      <c r="R32"/>
      <c r="S32"/>
      <c r="T32"/>
      <c r="U32"/>
      <c r="V32"/>
      <c r="W32"/>
      <c r="X32"/>
      <c r="Y32"/>
      <c r="Z32"/>
      <c r="AA32"/>
      <c r="AB32"/>
      <c r="AC32"/>
      <c r="AD32"/>
      <c r="AE32"/>
      <c r="AF32"/>
      <c r="AG32"/>
      <c r="AH32"/>
      <c r="AI32"/>
      <c r="AJ32"/>
      <c r="AK32"/>
      <c r="AL32"/>
      <c r="AM32"/>
      <c r="AN32"/>
      <c r="AP32"/>
      <c r="AQ32" s="1279">
        <v>55</v>
      </c>
      <c r="AR32" s="1279"/>
      <c r="AS32" s="1270"/>
      <c r="AT32" s="1271"/>
      <c r="AU32" s="1271"/>
      <c r="AV32" s="1271"/>
      <c r="AW32" s="1271"/>
      <c r="AX32" s="1271"/>
      <c r="AY32" s="1271"/>
      <c r="AZ32" s="1271"/>
      <c r="BA32" s="1271"/>
      <c r="BB32" s="1271"/>
      <c r="BC32" s="1271"/>
      <c r="BD32" s="1271"/>
      <c r="BE32" s="1271"/>
      <c r="BF32" s="1271"/>
      <c r="BG32" s="1271"/>
      <c r="BH32" s="1271"/>
      <c r="BI32" s="1271"/>
      <c r="BJ32" s="1271"/>
      <c r="BK32" s="1271"/>
      <c r="BL32" s="1271"/>
      <c r="BM32" s="1271"/>
      <c r="BN32" s="1271"/>
      <c r="BO32" s="1271"/>
      <c r="BP32" s="1271"/>
      <c r="BQ32" s="1271"/>
      <c r="BR32" s="1271"/>
      <c r="BS32" s="1271"/>
      <c r="BT32" s="1271"/>
      <c r="BU32" s="1271"/>
      <c r="BV32" s="1271"/>
      <c r="BW32" s="1271"/>
      <c r="BX32" s="1271"/>
      <c r="BY32" s="1271"/>
      <c r="BZ32" s="1271"/>
      <c r="CA32" s="1271"/>
      <c r="CB32" s="1272"/>
      <c r="CD32" s="164"/>
    </row>
    <row r="33" spans="2:82" ht="30" customHeight="1">
      <c r="B33" s="81"/>
      <c r="C33" s="257"/>
      <c r="D33" s="276" t="s">
        <v>928</v>
      </c>
      <c r="E33"/>
      <c r="F33"/>
      <c r="G33"/>
      <c r="H33"/>
      <c r="I33"/>
      <c r="J33"/>
      <c r="K33"/>
      <c r="L33"/>
      <c r="M33"/>
      <c r="N33"/>
      <c r="O33"/>
      <c r="P33"/>
      <c r="Q33"/>
      <c r="R33"/>
      <c r="S33"/>
      <c r="T33"/>
      <c r="U33"/>
      <c r="V33"/>
      <c r="W33"/>
      <c r="X33"/>
      <c r="Y33"/>
      <c r="Z33"/>
      <c r="AA33"/>
      <c r="AB33"/>
      <c r="AC33"/>
      <c r="AD33"/>
      <c r="AE33"/>
      <c r="AF33"/>
      <c r="AG33"/>
      <c r="AH33"/>
      <c r="AI33"/>
      <c r="AJ33"/>
      <c r="AK33"/>
      <c r="AL33"/>
      <c r="AM33"/>
      <c r="AN33"/>
      <c r="AP33"/>
      <c r="AQ33" s="1279"/>
      <c r="AR33" s="1279"/>
      <c r="AS33" s="1273"/>
      <c r="AT33" s="1274"/>
      <c r="AU33" s="1274"/>
      <c r="AV33" s="1274"/>
      <c r="AW33" s="1274"/>
      <c r="AX33" s="1274"/>
      <c r="AY33" s="1274"/>
      <c r="AZ33" s="1274"/>
      <c r="BA33" s="1274"/>
      <c r="BB33" s="1274"/>
      <c r="BC33" s="1274"/>
      <c r="BD33" s="1274"/>
      <c r="BE33" s="1274"/>
      <c r="BF33" s="1274"/>
      <c r="BG33" s="1274"/>
      <c r="BH33" s="1274"/>
      <c r="BI33" s="1274"/>
      <c r="BJ33" s="1274"/>
      <c r="BK33" s="1274"/>
      <c r="BL33" s="1274"/>
      <c r="BM33" s="1274"/>
      <c r="BN33" s="1274"/>
      <c r="BO33" s="1274"/>
      <c r="BP33" s="1274"/>
      <c r="BQ33" s="1274"/>
      <c r="BR33" s="1274"/>
      <c r="BS33" s="1274"/>
      <c r="BT33" s="1274"/>
      <c r="BU33" s="1274"/>
      <c r="BV33" s="1274"/>
      <c r="BW33" s="1274"/>
      <c r="BX33" s="1274"/>
      <c r="BY33" s="1274"/>
      <c r="BZ33" s="1274"/>
      <c r="CA33" s="1274"/>
      <c r="CB33" s="1275"/>
      <c r="CD33" s="164"/>
    </row>
    <row r="34" spans="2:82" ht="30" customHeight="1">
      <c r="B34" s="130"/>
      <c r="C34" s="493"/>
      <c r="D34" s="495"/>
      <c r="E34" s="496"/>
      <c r="F34" s="495"/>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285"/>
      <c r="AQ34" s="285"/>
      <c r="AR34" s="285"/>
      <c r="AS34" s="285"/>
      <c r="AT34" s="285"/>
      <c r="AU34" s="285"/>
      <c r="AV34" s="285"/>
      <c r="AW34" s="285"/>
      <c r="AX34" s="285"/>
      <c r="AY34" s="285"/>
      <c r="AZ34" s="285"/>
      <c r="BA34" s="285"/>
      <c r="BB34" s="285"/>
      <c r="BC34" s="285"/>
      <c r="BD34" s="285"/>
      <c r="BE34" s="285"/>
      <c r="BF34" s="285"/>
      <c r="BG34" s="285"/>
      <c r="BH34" s="285"/>
      <c r="BI34" s="285"/>
      <c r="BJ34" s="285"/>
      <c r="BK34" s="285"/>
      <c r="BL34" s="285"/>
      <c r="BM34" s="285"/>
      <c r="BN34" s="285"/>
      <c r="BO34" s="285"/>
      <c r="BP34" s="285"/>
      <c r="BQ34" s="285"/>
      <c r="BR34" s="285"/>
      <c r="BS34" s="285"/>
      <c r="BT34" s="285"/>
      <c r="BU34" s="285"/>
      <c r="BV34" s="285"/>
      <c r="BW34" s="285"/>
      <c r="BX34" s="285"/>
      <c r="BY34" s="285"/>
      <c r="BZ34" s="285"/>
      <c r="CA34" s="285"/>
      <c r="CB34" s="147"/>
      <c r="CC34" s="147"/>
      <c r="CD34" s="291"/>
    </row>
    <row r="35" spans="2:82" ht="30.75" customHeight="1">
      <c r="B35" s="81"/>
      <c r="C35" s="257"/>
      <c r="D35" s="254"/>
      <c r="E35" s="244"/>
      <c r="F35" s="275"/>
      <c r="G35"/>
      <c r="H35"/>
      <c r="I35"/>
      <c r="J35"/>
      <c r="K35"/>
      <c r="L35"/>
      <c r="M35"/>
      <c r="N35"/>
      <c r="O35"/>
      <c r="P35"/>
      <c r="Q35"/>
      <c r="R35"/>
      <c r="S35"/>
      <c r="T35"/>
      <c r="U35"/>
      <c r="V35"/>
      <c r="W35"/>
      <c r="X35"/>
      <c r="Y35"/>
      <c r="Z35"/>
      <c r="AA35"/>
      <c r="AB35"/>
      <c r="AC35"/>
      <c r="AD35"/>
      <c r="AE35"/>
      <c r="AF35"/>
      <c r="AG35"/>
      <c r="AH35"/>
      <c r="AI35"/>
      <c r="AJ35"/>
      <c r="AK35"/>
      <c r="AL35"/>
      <c r="AM35"/>
      <c r="AN35"/>
      <c r="AO35"/>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c r="CC35"/>
      <c r="CD35" s="164"/>
    </row>
    <row r="36" spans="2:82" ht="30" customHeight="1">
      <c r="B36" s="81"/>
      <c r="C36" s="327">
        <v>9.39</v>
      </c>
      <c r="D36" s="293" t="s">
        <v>929</v>
      </c>
      <c r="E36"/>
      <c r="F36"/>
      <c r="G36"/>
      <c r="H36"/>
      <c r="I36"/>
      <c r="J36"/>
      <c r="K36"/>
      <c r="L36"/>
      <c r="M36"/>
      <c r="N36"/>
      <c r="O36"/>
      <c r="P36"/>
      <c r="Q36"/>
      <c r="R36"/>
      <c r="S36"/>
      <c r="T36"/>
      <c r="U36"/>
      <c r="V36"/>
      <c r="W36"/>
      <c r="X36"/>
      <c r="Y36"/>
      <c r="Z36"/>
      <c r="AA36"/>
      <c r="AB36"/>
      <c r="AC36"/>
      <c r="AD36"/>
      <c r="AE36"/>
      <c r="AF36"/>
      <c r="AG36"/>
      <c r="AH36"/>
      <c r="AI36"/>
      <c r="AJ36"/>
      <c r="AK36"/>
      <c r="AL36"/>
      <c r="AM36"/>
      <c r="AN36"/>
      <c r="AP36"/>
      <c r="AQ36" s="1279">
        <v>56</v>
      </c>
      <c r="AR36" s="1279"/>
      <c r="AS36" s="1270"/>
      <c r="AT36" s="1271"/>
      <c r="AU36" s="1271"/>
      <c r="AV36" s="1271"/>
      <c r="AW36" s="1271"/>
      <c r="AX36" s="1271"/>
      <c r="AY36" s="1271"/>
      <c r="AZ36" s="1271"/>
      <c r="BA36" s="1271"/>
      <c r="BB36" s="1271"/>
      <c r="BC36" s="1271"/>
      <c r="BD36" s="1271"/>
      <c r="BE36" s="1271"/>
      <c r="BF36" s="1271"/>
      <c r="BG36" s="1271"/>
      <c r="BH36" s="1271"/>
      <c r="BI36" s="1271"/>
      <c r="BJ36" s="1271"/>
      <c r="BK36" s="1271"/>
      <c r="BL36" s="1271"/>
      <c r="BM36" s="1271"/>
      <c r="BN36" s="1271"/>
      <c r="BO36" s="1271"/>
      <c r="BP36" s="1271"/>
      <c r="BQ36" s="1271"/>
      <c r="BR36" s="1271"/>
      <c r="BS36" s="1271"/>
      <c r="BT36" s="1271"/>
      <c r="BU36" s="1271"/>
      <c r="BV36" s="1271"/>
      <c r="BW36" s="1271"/>
      <c r="BX36" s="1271"/>
      <c r="BY36" s="1271"/>
      <c r="BZ36" s="1271"/>
      <c r="CA36" s="1271"/>
      <c r="CB36" s="1272"/>
      <c r="CC36"/>
      <c r="CD36" s="164"/>
    </row>
    <row r="37" spans="2:82" ht="30" customHeight="1">
      <c r="B37" s="81"/>
      <c r="C37" s="257"/>
      <c r="D37" s="276" t="s">
        <v>930</v>
      </c>
      <c r="E37"/>
      <c r="F37"/>
      <c r="G37"/>
      <c r="H37"/>
      <c r="I37"/>
      <c r="J37"/>
      <c r="K37"/>
      <c r="L37"/>
      <c r="M37"/>
      <c r="N37"/>
      <c r="O37"/>
      <c r="P37"/>
      <c r="Q37"/>
      <c r="R37"/>
      <c r="S37"/>
      <c r="T37"/>
      <c r="U37"/>
      <c r="V37"/>
      <c r="W37"/>
      <c r="X37"/>
      <c r="Y37"/>
      <c r="Z37"/>
      <c r="AA37"/>
      <c r="AB37"/>
      <c r="AC37"/>
      <c r="AD37"/>
      <c r="AE37"/>
      <c r="AF37"/>
      <c r="AG37"/>
      <c r="AH37"/>
      <c r="AI37"/>
      <c r="AJ37"/>
      <c r="AK37"/>
      <c r="AL37"/>
      <c r="AM37"/>
      <c r="AN37"/>
      <c r="AP37"/>
      <c r="AQ37" s="1279"/>
      <c r="AR37" s="1279"/>
      <c r="AS37" s="1273"/>
      <c r="AT37" s="1274"/>
      <c r="AU37" s="1274"/>
      <c r="AV37" s="1274"/>
      <c r="AW37" s="1274"/>
      <c r="AX37" s="1274"/>
      <c r="AY37" s="1274"/>
      <c r="AZ37" s="1274"/>
      <c r="BA37" s="1274"/>
      <c r="BB37" s="1274"/>
      <c r="BC37" s="1274"/>
      <c r="BD37" s="1274"/>
      <c r="BE37" s="1274"/>
      <c r="BF37" s="1274"/>
      <c r="BG37" s="1274"/>
      <c r="BH37" s="1274"/>
      <c r="BI37" s="1274"/>
      <c r="BJ37" s="1274"/>
      <c r="BK37" s="1274"/>
      <c r="BL37" s="1274"/>
      <c r="BM37" s="1274"/>
      <c r="BN37" s="1274"/>
      <c r="BO37" s="1274"/>
      <c r="BP37" s="1274"/>
      <c r="BQ37" s="1274"/>
      <c r="BR37" s="1274"/>
      <c r="BS37" s="1274"/>
      <c r="BT37" s="1274"/>
      <c r="BU37" s="1274"/>
      <c r="BV37" s="1274"/>
      <c r="BW37" s="1274"/>
      <c r="BX37" s="1274"/>
      <c r="BY37" s="1274"/>
      <c r="BZ37" s="1274"/>
      <c r="CA37" s="1274"/>
      <c r="CB37" s="1275"/>
      <c r="CC37"/>
      <c r="CD37" s="164"/>
    </row>
    <row r="38" spans="2:82" s="256" customFormat="1" ht="30" customHeight="1">
      <c r="B38" s="130"/>
      <c r="C38" s="497"/>
      <c r="D38" s="498"/>
      <c r="E38" s="498"/>
      <c r="F38" s="498"/>
      <c r="G38" s="498"/>
      <c r="H38" s="498"/>
      <c r="I38" s="498"/>
      <c r="J38" s="498"/>
      <c r="K38" s="498"/>
      <c r="L38" s="498"/>
      <c r="M38" s="498"/>
      <c r="N38" s="498"/>
      <c r="O38" s="498"/>
      <c r="P38" s="498"/>
      <c r="Q38" s="498"/>
      <c r="R38" s="498"/>
      <c r="S38" s="498"/>
      <c r="T38" s="498"/>
      <c r="U38" s="498"/>
      <c r="V38" s="498"/>
      <c r="W38" s="498"/>
      <c r="X38" s="498"/>
      <c r="Y38" s="498"/>
      <c r="Z38" s="498"/>
      <c r="AA38" s="498"/>
      <c r="AB38" s="498"/>
      <c r="AC38" s="498"/>
      <c r="AD38" s="498"/>
      <c r="AE38" s="498"/>
      <c r="AF38" s="498"/>
      <c r="AG38" s="498"/>
      <c r="AH38" s="498"/>
      <c r="AI38" s="498"/>
      <c r="AJ38" s="498"/>
      <c r="AK38" s="498"/>
      <c r="AL38" s="498"/>
      <c r="AM38" s="498"/>
      <c r="AN38" s="498"/>
      <c r="AO38" s="498"/>
      <c r="AP38" s="498"/>
      <c r="AQ38" s="498"/>
      <c r="AR38" s="498"/>
      <c r="AS38" s="498"/>
      <c r="AT38" s="498"/>
      <c r="AU38" s="498"/>
      <c r="AV38" s="498"/>
      <c r="AW38" s="498"/>
      <c r="AX38" s="498"/>
      <c r="AY38" s="498"/>
      <c r="AZ38" s="498"/>
      <c r="BA38" s="498"/>
      <c r="BB38" s="498"/>
      <c r="BC38" s="498"/>
      <c r="BD38" s="498"/>
      <c r="BE38" s="498"/>
      <c r="BF38" s="498"/>
      <c r="BG38" s="498"/>
      <c r="BH38" s="498"/>
      <c r="BI38" s="498"/>
      <c r="BJ38" s="498"/>
      <c r="BK38" s="498"/>
      <c r="BL38" s="498"/>
      <c r="BM38" s="498"/>
      <c r="BN38" s="498"/>
      <c r="BO38" s="498"/>
      <c r="BP38" s="498"/>
      <c r="BQ38" s="498"/>
      <c r="BR38" s="498"/>
      <c r="BS38" s="498"/>
      <c r="BT38" s="498"/>
      <c r="BU38" s="498"/>
      <c r="BV38" s="498"/>
      <c r="BW38" s="498"/>
      <c r="BX38" s="498"/>
      <c r="BY38" s="498"/>
      <c r="BZ38" s="498"/>
      <c r="CA38" s="498"/>
      <c r="CB38" s="147"/>
      <c r="CC38" s="147"/>
      <c r="CD38" s="291"/>
    </row>
    <row r="39" spans="2:82" ht="30" customHeight="1">
      <c r="B39" s="81"/>
      <c r="C39" s="258" t="s">
        <v>209</v>
      </c>
      <c r="D39" s="240"/>
      <c r="F39" s="242"/>
      <c r="G39"/>
      <c r="H39"/>
      <c r="I39"/>
      <c r="J39"/>
      <c r="K39"/>
      <c r="L39"/>
      <c r="M39"/>
      <c r="N39"/>
      <c r="O39"/>
      <c r="P39"/>
      <c r="Q39"/>
      <c r="R39"/>
      <c r="S39"/>
      <c r="T39"/>
      <c r="U39"/>
      <c r="V39"/>
      <c r="W39"/>
      <c r="X39"/>
      <c r="Y39"/>
      <c r="Z39"/>
      <c r="AA39"/>
      <c r="AB39"/>
      <c r="AC39"/>
      <c r="AD39"/>
      <c r="AE39"/>
      <c r="AF39"/>
      <c r="AG39"/>
      <c r="AH39"/>
      <c r="AI39"/>
      <c r="AJ39"/>
      <c r="AK39"/>
      <c r="AL39"/>
      <c r="AM39"/>
      <c r="AN39"/>
      <c r="AO39"/>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c r="CC39"/>
      <c r="CD39" s="164"/>
    </row>
    <row r="40" spans="2:82" ht="30" customHeight="1">
      <c r="B40" s="81"/>
      <c r="C40" s="327">
        <v>9.4</v>
      </c>
      <c r="D40" s="293" t="s">
        <v>931</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s="84"/>
      <c r="AQ40" s="1279">
        <v>99</v>
      </c>
      <c r="AR40" s="1279"/>
      <c r="AS40" s="1270">
        <f>AS20+AS24+AS28+AS32+AS36</f>
        <v>0</v>
      </c>
      <c r="AT40" s="1271"/>
      <c r="AU40" s="1271"/>
      <c r="AV40" s="1271"/>
      <c r="AW40" s="1271"/>
      <c r="AX40" s="1271"/>
      <c r="AY40" s="1271"/>
      <c r="AZ40" s="1271"/>
      <c r="BA40" s="1271"/>
      <c r="BB40" s="1271"/>
      <c r="BC40" s="1271"/>
      <c r="BD40" s="1271"/>
      <c r="BE40" s="1271"/>
      <c r="BF40" s="1271"/>
      <c r="BG40" s="1271"/>
      <c r="BH40" s="1271"/>
      <c r="BI40" s="1271"/>
      <c r="BJ40" s="1271"/>
      <c r="BK40" s="1271"/>
      <c r="BL40" s="1271"/>
      <c r="BM40" s="1271"/>
      <c r="BN40" s="1271"/>
      <c r="BO40" s="1271"/>
      <c r="BP40" s="1271"/>
      <c r="BQ40" s="1271"/>
      <c r="BR40" s="1271"/>
      <c r="BS40" s="1271"/>
      <c r="BT40" s="1271"/>
      <c r="BU40" s="1271"/>
      <c r="BV40" s="1271"/>
      <c r="BW40" s="1271"/>
      <c r="BX40" s="1271"/>
      <c r="BY40" s="1271"/>
      <c r="BZ40" s="1271"/>
      <c r="CA40" s="1271"/>
      <c r="CB40" s="1272"/>
      <c r="CC40"/>
      <c r="CD40" s="164"/>
    </row>
    <row r="41" spans="2:82" ht="30" customHeight="1">
      <c r="B41" s="81"/>
      <c r="C41" s="257"/>
      <c r="D41" s="276" t="s">
        <v>932</v>
      </c>
      <c r="E41"/>
      <c r="F41"/>
      <c r="G41"/>
      <c r="H41"/>
      <c r="AQ41" s="1279"/>
      <c r="AR41" s="1279"/>
      <c r="AS41" s="1273"/>
      <c r="AT41" s="1274"/>
      <c r="AU41" s="1274"/>
      <c r="AV41" s="1274"/>
      <c r="AW41" s="1274"/>
      <c r="AX41" s="1274"/>
      <c r="AY41" s="1274"/>
      <c r="AZ41" s="1274"/>
      <c r="BA41" s="1274"/>
      <c r="BB41" s="1274"/>
      <c r="BC41" s="1274"/>
      <c r="BD41" s="1274"/>
      <c r="BE41" s="1274"/>
      <c r="BF41" s="1274"/>
      <c r="BG41" s="1274"/>
      <c r="BH41" s="1274"/>
      <c r="BI41" s="1274"/>
      <c r="BJ41" s="1274"/>
      <c r="BK41" s="1274"/>
      <c r="BL41" s="1274"/>
      <c r="BM41" s="1274"/>
      <c r="BN41" s="1274"/>
      <c r="BO41" s="1274"/>
      <c r="BP41" s="1274"/>
      <c r="BQ41" s="1274"/>
      <c r="BR41" s="1274"/>
      <c r="BS41" s="1274"/>
      <c r="BT41" s="1274"/>
      <c r="BU41" s="1274"/>
      <c r="BV41" s="1274"/>
      <c r="BW41" s="1274"/>
      <c r="BX41" s="1274"/>
      <c r="BY41" s="1274"/>
      <c r="BZ41" s="1274"/>
      <c r="CA41" s="1274"/>
      <c r="CB41" s="1275"/>
      <c r="CC41"/>
      <c r="CD41" s="164"/>
    </row>
    <row r="42" spans="2:82" ht="30" customHeight="1">
      <c r="B42" s="81"/>
      <c r="C42" s="257"/>
      <c r="D42" s="276"/>
      <c r="E42"/>
      <c r="F42"/>
      <c r="G42"/>
      <c r="H42"/>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c r="CD42" s="164"/>
    </row>
    <row r="43" spans="2:82" ht="30" customHeight="1">
      <c r="B43" s="81"/>
      <c r="C43" s="257"/>
      <c r="D43" s="276"/>
      <c r="E43"/>
      <c r="F43"/>
      <c r="G43"/>
      <c r="H43"/>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c r="CD43" s="164"/>
    </row>
    <row r="44" spans="2:82" ht="30" customHeight="1">
      <c r="B44" s="81"/>
      <c r="C44" s="257"/>
      <c r="D44" s="276"/>
      <c r="E44"/>
      <c r="F44"/>
      <c r="G44"/>
      <c r="H4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c r="CD44" s="164"/>
    </row>
    <row r="45" spans="2:82" ht="30" customHeight="1">
      <c r="B45" s="81"/>
      <c r="C45" s="257"/>
      <c r="D45" s="276"/>
      <c r="E45"/>
      <c r="F45"/>
      <c r="G45"/>
      <c r="H45"/>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c r="CD45" s="164"/>
    </row>
    <row r="46" spans="2:82" ht="30" customHeight="1">
      <c r="B46" s="81"/>
      <c r="C46" s="257"/>
      <c r="D46" s="276"/>
      <c r="E46"/>
      <c r="F46"/>
      <c r="G46"/>
      <c r="H46"/>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c r="CD46" s="164"/>
    </row>
    <row r="47" spans="2:82" ht="30" customHeight="1">
      <c r="B47" s="81"/>
      <c r="C47" s="257"/>
      <c r="D47" s="276"/>
      <c r="E47"/>
      <c r="F47"/>
      <c r="G47"/>
      <c r="H47"/>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c r="CD47" s="164"/>
    </row>
    <row r="48" spans="2:82" ht="30" customHeight="1">
      <c r="B48" s="81"/>
      <c r="C48"/>
      <c r="D48" s="240"/>
      <c r="F48" s="242"/>
      <c r="G48"/>
      <c r="H48"/>
      <c r="I48"/>
      <c r="J48"/>
      <c r="K48"/>
      <c r="L48"/>
      <c r="M48"/>
      <c r="N48"/>
      <c r="O48"/>
      <c r="P48"/>
      <c r="Q48"/>
      <c r="R48"/>
      <c r="S48"/>
      <c r="T48"/>
      <c r="U48"/>
      <c r="V48"/>
      <c r="W48"/>
      <c r="X48"/>
      <c r="Y48"/>
      <c r="Z48"/>
      <c r="AA48"/>
      <c r="AB48"/>
      <c r="AC48"/>
      <c r="AD48"/>
      <c r="AE48"/>
      <c r="AF48"/>
      <c r="AG48"/>
      <c r="AH48"/>
      <c r="AI48"/>
      <c r="AJ48"/>
      <c r="AK48"/>
      <c r="AL48"/>
      <c r="AM48"/>
      <c r="AN48"/>
      <c r="AO48"/>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c r="CC48"/>
      <c r="CD48" s="164"/>
    </row>
    <row r="49" spans="2:129" ht="30" customHeight="1">
      <c r="B49" s="81"/>
      <c r="C49"/>
      <c r="D49" s="240"/>
      <c r="F49" s="244"/>
      <c r="G49"/>
      <c r="H49"/>
      <c r="I49"/>
      <c r="J49"/>
      <c r="K49"/>
      <c r="L49"/>
      <c r="M49"/>
      <c r="N49"/>
      <c r="O49"/>
      <c r="P49"/>
      <c r="Q49"/>
      <c r="R49"/>
      <c r="S49"/>
      <c r="T49"/>
      <c r="U49"/>
      <c r="V49"/>
      <c r="W49"/>
      <c r="X49"/>
      <c r="Y49"/>
      <c r="Z49"/>
      <c r="AA49"/>
      <c r="AB49"/>
      <c r="AC49"/>
      <c r="AD49"/>
      <c r="AE49"/>
      <c r="AF49"/>
      <c r="AG49"/>
      <c r="AH49"/>
      <c r="AI49"/>
      <c r="AJ49"/>
      <c r="AK49"/>
      <c r="AL49"/>
      <c r="AM49"/>
      <c r="AN49"/>
      <c r="AO49"/>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c r="CC49"/>
      <c r="CD49" s="164"/>
    </row>
    <row r="50" spans="2:129" ht="30" customHeight="1">
      <c r="B50" s="81"/>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64"/>
    </row>
    <row r="51" spans="2:129" ht="30" customHeight="1">
      <c r="B51" s="499"/>
      <c r="C51" s="140"/>
      <c r="D51" s="500"/>
      <c r="E51" s="341"/>
      <c r="F51" s="501"/>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499"/>
      <c r="AQ51" s="499"/>
      <c r="AR51" s="499"/>
      <c r="AS51" s="499"/>
      <c r="AT51" s="499"/>
      <c r="AU51" s="499"/>
      <c r="AV51" s="499"/>
      <c r="AW51" s="499"/>
      <c r="AX51" s="499"/>
      <c r="AY51" s="499"/>
      <c r="AZ51" s="499"/>
      <c r="BA51" s="499"/>
      <c r="BB51" s="499"/>
      <c r="BC51" s="499"/>
      <c r="BD51" s="499"/>
      <c r="BE51" s="499"/>
      <c r="BF51" s="499"/>
      <c r="BG51" s="499"/>
      <c r="BH51" s="499"/>
      <c r="BI51" s="499"/>
      <c r="BJ51" s="499"/>
      <c r="BK51" s="499"/>
      <c r="BL51" s="499"/>
      <c r="BM51" s="499"/>
      <c r="BN51" s="499"/>
      <c r="BO51" s="499"/>
      <c r="BP51" s="499"/>
      <c r="BQ51" s="499"/>
      <c r="BR51" s="499"/>
      <c r="BS51" s="499"/>
      <c r="BT51" s="499"/>
      <c r="BU51" s="499"/>
      <c r="BV51" s="499"/>
      <c r="BW51" s="499"/>
      <c r="BX51" s="499"/>
      <c r="BY51" s="499"/>
      <c r="BZ51" s="499"/>
      <c r="CA51" s="499"/>
      <c r="CB51" s="140"/>
      <c r="CC51" s="140"/>
      <c r="CD51" s="140"/>
    </row>
    <row r="52" spans="2:129" ht="30" customHeight="1">
      <c r="B52" s="84"/>
      <c r="C52"/>
      <c r="D52" s="240"/>
      <c r="F52" s="244"/>
      <c r="G52"/>
      <c r="H52"/>
      <c r="I52"/>
      <c r="J52"/>
      <c r="K52"/>
      <c r="L52"/>
      <c r="M52"/>
      <c r="N52"/>
      <c r="O52"/>
      <c r="P52"/>
      <c r="Q52"/>
      <c r="R52"/>
      <c r="S52"/>
      <c r="T52"/>
      <c r="U52"/>
      <c r="V52"/>
      <c r="W52"/>
      <c r="X52"/>
      <c r="Y52"/>
      <c r="Z52"/>
      <c r="AA52"/>
      <c r="AB52"/>
      <c r="AC52"/>
      <c r="AD52"/>
      <c r="AE52"/>
      <c r="AF52"/>
      <c r="AG52"/>
      <c r="AH52"/>
      <c r="AI52"/>
      <c r="AJ52"/>
      <c r="AK52"/>
      <c r="AL52"/>
      <c r="AM52"/>
      <c r="AN52"/>
      <c r="AO52"/>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c r="CC52"/>
      <c r="CD52"/>
    </row>
    <row r="53" spans="2:129" ht="30" customHeight="1">
      <c r="B53" s="84"/>
      <c r="C53"/>
      <c r="D53" s="240"/>
      <c r="F53" s="244"/>
      <c r="G53"/>
      <c r="H53"/>
      <c r="I53"/>
      <c r="J53"/>
      <c r="K53"/>
      <c r="L53"/>
      <c r="M53"/>
      <c r="N53"/>
      <c r="O53"/>
      <c r="P53"/>
      <c r="Q53"/>
      <c r="R53"/>
      <c r="S53"/>
      <c r="T53"/>
      <c r="U53"/>
      <c r="V53"/>
      <c r="W53"/>
      <c r="X53"/>
      <c r="Y53"/>
      <c r="Z53"/>
      <c r="AA53"/>
      <c r="AB53"/>
      <c r="AC53"/>
      <c r="AD53"/>
      <c r="AE53"/>
      <c r="AF53"/>
      <c r="AG53"/>
      <c r="AH53"/>
      <c r="AI53"/>
      <c r="AJ53"/>
      <c r="AK53"/>
      <c r="AL53"/>
      <c r="AM53"/>
      <c r="AN53"/>
      <c r="AO53"/>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c r="CC53"/>
      <c r="CD53"/>
    </row>
    <row r="54" spans="2:129" ht="30" customHeight="1">
      <c r="B54" s="84"/>
      <c r="C54"/>
      <c r="CB54"/>
      <c r="CC54"/>
      <c r="CD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2:129" ht="30" customHeight="1">
      <c r="B55" s="84"/>
      <c r="C55"/>
      <c r="D55" s="275"/>
      <c r="E55" s="242"/>
      <c r="F55" s="275"/>
      <c r="G55"/>
      <c r="H55"/>
      <c r="I55"/>
      <c r="J55"/>
      <c r="K55"/>
      <c r="L55"/>
      <c r="M55"/>
      <c r="N55"/>
      <c r="O55"/>
      <c r="P55"/>
      <c r="Q55"/>
      <c r="R55"/>
      <c r="S55"/>
      <c r="T55"/>
      <c r="U55"/>
      <c r="V55"/>
      <c r="W55"/>
      <c r="X55"/>
      <c r="Y55"/>
      <c r="Z55"/>
      <c r="AA55"/>
      <c r="AB55"/>
      <c r="AC55"/>
      <c r="AD55"/>
      <c r="AE55"/>
      <c r="AF55"/>
      <c r="AG55"/>
      <c r="AH55"/>
      <c r="AI55"/>
      <c r="AJ55"/>
      <c r="AK55"/>
      <c r="AL55"/>
      <c r="AM55"/>
      <c r="AN55"/>
      <c r="AO55"/>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c r="CC55"/>
      <c r="CD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2:129" ht="30" customHeight="1">
      <c r="B56" s="502"/>
      <c r="C56" s="140"/>
      <c r="D56" s="503"/>
      <c r="E56" s="504"/>
      <c r="F56" s="505"/>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499"/>
      <c r="AQ56" s="499"/>
      <c r="AR56" s="499"/>
      <c r="AS56" s="499"/>
      <c r="AT56" s="499"/>
      <c r="AU56" s="499"/>
      <c r="AV56" s="499"/>
      <c r="AW56" s="499"/>
      <c r="AX56" s="499"/>
      <c r="AY56" s="499"/>
      <c r="AZ56" s="499"/>
      <c r="BA56" s="499"/>
      <c r="BB56" s="499"/>
      <c r="BC56" s="499"/>
      <c r="BD56" s="499"/>
      <c r="BE56" s="499"/>
      <c r="BF56" s="499"/>
      <c r="BG56" s="499"/>
      <c r="BH56" s="499"/>
      <c r="BI56" s="499"/>
      <c r="BJ56" s="499"/>
      <c r="BK56" s="499"/>
      <c r="BL56" s="499"/>
      <c r="BM56" s="499"/>
      <c r="BN56" s="499"/>
      <c r="BO56" s="499"/>
      <c r="BP56" s="499"/>
      <c r="BQ56" s="499"/>
      <c r="BR56" s="499"/>
      <c r="BS56" s="499"/>
      <c r="BT56" s="499"/>
      <c r="BU56" s="499"/>
      <c r="BV56" s="499"/>
      <c r="BW56" s="499"/>
      <c r="BX56" s="499"/>
      <c r="BY56" s="499"/>
      <c r="BZ56" s="499"/>
      <c r="CA56" s="499"/>
      <c r="CB56" s="140"/>
      <c r="CC56" s="140"/>
      <c r="CD56" s="264"/>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2:129" ht="30" customHeight="1">
      <c r="B57" s="81"/>
      <c r="C57"/>
      <c r="D57" s="254"/>
      <c r="E57" s="244"/>
      <c r="F57" s="254"/>
      <c r="G57"/>
      <c r="H57"/>
      <c r="I57"/>
      <c r="J57"/>
      <c r="K57"/>
      <c r="L57"/>
      <c r="M57"/>
      <c r="N57"/>
      <c r="O57"/>
      <c r="P57"/>
      <c r="Q57"/>
      <c r="R57"/>
      <c r="S57"/>
      <c r="T57"/>
      <c r="U57"/>
      <c r="V57"/>
      <c r="W57"/>
      <c r="X57"/>
      <c r="Y57"/>
      <c r="Z57"/>
      <c r="AA57"/>
      <c r="AB57"/>
      <c r="AC57"/>
      <c r="AD57"/>
      <c r="AE57"/>
      <c r="AF57"/>
      <c r="AG57"/>
      <c r="AH57"/>
      <c r="AI57"/>
      <c r="AJ57"/>
      <c r="AK57"/>
      <c r="AL57"/>
      <c r="AM57"/>
      <c r="AN57"/>
      <c r="AO57"/>
      <c r="CB57"/>
      <c r="CC57"/>
      <c r="CD57" s="164"/>
      <c r="CX57"/>
      <c r="CY57"/>
      <c r="CZ57"/>
      <c r="DA57"/>
      <c r="DB57"/>
      <c r="DC57"/>
      <c r="DD57"/>
      <c r="DE57"/>
      <c r="DF57"/>
      <c r="DG57"/>
      <c r="DH57"/>
      <c r="DI57"/>
      <c r="DJ57"/>
      <c r="DK57"/>
      <c r="DL57"/>
      <c r="DM57"/>
      <c r="DN57"/>
      <c r="DO57"/>
      <c r="DP57"/>
      <c r="DQ57"/>
      <c r="DR57"/>
      <c r="DS57"/>
      <c r="DT57"/>
      <c r="DU57"/>
      <c r="DV57"/>
      <c r="DW57"/>
      <c r="DX57"/>
      <c r="DY57"/>
    </row>
    <row r="58" spans="2:129" ht="39" customHeight="1">
      <c r="B58" s="81"/>
      <c r="C58"/>
      <c r="D58"/>
      <c r="E58"/>
      <c r="F58"/>
      <c r="G58"/>
      <c r="H58"/>
      <c r="I58" s="315" t="s">
        <v>933</v>
      </c>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4"/>
      <c r="CX58"/>
      <c r="CY58"/>
      <c r="CZ58"/>
      <c r="DA58"/>
      <c r="DB58"/>
      <c r="DC58"/>
      <c r="DD58"/>
      <c r="DE58"/>
      <c r="DF58"/>
      <c r="DG58"/>
      <c r="DH58"/>
      <c r="DI58"/>
      <c r="DJ58"/>
      <c r="DK58"/>
      <c r="DL58"/>
      <c r="DM58"/>
      <c r="DN58"/>
      <c r="DO58"/>
      <c r="DP58"/>
      <c r="DQ58"/>
      <c r="DR58"/>
      <c r="DS58"/>
      <c r="DT58"/>
      <c r="DU58"/>
      <c r="DV58"/>
      <c r="DW58"/>
      <c r="DX58"/>
      <c r="DY58"/>
    </row>
    <row r="59" spans="2:129" ht="39.75" customHeight="1">
      <c r="B59" s="81"/>
      <c r="C59"/>
      <c r="D59" s="275"/>
      <c r="E59" s="242"/>
      <c r="F59" s="275"/>
      <c r="G59"/>
      <c r="H59"/>
      <c r="I59" s="316" t="s">
        <v>934</v>
      </c>
      <c r="J59"/>
      <c r="K59"/>
      <c r="L59"/>
      <c r="M59"/>
      <c r="N59"/>
      <c r="O59"/>
      <c r="P59"/>
      <c r="Q59"/>
      <c r="R59"/>
      <c r="S59"/>
      <c r="T59"/>
      <c r="U59"/>
      <c r="V59"/>
      <c r="W59"/>
      <c r="X59"/>
      <c r="Y59"/>
      <c r="Z59"/>
      <c r="AA59"/>
      <c r="AB59"/>
      <c r="AC59"/>
      <c r="AD59"/>
      <c r="AE59"/>
      <c r="AF59"/>
      <c r="AG59"/>
      <c r="AH59"/>
      <c r="AI59"/>
      <c r="AJ59"/>
      <c r="AK59"/>
      <c r="AL59"/>
      <c r="AM59"/>
      <c r="AN59"/>
      <c r="AO59"/>
      <c r="BY59" s="74"/>
      <c r="CB59"/>
      <c r="CC59"/>
      <c r="CD59" s="164"/>
      <c r="CX59"/>
      <c r="CY59"/>
      <c r="CZ59"/>
      <c r="DA59"/>
      <c r="DB59"/>
      <c r="DC59"/>
      <c r="DD59"/>
      <c r="DE59"/>
      <c r="DF59"/>
      <c r="DG59"/>
      <c r="DH59"/>
      <c r="DI59"/>
      <c r="DJ59"/>
      <c r="DK59"/>
      <c r="DL59"/>
      <c r="DM59"/>
      <c r="DN59"/>
      <c r="DO59"/>
      <c r="DP59"/>
      <c r="DQ59"/>
      <c r="DR59"/>
      <c r="DS59"/>
      <c r="DT59"/>
      <c r="DU59"/>
      <c r="DV59"/>
      <c r="DW59"/>
      <c r="DX59"/>
      <c r="DY59"/>
    </row>
    <row r="60" spans="2:129" ht="30" customHeight="1">
      <c r="B60" s="81"/>
      <c r="C60"/>
      <c r="D60" s="254"/>
      <c r="E60" s="244"/>
      <c r="F60" s="275"/>
      <c r="G60"/>
      <c r="H60"/>
      <c r="I60"/>
      <c r="J60"/>
      <c r="K60"/>
      <c r="L60"/>
      <c r="M60"/>
      <c r="N60"/>
      <c r="O60"/>
      <c r="P60"/>
      <c r="Q60"/>
      <c r="R60"/>
      <c r="S60"/>
      <c r="T60"/>
      <c r="U60"/>
      <c r="V60"/>
      <c r="W60"/>
      <c r="X60"/>
      <c r="Y60"/>
      <c r="BA60" s="84"/>
      <c r="BB60" s="84"/>
      <c r="BC60" s="84"/>
      <c r="BD60" s="84"/>
      <c r="BE60" s="84"/>
      <c r="BF60" s="84"/>
      <c r="BG60" s="84"/>
      <c r="BH60" s="84"/>
      <c r="BI60" s="84"/>
      <c r="BJ60" s="84"/>
      <c r="BK60" s="84"/>
      <c r="BL60" s="84"/>
      <c r="BM60" s="84"/>
      <c r="BN60" s="84"/>
      <c r="BO60" s="84"/>
      <c r="BP60" s="84"/>
      <c r="BQ60" s="84"/>
      <c r="BR60" s="84"/>
      <c r="BS60" s="84"/>
      <c r="BT60" s="84"/>
      <c r="BU60" s="84"/>
      <c r="BV60" s="84"/>
      <c r="BW60" s="84"/>
      <c r="BX60" s="84"/>
      <c r="BY60" s="84"/>
      <c r="BZ60" s="84"/>
      <c r="CA60" s="84"/>
      <c r="CB60"/>
      <c r="CC60"/>
      <c r="CD60" s="164"/>
      <c r="CX60"/>
      <c r="CY60"/>
      <c r="CZ60"/>
      <c r="DA60"/>
      <c r="DB60"/>
      <c r="DC60"/>
      <c r="DD60"/>
      <c r="DE60"/>
      <c r="DF60"/>
      <c r="DG60"/>
      <c r="DH60"/>
      <c r="DI60"/>
      <c r="DJ60"/>
      <c r="DK60"/>
      <c r="DL60"/>
      <c r="DM60"/>
      <c r="DN60"/>
      <c r="DO60"/>
      <c r="DP60"/>
      <c r="DQ60"/>
      <c r="DR60"/>
      <c r="DS60"/>
      <c r="DT60"/>
      <c r="DU60"/>
      <c r="DV60"/>
      <c r="DW60"/>
      <c r="DX60"/>
      <c r="DY60"/>
    </row>
    <row r="61" spans="2:129" ht="30" customHeight="1">
      <c r="B61" s="81"/>
      <c r="C61"/>
      <c r="D61" s="254"/>
      <c r="E61" s="244"/>
      <c r="F61" s="254"/>
      <c r="G61"/>
      <c r="H61"/>
      <c r="I61"/>
      <c r="J61"/>
      <c r="K61"/>
      <c r="L61"/>
      <c r="M61"/>
      <c r="N61"/>
      <c r="O61"/>
      <c r="P61"/>
      <c r="Q61"/>
      <c r="R61"/>
      <c r="S61"/>
      <c r="T61"/>
      <c r="U61"/>
      <c r="V61"/>
      <c r="W61"/>
      <c r="X61"/>
      <c r="Y61"/>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c r="CC61"/>
      <c r="CD61" s="164"/>
      <c r="CX61"/>
      <c r="CY61"/>
      <c r="CZ61"/>
      <c r="DA61"/>
      <c r="DB61"/>
      <c r="DC61"/>
      <c r="DD61"/>
      <c r="DE61"/>
      <c r="DF61"/>
      <c r="DG61"/>
      <c r="DH61"/>
      <c r="DI61"/>
      <c r="DJ61"/>
      <c r="DK61"/>
      <c r="DL61"/>
      <c r="DM61"/>
      <c r="DN61"/>
      <c r="DO61"/>
      <c r="DP61"/>
      <c r="DQ61"/>
      <c r="DR61"/>
      <c r="DS61"/>
      <c r="DT61"/>
      <c r="DU61"/>
      <c r="DV61"/>
      <c r="DW61"/>
      <c r="DX61"/>
      <c r="DY61"/>
    </row>
    <row r="62" spans="2:129" ht="30" customHeight="1">
      <c r="B62" s="81"/>
      <c r="C62"/>
      <c r="F62" s="254"/>
      <c r="X62" s="1606" t="s">
        <v>935</v>
      </c>
      <c r="Y62" s="1606"/>
      <c r="Z62" s="1606"/>
      <c r="AA62" s="1606"/>
      <c r="AB62" s="1606"/>
      <c r="AC62" s="1606"/>
      <c r="AD62" s="1606"/>
      <c r="AE62" s="1606"/>
      <c r="AF62" s="1606"/>
      <c r="AG62" s="1606"/>
      <c r="AH62" s="1606"/>
      <c r="AI62" s="1606"/>
      <c r="AJ62" s="1606"/>
      <c r="AK62" s="1606"/>
      <c r="AL62" s="1606"/>
      <c r="AM62" s="1606"/>
      <c r="AN62" s="1606"/>
      <c r="AO62" s="1606"/>
      <c r="AP62" s="1606"/>
      <c r="AQ62" s="1606"/>
      <c r="AR62" s="1606"/>
      <c r="AS62" s="1606"/>
      <c r="AT62" s="1606"/>
      <c r="AU62" s="1606"/>
      <c r="AV62" s="1606"/>
      <c r="AW62" s="1606"/>
      <c r="AX62" s="1606"/>
      <c r="BC62" s="1606" t="s">
        <v>936</v>
      </c>
      <c r="BD62" s="1606"/>
      <c r="BE62" s="1606"/>
      <c r="BF62" s="1606"/>
      <c r="BG62" s="1606"/>
      <c r="BH62" s="1606"/>
      <c r="BI62" s="1606"/>
      <c r="BJ62" s="1606"/>
      <c r="BK62" s="1606"/>
      <c r="BL62" s="1606"/>
      <c r="BM62" s="1606"/>
      <c r="BN62" s="1606"/>
      <c r="BO62" s="1606"/>
      <c r="BP62" s="1606"/>
      <c r="BQ62" s="1606"/>
      <c r="BR62" s="1606"/>
      <c r="BS62" s="1606"/>
      <c r="BT62" s="1606"/>
      <c r="BU62" s="1606"/>
      <c r="BV62" s="1606"/>
      <c r="BW62" s="1606"/>
      <c r="BX62" s="1606"/>
      <c r="BY62" s="1606"/>
      <c r="BZ62" s="1606"/>
      <c r="CA62" s="1606"/>
      <c r="CB62" s="1606"/>
      <c r="CC62" s="1606"/>
      <c r="CD62" s="164"/>
      <c r="CX62"/>
      <c r="CY62"/>
      <c r="CZ62"/>
      <c r="DA62"/>
      <c r="DB62"/>
      <c r="DC62"/>
      <c r="DD62"/>
      <c r="DE62"/>
      <c r="DF62"/>
      <c r="DG62"/>
      <c r="DH62"/>
      <c r="DI62"/>
      <c r="DJ62"/>
      <c r="DK62"/>
      <c r="DL62"/>
      <c r="DM62"/>
      <c r="DN62"/>
      <c r="DO62"/>
      <c r="DP62"/>
      <c r="DQ62"/>
      <c r="DR62"/>
      <c r="DS62"/>
      <c r="DT62"/>
      <c r="DU62"/>
      <c r="DV62"/>
      <c r="DW62"/>
      <c r="DX62"/>
      <c r="DY62"/>
    </row>
    <row r="63" spans="2:129" ht="30" customHeight="1">
      <c r="B63" s="81"/>
      <c r="C63"/>
      <c r="D63"/>
      <c r="E63"/>
      <c r="F63"/>
      <c r="G63"/>
      <c r="H63"/>
      <c r="I63"/>
      <c r="J63"/>
      <c r="K63"/>
      <c r="L63"/>
      <c r="M63"/>
      <c r="N63"/>
      <c r="O63"/>
      <c r="P63"/>
      <c r="Q63"/>
      <c r="R63"/>
      <c r="S63"/>
      <c r="T63"/>
      <c r="U63"/>
      <c r="V63"/>
      <c r="W63"/>
      <c r="X63" s="1606" t="s">
        <v>327</v>
      </c>
      <c r="Y63" s="1648"/>
      <c r="Z63" s="1648"/>
      <c r="AA63" s="1648"/>
      <c r="AB63" s="1648"/>
      <c r="AC63" s="1648"/>
      <c r="AD63" s="1648"/>
      <c r="AE63" s="1648"/>
      <c r="AF63" s="1648"/>
      <c r="AG63" s="1648"/>
      <c r="AH63" s="1648"/>
      <c r="AI63" s="1648"/>
      <c r="AJ63" s="1648"/>
      <c r="AK63" s="1648"/>
      <c r="AL63" s="1648"/>
      <c r="AM63" s="1648"/>
      <c r="AN63" s="1648"/>
      <c r="AO63" s="1648"/>
      <c r="AP63" s="1648"/>
      <c r="AQ63" s="1648"/>
      <c r="AR63" s="1648"/>
      <c r="AS63" s="1648"/>
      <c r="AT63" s="1648"/>
      <c r="AU63" s="1648"/>
      <c r="AV63" s="1648"/>
      <c r="AW63" s="1648"/>
      <c r="AX63" s="1648"/>
      <c r="AY63"/>
      <c r="AZ63"/>
      <c r="BA63"/>
      <c r="BB63"/>
      <c r="BC63" s="1606" t="s">
        <v>327</v>
      </c>
      <c r="BD63" s="1648"/>
      <c r="BE63" s="1648"/>
      <c r="BF63" s="1648"/>
      <c r="BG63" s="1648"/>
      <c r="BH63" s="1648"/>
      <c r="BI63" s="1648"/>
      <c r="BJ63" s="1648"/>
      <c r="BK63" s="1648"/>
      <c r="BL63" s="1648"/>
      <c r="BM63" s="1648"/>
      <c r="BN63" s="1648"/>
      <c r="BO63" s="1648"/>
      <c r="BP63" s="1648"/>
      <c r="BQ63" s="1648"/>
      <c r="BR63" s="1648"/>
      <c r="BS63" s="1648"/>
      <c r="BT63" s="1648"/>
      <c r="BU63" s="1648"/>
      <c r="BV63" s="1648"/>
      <c r="BW63" s="1648"/>
      <c r="BX63" s="1648"/>
      <c r="BY63" s="1648"/>
      <c r="BZ63" s="1648"/>
      <c r="CA63" s="1648"/>
      <c r="CB63" s="1648"/>
      <c r="CC63" s="1648"/>
      <c r="CD63" s="164"/>
      <c r="CX63"/>
      <c r="CY63"/>
      <c r="CZ63"/>
      <c r="DA63"/>
      <c r="DB63"/>
      <c r="DC63"/>
      <c r="DD63"/>
      <c r="DE63"/>
      <c r="DF63"/>
      <c r="DG63"/>
      <c r="DH63"/>
      <c r="DI63"/>
      <c r="DJ63"/>
      <c r="DK63"/>
      <c r="DL63"/>
      <c r="DM63"/>
      <c r="DN63"/>
      <c r="DO63"/>
      <c r="DP63"/>
      <c r="DQ63"/>
      <c r="DR63"/>
      <c r="DS63"/>
      <c r="DT63"/>
      <c r="DU63"/>
      <c r="DV63"/>
      <c r="DW63"/>
      <c r="DX63"/>
      <c r="DY63"/>
    </row>
    <row r="64" spans="2:129" ht="30" customHeight="1">
      <c r="B64" s="81"/>
      <c r="C64"/>
      <c r="D64" s="240"/>
      <c r="F64" s="242"/>
      <c r="G64"/>
      <c r="H64"/>
      <c r="I64"/>
      <c r="J64"/>
      <c r="K64"/>
      <c r="L64"/>
      <c r="M64"/>
      <c r="N64"/>
      <c r="O64"/>
      <c r="P64"/>
      <c r="Q64"/>
      <c r="R64"/>
      <c r="S64"/>
      <c r="T64"/>
      <c r="U64"/>
      <c r="V64"/>
      <c r="W64"/>
      <c r="X64"/>
      <c r="Y64"/>
      <c r="Z64"/>
      <c r="AA64"/>
      <c r="AB64"/>
      <c r="AC64"/>
      <c r="AD64"/>
      <c r="AE64"/>
      <c r="AF64"/>
      <c r="AG64"/>
      <c r="AH64"/>
      <c r="AI64"/>
      <c r="AJ64"/>
      <c r="AK64"/>
      <c r="AL64"/>
      <c r="AM64"/>
      <c r="AN64"/>
      <c r="AO6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84"/>
      <c r="BV64" s="84"/>
      <c r="BW64" s="84"/>
      <c r="BX64" s="84"/>
      <c r="BY64" s="84"/>
      <c r="BZ64" s="84"/>
      <c r="CA64" s="84"/>
      <c r="CB64"/>
      <c r="CC64"/>
      <c r="CD64" s="1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2:167" ht="30" customHeight="1">
      <c r="B65" s="81"/>
      <c r="C65" s="507" t="s">
        <v>253</v>
      </c>
      <c r="D65" s="242"/>
      <c r="E65" s="275" t="s">
        <v>937</v>
      </c>
      <c r="G65"/>
      <c r="H65"/>
      <c r="I65"/>
      <c r="J65"/>
      <c r="K65"/>
      <c r="L65"/>
      <c r="M65"/>
      <c r="N65"/>
      <c r="O65"/>
      <c r="P65"/>
      <c r="Q65"/>
      <c r="R65"/>
      <c r="S65"/>
      <c r="T65"/>
      <c r="U65"/>
      <c r="V65"/>
      <c r="W65"/>
      <c r="AV65" s="1009" t="s">
        <v>938</v>
      </c>
      <c r="BA65" s="84"/>
      <c r="BB65" s="84"/>
      <c r="BC65" s="84"/>
      <c r="BD65" s="84"/>
      <c r="BE65" s="84"/>
      <c r="BF65" s="84"/>
      <c r="BG65" s="84"/>
      <c r="BH65" s="84"/>
      <c r="BI65" s="84"/>
      <c r="BJ65" s="84"/>
      <c r="BK65" s="84"/>
      <c r="BL65" s="84"/>
      <c r="BM65" s="84"/>
      <c r="BN65" s="84"/>
      <c r="BO65" s="84"/>
      <c r="BP65" s="84"/>
      <c r="BQ65" s="84"/>
      <c r="BR65" s="84"/>
      <c r="BS65" s="84"/>
      <c r="BT65" s="84"/>
      <c r="BU65" s="84"/>
      <c r="BV65" s="84"/>
      <c r="BW65" s="84"/>
      <c r="BX65" s="84"/>
      <c r="BY65" s="84"/>
      <c r="BZ65" s="84"/>
      <c r="CA65" s="1009" t="s">
        <v>939</v>
      </c>
      <c r="CB65"/>
      <c r="CC65"/>
      <c r="CD65" s="164"/>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row>
    <row r="66" spans="2:167" ht="30" customHeight="1">
      <c r="B66" s="81"/>
      <c r="C66" s="508"/>
      <c r="D66" s="244"/>
      <c r="E66" s="275" t="s">
        <v>940</v>
      </c>
      <c r="G66"/>
      <c r="H66"/>
      <c r="I66"/>
      <c r="J66"/>
      <c r="K66"/>
      <c r="L66"/>
      <c r="M66"/>
      <c r="N66"/>
      <c r="O66"/>
      <c r="P66"/>
      <c r="Q66"/>
      <c r="R66"/>
      <c r="S66"/>
      <c r="T66"/>
      <c r="U66"/>
      <c r="V66" s="1319">
        <v>12</v>
      </c>
      <c r="W66" s="1320"/>
      <c r="X66" s="1270"/>
      <c r="Y66" s="1271"/>
      <c r="Z66" s="1271"/>
      <c r="AA66" s="1271"/>
      <c r="AB66" s="1271"/>
      <c r="AC66" s="1271"/>
      <c r="AD66" s="1271"/>
      <c r="AE66" s="1271"/>
      <c r="AF66" s="1271"/>
      <c r="AG66" s="1271"/>
      <c r="AH66" s="1271"/>
      <c r="AI66" s="1271"/>
      <c r="AJ66" s="1271"/>
      <c r="AK66" s="1271"/>
      <c r="AL66" s="1271"/>
      <c r="AM66" s="1271"/>
      <c r="AN66" s="1271"/>
      <c r="AO66" s="1271"/>
      <c r="AP66" s="1271"/>
      <c r="AQ66" s="1271"/>
      <c r="AR66" s="1271"/>
      <c r="AS66" s="1271"/>
      <c r="AT66" s="1271"/>
      <c r="AU66" s="1271"/>
      <c r="AV66" s="1271"/>
      <c r="AW66" s="1271"/>
      <c r="AX66" s="1272"/>
      <c r="AY66" s="84"/>
      <c r="AZ66" s="84"/>
      <c r="BA66" s="1319">
        <v>12</v>
      </c>
      <c r="BB66" s="1320"/>
      <c r="BC66" s="1270"/>
      <c r="BD66" s="1271"/>
      <c r="BE66" s="1271"/>
      <c r="BF66" s="1271"/>
      <c r="BG66" s="1271"/>
      <c r="BH66" s="1271"/>
      <c r="BI66" s="1271"/>
      <c r="BJ66" s="1271"/>
      <c r="BK66" s="1271"/>
      <c r="BL66" s="1271"/>
      <c r="BM66" s="1271"/>
      <c r="BN66" s="1271"/>
      <c r="BO66" s="1271"/>
      <c r="BP66" s="1271"/>
      <c r="BQ66" s="1271"/>
      <c r="BR66" s="1271"/>
      <c r="BS66" s="1271"/>
      <c r="BT66" s="1271"/>
      <c r="BU66" s="1271"/>
      <c r="BV66" s="1271"/>
      <c r="BW66" s="1271"/>
      <c r="BX66" s="1271"/>
      <c r="BY66" s="1271"/>
      <c r="BZ66" s="1271"/>
      <c r="CA66" s="1271"/>
      <c r="CB66" s="1271"/>
      <c r="CC66" s="1272"/>
      <c r="CE66" s="18"/>
    </row>
    <row r="67" spans="2:167" ht="30.75" customHeight="1">
      <c r="B67" s="81"/>
      <c r="C67" s="508"/>
      <c r="D67" s="244"/>
      <c r="E67" s="254" t="s">
        <v>941</v>
      </c>
      <c r="G67"/>
      <c r="H67"/>
      <c r="I67"/>
      <c r="J67"/>
      <c r="K67"/>
      <c r="L67"/>
      <c r="M67"/>
      <c r="N67"/>
      <c r="O67"/>
      <c r="P67"/>
      <c r="Q67"/>
      <c r="R67"/>
      <c r="S67"/>
      <c r="T67"/>
      <c r="U67"/>
      <c r="V67" s="1319"/>
      <c r="W67" s="1320"/>
      <c r="X67" s="1273"/>
      <c r="Y67" s="1274"/>
      <c r="Z67" s="1274"/>
      <c r="AA67" s="1274"/>
      <c r="AB67" s="1274"/>
      <c r="AC67" s="1274"/>
      <c r="AD67" s="1274"/>
      <c r="AE67" s="1274"/>
      <c r="AF67" s="1274"/>
      <c r="AG67" s="1274"/>
      <c r="AH67" s="1274"/>
      <c r="AI67" s="1274"/>
      <c r="AJ67" s="1274"/>
      <c r="AK67" s="1274"/>
      <c r="AL67" s="1274"/>
      <c r="AM67" s="1274"/>
      <c r="AN67" s="1274"/>
      <c r="AO67" s="1274"/>
      <c r="AP67" s="1274"/>
      <c r="AQ67" s="1274"/>
      <c r="AR67" s="1274"/>
      <c r="AS67" s="1274"/>
      <c r="AT67" s="1274"/>
      <c r="AU67" s="1274"/>
      <c r="AV67" s="1274"/>
      <c r="AW67" s="1274"/>
      <c r="AX67" s="1275"/>
      <c r="AY67" s="84"/>
      <c r="AZ67" s="84"/>
      <c r="BA67" s="1319"/>
      <c r="BB67" s="1320"/>
      <c r="BC67" s="1273"/>
      <c r="BD67" s="1274"/>
      <c r="BE67" s="1274"/>
      <c r="BF67" s="1274"/>
      <c r="BG67" s="1274"/>
      <c r="BH67" s="1274"/>
      <c r="BI67" s="1274"/>
      <c r="BJ67" s="1274"/>
      <c r="BK67" s="1274"/>
      <c r="BL67" s="1274"/>
      <c r="BM67" s="1274"/>
      <c r="BN67" s="1274"/>
      <c r="BO67" s="1274"/>
      <c r="BP67" s="1274"/>
      <c r="BQ67" s="1274"/>
      <c r="BR67" s="1274"/>
      <c r="BS67" s="1274"/>
      <c r="BT67" s="1274"/>
      <c r="BU67" s="1274"/>
      <c r="BV67" s="1274"/>
      <c r="BW67" s="1274"/>
      <c r="BX67" s="1274"/>
      <c r="BY67" s="1274"/>
      <c r="BZ67" s="1274"/>
      <c r="CA67" s="1274"/>
      <c r="CB67" s="1274"/>
      <c r="CC67" s="1275"/>
      <c r="CE67" s="18"/>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2:167" ht="30" customHeight="1">
      <c r="B68" s="81"/>
      <c r="C68" s="509"/>
      <c r="E68" s="254" t="s">
        <v>942</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64"/>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2:167" ht="30" customHeight="1">
      <c r="B69" s="141"/>
      <c r="BY69" s="74"/>
      <c r="CB69"/>
      <c r="CC69"/>
      <c r="CD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2:167" ht="30" customHeight="1">
      <c r="B70" s="141"/>
      <c r="C70" s="510" t="s">
        <v>256</v>
      </c>
      <c r="E70" s="242" t="s">
        <v>943</v>
      </c>
      <c r="H70"/>
      <c r="I70"/>
      <c r="J70"/>
      <c r="K70"/>
      <c r="L70"/>
      <c r="M70"/>
      <c r="N70"/>
      <c r="O70"/>
      <c r="P70"/>
      <c r="Q70"/>
      <c r="R70"/>
      <c r="S70"/>
      <c r="T70"/>
      <c r="U70"/>
      <c r="V70" s="1321" t="s">
        <v>407</v>
      </c>
      <c r="W70" s="1320"/>
      <c r="X70" s="1270"/>
      <c r="Y70" s="1271"/>
      <c r="Z70" s="1271"/>
      <c r="AA70" s="1271"/>
      <c r="AB70" s="1271"/>
      <c r="AC70" s="1271"/>
      <c r="AD70" s="1271"/>
      <c r="AE70" s="1271"/>
      <c r="AF70" s="1271"/>
      <c r="AG70" s="1271"/>
      <c r="AH70" s="1271"/>
      <c r="AI70" s="1271"/>
      <c r="AJ70" s="1271"/>
      <c r="AK70" s="1271"/>
      <c r="AL70" s="1271"/>
      <c r="AM70" s="1271"/>
      <c r="AN70" s="1271"/>
      <c r="AO70" s="1271"/>
      <c r="AP70" s="1271"/>
      <c r="AQ70" s="1271"/>
      <c r="AR70" s="1271"/>
      <c r="AS70" s="1271"/>
      <c r="AT70" s="1271"/>
      <c r="AU70" s="1271"/>
      <c r="AV70" s="1271"/>
      <c r="AW70" s="1271"/>
      <c r="AX70" s="1272"/>
      <c r="AY70" s="84"/>
      <c r="AZ70" s="84"/>
      <c r="BA70" s="1321" t="s">
        <v>407</v>
      </c>
      <c r="BB70" s="1320"/>
      <c r="BC70" s="1270"/>
      <c r="BD70" s="1271"/>
      <c r="BE70" s="1271"/>
      <c r="BF70" s="1271"/>
      <c r="BG70" s="1271"/>
      <c r="BH70" s="1271"/>
      <c r="BI70" s="1271"/>
      <c r="BJ70" s="1271"/>
      <c r="BK70" s="1271"/>
      <c r="BL70" s="1271"/>
      <c r="BM70" s="1271"/>
      <c r="BN70" s="1271"/>
      <c r="BO70" s="1271"/>
      <c r="BP70" s="1271"/>
      <c r="BQ70" s="1271"/>
      <c r="BR70" s="1271"/>
      <c r="BS70" s="1271"/>
      <c r="BT70" s="1271"/>
      <c r="BU70" s="1271"/>
      <c r="BV70" s="1271"/>
      <c r="BW70" s="1271"/>
      <c r="BX70" s="1271"/>
      <c r="BY70" s="1271"/>
      <c r="BZ70" s="1271"/>
      <c r="CA70" s="1271"/>
      <c r="CB70" s="1271"/>
      <c r="CC70" s="1272"/>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2:167" ht="30" customHeight="1">
      <c r="B71" s="141"/>
      <c r="C71" s="510"/>
      <c r="E71" s="244" t="s">
        <v>944</v>
      </c>
      <c r="G71"/>
      <c r="H71"/>
      <c r="I71"/>
      <c r="J71"/>
      <c r="K71"/>
      <c r="L71"/>
      <c r="M71"/>
      <c r="N71"/>
      <c r="O71"/>
      <c r="P71"/>
      <c r="Q71"/>
      <c r="R71"/>
      <c r="S71"/>
      <c r="T71"/>
      <c r="U71"/>
      <c r="V71" s="1319"/>
      <c r="W71" s="1320"/>
      <c r="X71" s="1273"/>
      <c r="Y71" s="1274"/>
      <c r="Z71" s="1274"/>
      <c r="AA71" s="1274"/>
      <c r="AB71" s="1274"/>
      <c r="AC71" s="1274"/>
      <c r="AD71" s="1274"/>
      <c r="AE71" s="1274"/>
      <c r="AF71" s="1274"/>
      <c r="AG71" s="1274"/>
      <c r="AH71" s="1274"/>
      <c r="AI71" s="1274"/>
      <c r="AJ71" s="1274"/>
      <c r="AK71" s="1274"/>
      <c r="AL71" s="1274"/>
      <c r="AM71" s="1274"/>
      <c r="AN71" s="1274"/>
      <c r="AO71" s="1274"/>
      <c r="AP71" s="1274"/>
      <c r="AQ71" s="1274"/>
      <c r="AR71" s="1274"/>
      <c r="AS71" s="1274"/>
      <c r="AT71" s="1274"/>
      <c r="AU71" s="1274"/>
      <c r="AV71" s="1274"/>
      <c r="AW71" s="1274"/>
      <c r="AX71" s="1275"/>
      <c r="AY71" s="84"/>
      <c r="AZ71" s="84"/>
      <c r="BA71" s="1319"/>
      <c r="BB71" s="1320"/>
      <c r="BC71" s="1273"/>
      <c r="BD71" s="1274"/>
      <c r="BE71" s="1274"/>
      <c r="BF71" s="1274"/>
      <c r="BG71" s="1274"/>
      <c r="BH71" s="1274"/>
      <c r="BI71" s="1274"/>
      <c r="BJ71" s="1274"/>
      <c r="BK71" s="1274"/>
      <c r="BL71" s="1274"/>
      <c r="BM71" s="1274"/>
      <c r="BN71" s="1274"/>
      <c r="BO71" s="1274"/>
      <c r="BP71" s="1274"/>
      <c r="BQ71" s="1274"/>
      <c r="BR71" s="1274"/>
      <c r="BS71" s="1274"/>
      <c r="BT71" s="1274"/>
      <c r="BU71" s="1274"/>
      <c r="BV71" s="1274"/>
      <c r="BW71" s="1274"/>
      <c r="BX71" s="1274"/>
      <c r="BY71" s="1274"/>
      <c r="BZ71" s="1274"/>
      <c r="CA71" s="1274"/>
      <c r="CB71" s="1274"/>
      <c r="CC71" s="1275"/>
      <c r="CD71" s="164"/>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2:167" ht="39.9" customHeight="1">
      <c r="B72" s="141"/>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6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2:167" ht="30" customHeight="1">
      <c r="B73" s="141"/>
      <c r="C73" s="510" t="s">
        <v>259</v>
      </c>
      <c r="E73" s="242" t="s">
        <v>945</v>
      </c>
      <c r="G73"/>
      <c r="V73" s="1319">
        <v>99</v>
      </c>
      <c r="W73" s="1320"/>
      <c r="X73" s="1270">
        <f>X66+X70</f>
        <v>0</v>
      </c>
      <c r="Y73" s="1271"/>
      <c r="Z73" s="1271"/>
      <c r="AA73" s="1271"/>
      <c r="AB73" s="1271"/>
      <c r="AC73" s="1271"/>
      <c r="AD73" s="1271"/>
      <c r="AE73" s="1271"/>
      <c r="AF73" s="1271"/>
      <c r="AG73" s="1271"/>
      <c r="AH73" s="1271"/>
      <c r="AI73" s="1271"/>
      <c r="AJ73" s="1271"/>
      <c r="AK73" s="1271"/>
      <c r="AL73" s="1271"/>
      <c r="AM73" s="1271"/>
      <c r="AN73" s="1271"/>
      <c r="AO73" s="1271"/>
      <c r="AP73" s="1271"/>
      <c r="AQ73" s="1271"/>
      <c r="AR73" s="1271"/>
      <c r="AS73" s="1271"/>
      <c r="AT73" s="1271"/>
      <c r="AU73" s="1271"/>
      <c r="AV73" s="1271"/>
      <c r="AW73" s="1271"/>
      <c r="AX73" s="1272"/>
      <c r="AY73" s="84"/>
      <c r="AZ73" s="84"/>
      <c r="BA73" s="1319">
        <v>99</v>
      </c>
      <c r="BB73" s="1320"/>
      <c r="BC73" s="1270">
        <f>BC66+BC70</f>
        <v>0</v>
      </c>
      <c r="BD73" s="1271"/>
      <c r="BE73" s="1271"/>
      <c r="BF73" s="1271"/>
      <c r="BG73" s="1271"/>
      <c r="BH73" s="1271"/>
      <c r="BI73" s="1271"/>
      <c r="BJ73" s="1271"/>
      <c r="BK73" s="1271"/>
      <c r="BL73" s="1271"/>
      <c r="BM73" s="1271"/>
      <c r="BN73" s="1271"/>
      <c r="BO73" s="1271"/>
      <c r="BP73" s="1271"/>
      <c r="BQ73" s="1271"/>
      <c r="BR73" s="1271"/>
      <c r="BS73" s="1271"/>
      <c r="BT73" s="1271"/>
      <c r="BU73" s="1271"/>
      <c r="BV73" s="1271"/>
      <c r="BW73" s="1271"/>
      <c r="BX73" s="1271"/>
      <c r="BY73" s="1271"/>
      <c r="BZ73" s="1271"/>
      <c r="CA73" s="1271"/>
      <c r="CB73" s="1271"/>
      <c r="CC73" s="1272"/>
      <c r="CD73" s="164"/>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2:167" ht="30" customHeight="1">
      <c r="B74" s="141"/>
      <c r="C74" s="240"/>
      <c r="E74" s="244" t="s">
        <v>946</v>
      </c>
      <c r="G74"/>
      <c r="H74"/>
      <c r="I74"/>
      <c r="J74"/>
      <c r="K74"/>
      <c r="L74"/>
      <c r="M74"/>
      <c r="N74"/>
      <c r="O74"/>
      <c r="P74"/>
      <c r="Q74"/>
      <c r="R74"/>
      <c r="S74"/>
      <c r="T74"/>
      <c r="U74"/>
      <c r="V74" s="1319"/>
      <c r="W74" s="1320"/>
      <c r="X74" s="1273"/>
      <c r="Y74" s="1274"/>
      <c r="Z74" s="1274"/>
      <c r="AA74" s="1274"/>
      <c r="AB74" s="1274"/>
      <c r="AC74" s="1274"/>
      <c r="AD74" s="1274"/>
      <c r="AE74" s="1274"/>
      <c r="AF74" s="1274"/>
      <c r="AG74" s="1274"/>
      <c r="AH74" s="1274"/>
      <c r="AI74" s="1274"/>
      <c r="AJ74" s="1274"/>
      <c r="AK74" s="1274"/>
      <c r="AL74" s="1274"/>
      <c r="AM74" s="1274"/>
      <c r="AN74" s="1274"/>
      <c r="AO74" s="1274"/>
      <c r="AP74" s="1274"/>
      <c r="AQ74" s="1274"/>
      <c r="AR74" s="1274"/>
      <c r="AS74" s="1274"/>
      <c r="AT74" s="1274"/>
      <c r="AU74" s="1274"/>
      <c r="AV74" s="1274"/>
      <c r="AW74" s="1274"/>
      <c r="AX74" s="1275"/>
      <c r="AY74" s="84"/>
      <c r="AZ74" s="84"/>
      <c r="BA74" s="1319"/>
      <c r="BB74" s="1320"/>
      <c r="BC74" s="1273"/>
      <c r="BD74" s="1274"/>
      <c r="BE74" s="1274"/>
      <c r="BF74" s="1274"/>
      <c r="BG74" s="1274"/>
      <c r="BH74" s="1274"/>
      <c r="BI74" s="1274"/>
      <c r="BJ74" s="1274"/>
      <c r="BK74" s="1274"/>
      <c r="BL74" s="1274"/>
      <c r="BM74" s="1274"/>
      <c r="BN74" s="1274"/>
      <c r="BO74" s="1274"/>
      <c r="BP74" s="1274"/>
      <c r="BQ74" s="1274"/>
      <c r="BR74" s="1274"/>
      <c r="BS74" s="1274"/>
      <c r="BT74" s="1274"/>
      <c r="BU74" s="1274"/>
      <c r="BV74" s="1274"/>
      <c r="BW74" s="1274"/>
      <c r="BX74" s="1274"/>
      <c r="BY74" s="1274"/>
      <c r="BZ74" s="1274"/>
      <c r="CA74" s="1274"/>
      <c r="CB74" s="1274"/>
      <c r="CC74" s="1275"/>
      <c r="CD74" s="16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2:167" ht="30" customHeight="1">
      <c r="B75" s="141"/>
      <c r="C75" s="257"/>
      <c r="D75" s="276"/>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c r="CC75"/>
      <c r="CD75" s="164"/>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2:167" s="256" customFormat="1" ht="39.9" customHeight="1">
      <c r="B76" s="141"/>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64"/>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2:167" ht="39.9" customHeight="1">
      <c r="B77" s="141"/>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64"/>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2:167" ht="30" customHeight="1">
      <c r="B78" s="141"/>
      <c r="C78" s="327"/>
      <c r="D78" s="293"/>
      <c r="E78"/>
      <c r="F78"/>
      <c r="G78"/>
      <c r="H78"/>
      <c r="I78"/>
      <c r="J78"/>
      <c r="K78"/>
      <c r="L78"/>
      <c r="M78"/>
      <c r="N78"/>
      <c r="O78"/>
      <c r="P78"/>
      <c r="Q78"/>
      <c r="R78"/>
      <c r="S78"/>
      <c r="T78"/>
      <c r="U78"/>
      <c r="V78"/>
      <c r="W78"/>
      <c r="X78"/>
      <c r="Y78"/>
      <c r="Z78"/>
      <c r="AA78"/>
      <c r="AB78"/>
      <c r="AC78"/>
      <c r="AD78"/>
      <c r="AE78"/>
      <c r="AF78"/>
      <c r="AG78"/>
      <c r="AH78"/>
      <c r="AI78"/>
      <c r="AJ78"/>
      <c r="AK78"/>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CB78"/>
      <c r="CC78"/>
      <c r="CD78" s="164"/>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2:167" ht="30" customHeight="1">
      <c r="B79" s="141"/>
      <c r="C79" s="257"/>
      <c r="D79" s="276"/>
      <c r="E79"/>
      <c r="F79"/>
      <c r="G79"/>
      <c r="H79"/>
      <c r="I79"/>
      <c r="J79"/>
      <c r="K79"/>
      <c r="L79"/>
      <c r="M79"/>
      <c r="N79"/>
      <c r="O79"/>
      <c r="P79"/>
      <c r="Q79"/>
      <c r="R79"/>
      <c r="S79"/>
      <c r="T79"/>
      <c r="U79"/>
      <c r="V79"/>
      <c r="W79"/>
      <c r="X79"/>
      <c r="Y79"/>
      <c r="Z79"/>
      <c r="AA79"/>
      <c r="AB79"/>
      <c r="AC79"/>
      <c r="AD79"/>
      <c r="AE79"/>
      <c r="AF79"/>
      <c r="AG79"/>
      <c r="AH79"/>
      <c r="AI79"/>
      <c r="AJ79"/>
      <c r="AK79"/>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c r="BL79" s="84"/>
      <c r="BM79" s="84"/>
      <c r="BN79" s="84"/>
      <c r="BO79" s="84"/>
      <c r="BP79" s="84"/>
      <c r="BQ79" s="84"/>
      <c r="BR79" s="84"/>
      <c r="BS79" s="84"/>
      <c r="BT79" s="84"/>
      <c r="BU79" s="84"/>
      <c r="BV79" s="84"/>
      <c r="BW79" s="84"/>
      <c r="CB79"/>
      <c r="CC79"/>
      <c r="CD79" s="164"/>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2:167" ht="39.9" customHeight="1">
      <c r="B80" s="141"/>
      <c r="C80"/>
      <c r="D80"/>
      <c r="E80"/>
      <c r="F80"/>
      <c r="G80"/>
      <c r="H80"/>
      <c r="I80"/>
      <c r="J80"/>
      <c r="K80"/>
      <c r="L80"/>
      <c r="M80"/>
      <c r="N80"/>
      <c r="O80"/>
      <c r="P80"/>
      <c r="Q80"/>
      <c r="R80"/>
      <c r="S80"/>
      <c r="T80"/>
      <c r="U80"/>
      <c r="V80"/>
      <c r="W80"/>
      <c r="X80"/>
      <c r="Y80"/>
      <c r="Z80"/>
      <c r="AA80"/>
      <c r="AB80"/>
      <c r="AC80"/>
      <c r="AD80"/>
      <c r="AE80"/>
      <c r="AF80"/>
      <c r="AG80"/>
      <c r="AH80"/>
      <c r="AI80"/>
      <c r="AJ80"/>
      <c r="AK80"/>
      <c r="AL80"/>
      <c r="BY80"/>
      <c r="BZ80"/>
      <c r="CA80"/>
      <c r="CB80"/>
      <c r="CC80"/>
      <c r="CD80" s="164"/>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1:167" ht="39.9" customHeight="1">
      <c r="B81" s="81"/>
      <c r="C81"/>
      <c r="D81"/>
      <c r="E81"/>
      <c r="F81"/>
      <c r="G81"/>
      <c r="H81"/>
      <c r="I81"/>
      <c r="J81"/>
      <c r="K81"/>
      <c r="L81"/>
      <c r="M81"/>
      <c r="N81"/>
      <c r="O81"/>
      <c r="P81"/>
      <c r="Q81"/>
      <c r="R81"/>
      <c r="S81"/>
      <c r="T81"/>
      <c r="U81"/>
      <c r="V81"/>
      <c r="W81"/>
      <c r="X81"/>
      <c r="Y81"/>
      <c r="Z81"/>
      <c r="AA81"/>
      <c r="AB81"/>
      <c r="AC81"/>
      <c r="AD81"/>
      <c r="AE81"/>
      <c r="AF81"/>
      <c r="AG81"/>
      <c r="AH81"/>
      <c r="AI81"/>
      <c r="AJ81"/>
      <c r="AK81"/>
      <c r="AL81"/>
      <c r="BY81"/>
      <c r="BZ81"/>
      <c r="CA81"/>
      <c r="CB81"/>
      <c r="CC81"/>
      <c r="CD81" s="164"/>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1:167" ht="30" customHeight="1">
      <c r="B82" s="8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64"/>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1:167" ht="30" customHeight="1">
      <c r="B83" s="81"/>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64"/>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1:167" ht="39.9" customHeight="1">
      <c r="B84" s="130"/>
      <c r="C84" s="147"/>
      <c r="D84" s="147"/>
      <c r="E84" s="147"/>
      <c r="F84" s="147"/>
      <c r="G84" s="147"/>
      <c r="H84" s="147"/>
      <c r="I84" s="147"/>
      <c r="J84" s="147"/>
      <c r="K84" s="147"/>
      <c r="L84" s="147"/>
      <c r="M84" s="147"/>
      <c r="N84" s="147"/>
      <c r="O84" s="147"/>
      <c r="P84" s="147"/>
      <c r="Q84" s="147"/>
      <c r="R84" s="147"/>
      <c r="S84" s="147"/>
      <c r="T84" s="147"/>
      <c r="U84" s="147"/>
      <c r="V84" s="147"/>
      <c r="W84" s="147"/>
      <c r="X84" s="147"/>
      <c r="Y84" s="147"/>
      <c r="Z84" s="147"/>
      <c r="AA84" s="147"/>
      <c r="AB84" s="147"/>
      <c r="AC84" s="147"/>
      <c r="AD84" s="147"/>
      <c r="AE84" s="147"/>
      <c r="AF84" s="147"/>
      <c r="AG84" s="147"/>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c r="BI84" s="147"/>
      <c r="BJ84" s="147"/>
      <c r="BK84" s="147"/>
      <c r="BL84" s="147"/>
      <c r="BM84" s="147"/>
      <c r="BN84" s="147"/>
      <c r="BO84" s="147"/>
      <c r="BP84" s="147"/>
      <c r="BQ84" s="147"/>
      <c r="BR84" s="147"/>
      <c r="BS84" s="147"/>
      <c r="BT84" s="147"/>
      <c r="BU84" s="147"/>
      <c r="BV84" s="147"/>
      <c r="BW84" s="147"/>
      <c r="BX84" s="147"/>
      <c r="BY84" s="147"/>
      <c r="BZ84" s="147"/>
      <c r="CA84" s="147"/>
      <c r="CB84" s="147"/>
      <c r="CC84" s="147"/>
      <c r="CD84" s="29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7" spans="1:167" ht="28.2">
      <c r="A87" s="1199">
        <v>22</v>
      </c>
      <c r="B87" s="1199"/>
      <c r="C87" s="1199"/>
      <c r="D87" s="1199"/>
      <c r="E87" s="1199"/>
      <c r="F87" s="1199"/>
      <c r="G87" s="1199"/>
      <c r="H87" s="1199"/>
      <c r="I87" s="1199"/>
      <c r="J87" s="1199"/>
      <c r="K87" s="1199"/>
      <c r="L87" s="1199"/>
      <c r="M87" s="1199"/>
      <c r="N87" s="1199"/>
      <c r="O87" s="1199"/>
      <c r="P87" s="1199"/>
      <c r="Q87" s="1199"/>
      <c r="R87" s="1199"/>
      <c r="S87" s="1199"/>
      <c r="T87" s="1199"/>
      <c r="U87" s="1199"/>
      <c r="V87" s="1199"/>
      <c r="W87" s="1199"/>
      <c r="X87" s="1199"/>
      <c r="Y87" s="1199"/>
      <c r="Z87" s="1199"/>
      <c r="AA87" s="1199"/>
      <c r="AB87" s="1199"/>
      <c r="AC87" s="1199"/>
      <c r="AD87" s="1199"/>
      <c r="AE87" s="1199"/>
      <c r="AF87" s="1199"/>
      <c r="AG87" s="1199"/>
      <c r="AH87" s="1199"/>
      <c r="AI87" s="1199"/>
      <c r="AJ87" s="1199"/>
      <c r="AK87" s="1199"/>
      <c r="AL87" s="1199"/>
      <c r="AM87" s="1199"/>
      <c r="AN87" s="1199"/>
      <c r="AO87" s="1199"/>
      <c r="AP87" s="1199"/>
      <c r="AQ87" s="1199"/>
      <c r="AR87" s="1199"/>
      <c r="AS87" s="1199"/>
      <c r="AT87" s="1199"/>
      <c r="AU87" s="1199"/>
      <c r="AV87" s="1199"/>
      <c r="AW87" s="1199"/>
      <c r="AX87" s="1199"/>
      <c r="AY87" s="1199"/>
      <c r="AZ87" s="1199"/>
      <c r="BA87" s="1199"/>
      <c r="BB87" s="1199"/>
      <c r="BC87" s="1199"/>
      <c r="BD87" s="1199"/>
      <c r="BE87" s="1199"/>
      <c r="BF87" s="1199"/>
      <c r="BG87" s="1199"/>
      <c r="BH87" s="1199"/>
      <c r="BI87" s="1199"/>
      <c r="BJ87" s="1199"/>
      <c r="BK87" s="1199"/>
      <c r="BL87" s="1199"/>
      <c r="BM87" s="1199"/>
      <c r="BN87" s="1199"/>
      <c r="BO87" s="1199"/>
      <c r="BP87" s="1199"/>
      <c r="BQ87" s="1199"/>
      <c r="BR87" s="1199"/>
      <c r="BS87" s="1199"/>
      <c r="BT87" s="1199"/>
      <c r="BU87" s="1199"/>
      <c r="BV87" s="1199"/>
      <c r="BW87" s="1199"/>
      <c r="BX87" s="1199"/>
      <c r="BY87" s="1199"/>
      <c r="BZ87" s="1199"/>
      <c r="CA87" s="1199"/>
      <c r="CB87" s="1199"/>
      <c r="CC87" s="1199"/>
      <c r="CD87" s="1199"/>
      <c r="CE87" s="1199"/>
    </row>
  </sheetData>
  <mergeCells count="34">
    <mergeCell ref="AQ36:AR37"/>
    <mergeCell ref="AS36:CB37"/>
    <mergeCell ref="AQ40:AR41"/>
    <mergeCell ref="X63:AX63"/>
    <mergeCell ref="BC63:CC63"/>
    <mergeCell ref="A87:CE87"/>
    <mergeCell ref="V73:W74"/>
    <mergeCell ref="X73:AX74"/>
    <mergeCell ref="BA73:BB74"/>
    <mergeCell ref="BC73:CC74"/>
    <mergeCell ref="V66:W67"/>
    <mergeCell ref="X66:AX67"/>
    <mergeCell ref="BA66:BB67"/>
    <mergeCell ref="BC66:CC67"/>
    <mergeCell ref="V70:W71"/>
    <mergeCell ref="X70:AX71"/>
    <mergeCell ref="BA70:BB71"/>
    <mergeCell ref="BC70:CC71"/>
    <mergeCell ref="AS12:CA12"/>
    <mergeCell ref="AS13:BZ13"/>
    <mergeCell ref="CY19:CZ19"/>
    <mergeCell ref="X62:AX62"/>
    <mergeCell ref="BC62:CC62"/>
    <mergeCell ref="AS40:CB41"/>
    <mergeCell ref="AQ16:AR17"/>
    <mergeCell ref="AS16:CB17"/>
    <mergeCell ref="AQ20:AR21"/>
    <mergeCell ref="AS20:CB21"/>
    <mergeCell ref="AQ24:AR25"/>
    <mergeCell ref="AS24:CB25"/>
    <mergeCell ref="AQ28:AR29"/>
    <mergeCell ref="AS28:CB29"/>
    <mergeCell ref="AQ32:AR33"/>
    <mergeCell ref="AS32:CB33"/>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8" tint="-0.249977111117893"/>
  </sheetPr>
  <dimension ref="B1:FK98"/>
  <sheetViews>
    <sheetView showGridLines="0" view="pageBreakPreview" zoomScale="40" zoomScaleNormal="25" zoomScaleSheetLayoutView="40" workbookViewId="0">
      <selection activeCell="BY79" sqref="BY79:CA80"/>
    </sheetView>
  </sheetViews>
  <sheetFormatPr defaultColWidth="2.33203125" defaultRowHeight="15"/>
  <cols>
    <col min="1" max="1" width="2.33203125" style="1"/>
    <col min="2" max="2" width="3.88671875" style="1" customWidth="1"/>
    <col min="3" max="3" width="11.6640625" style="1" customWidth="1"/>
    <col min="4" max="82" width="3.88671875" style="1" customWidth="1"/>
    <col min="83" max="83" width="3" style="1" customWidth="1"/>
    <col min="84" max="88" width="2.33203125" style="1"/>
    <col min="89" max="89" width="2.33203125" style="1" customWidth="1"/>
    <col min="90" max="90" width="9"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85" ht="15.9" customHeight="1"/>
    <row r="2" spans="2:85" ht="15.9" customHeight="1"/>
    <row r="3" spans="2:85" ht="15.9" customHeight="1"/>
    <row r="4" spans="2:85"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85"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85"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85"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85"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85" ht="39.9" customHeight="1">
      <c r="B9" s="330"/>
      <c r="C9" s="261"/>
      <c r="D9" s="261"/>
      <c r="E9" s="261"/>
      <c r="F9" s="261"/>
      <c r="G9" s="261"/>
      <c r="H9" s="261"/>
      <c r="I9" s="315" t="s">
        <v>947</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85" ht="39.9" customHeight="1">
      <c r="B10" s="330"/>
      <c r="C10" s="261"/>
      <c r="D10" s="261"/>
      <c r="E10" s="261"/>
      <c r="F10" s="261"/>
      <c r="G10" s="261"/>
      <c r="H10" s="261"/>
      <c r="I10" s="316" t="s">
        <v>948</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85" ht="30">
      <c r="B11" s="331"/>
      <c r="C11" s="217"/>
      <c r="D11" s="217"/>
      <c r="E11" s="175"/>
      <c r="F11" s="175"/>
      <c r="G11" s="175"/>
      <c r="H11" s="175"/>
      <c r="I11" s="175"/>
      <c r="J11" s="175"/>
      <c r="K11" s="175"/>
      <c r="L11" s="175"/>
      <c r="M11" s="175"/>
      <c r="N11" s="175"/>
      <c r="O11" s="175"/>
      <c r="P11" s="175"/>
      <c r="Q11" s="175"/>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c r="BO11" s="175"/>
      <c r="BP11" s="175"/>
      <c r="BQ11" s="175"/>
      <c r="BR11" s="175"/>
      <c r="BS11" s="175"/>
      <c r="BT11" s="175"/>
      <c r="BU11" s="175"/>
      <c r="BV11" s="175"/>
      <c r="BW11" s="175"/>
      <c r="BX11" s="175"/>
      <c r="BY11" s="175"/>
      <c r="BZ11" s="175"/>
      <c r="CA11" s="175"/>
      <c r="CB11" s="175"/>
      <c r="CC11" s="22"/>
      <c r="CD11" s="283"/>
    </row>
    <row r="12" spans="2:85" ht="30">
      <c r="B12" s="482"/>
      <c r="V12" s="105"/>
      <c r="W12" s="305"/>
      <c r="X12" s="305"/>
      <c r="Y12" s="305"/>
      <c r="Z12" s="305"/>
      <c r="AA12" s="305"/>
      <c r="AB12" s="305"/>
      <c r="AC12" s="305"/>
      <c r="AD12" s="305"/>
      <c r="AE12" s="305"/>
      <c r="AF12" s="305"/>
      <c r="AG12" s="305"/>
      <c r="AH12" s="305"/>
      <c r="AI12" s="305"/>
      <c r="AJ12" s="305"/>
      <c r="AK12" s="305"/>
      <c r="AL12" s="305"/>
      <c r="AM12" s="305"/>
      <c r="AN12" s="305"/>
      <c r="AO12" s="305"/>
      <c r="AP12" s="305"/>
      <c r="AQ12" s="305"/>
      <c r="AR12" s="305"/>
      <c r="AS12" s="305"/>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s="175"/>
      <c r="CD12" s="489"/>
    </row>
    <row r="13" spans="2:85" ht="30" customHeight="1">
      <c r="B13" s="483"/>
      <c r="C13" s="339">
        <v>11.1</v>
      </c>
      <c r="D13" s="84" t="s">
        <v>949</v>
      </c>
      <c r="E13" s="193"/>
      <c r="F13" s="193"/>
      <c r="G13" s="193"/>
      <c r="H13" s="193"/>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193"/>
      <c r="BE13" s="193"/>
      <c r="BF13" s="193"/>
      <c r="BG13" s="193"/>
      <c r="BH13" s="193"/>
      <c r="BI13" s="193"/>
      <c r="BJ13" s="193"/>
      <c r="BK13" s="193"/>
      <c r="BL13" s="193"/>
      <c r="BM13" s="193"/>
      <c r="BN13" s="193"/>
      <c r="BO13" s="193"/>
      <c r="BP13" s="193"/>
      <c r="BQ13" s="193"/>
      <c r="BR13" s="193"/>
      <c r="BS13" s="193"/>
      <c r="BT13" s="193"/>
      <c r="BU13" s="193"/>
      <c r="BV13" s="193"/>
      <c r="BW13"/>
      <c r="BX13"/>
      <c r="BY13"/>
      <c r="BZ13"/>
      <c r="CA13"/>
      <c r="CB13"/>
      <c r="CC13"/>
      <c r="CD13" s="490"/>
    </row>
    <row r="14" spans="2:85" ht="30" customHeight="1">
      <c r="B14" s="71"/>
      <c r="C14" s="257"/>
      <c r="D14" s="154" t="s">
        <v>950</v>
      </c>
      <c r="E14" s="193"/>
      <c r="F14" s="193"/>
      <c r="G14" s="193"/>
      <c r="H14" s="193"/>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193"/>
      <c r="BE14" s="193"/>
      <c r="BF14" s="193"/>
      <c r="BG14" s="193"/>
      <c r="BH14" s="193"/>
      <c r="BI14" s="193"/>
      <c r="BJ14" s="193"/>
      <c r="BK14" s="193"/>
      <c r="BL14" s="193"/>
      <c r="BM14" s="193"/>
      <c r="BN14" s="193"/>
      <c r="BO14" s="193"/>
      <c r="BP14" s="193"/>
      <c r="BQ14" s="193"/>
      <c r="BR14" s="193"/>
      <c r="BS14" s="193"/>
      <c r="BT14" s="193"/>
      <c r="BU14" s="193"/>
      <c r="BV14" s="193"/>
      <c r="BW14"/>
      <c r="BX14"/>
      <c r="BY14"/>
      <c r="BZ14"/>
      <c r="CA14"/>
      <c r="CB14"/>
      <c r="CC14"/>
      <c r="CD14" s="284"/>
      <c r="CE14" s="23"/>
      <c r="CF14" s="23"/>
      <c r="CG14" s="23"/>
    </row>
    <row r="15" spans="2:85" ht="24.9" customHeight="1">
      <c r="B15" s="274"/>
      <c r="C15" s="258"/>
      <c r="D15" s="193"/>
      <c r="E15" s="193"/>
      <c r="F15" s="193"/>
      <c r="G15" s="193"/>
      <c r="H15" s="193"/>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193"/>
      <c r="BE15" s="193"/>
      <c r="BF15" s="193"/>
      <c r="BG15" s="193"/>
      <c r="BH15" s="193"/>
      <c r="BI15" s="193"/>
      <c r="BJ15" s="193"/>
      <c r="BK15" s="193"/>
      <c r="BL15" s="193"/>
      <c r="BM15" s="193"/>
      <c r="BN15" s="193"/>
      <c r="BO15" s="193"/>
      <c r="BP15" s="193"/>
      <c r="BQ15" s="193"/>
      <c r="BR15" s="193"/>
      <c r="BS15" s="193"/>
      <c r="BT15" s="193"/>
      <c r="BU15" s="193"/>
      <c r="BV15" s="193"/>
      <c r="BW15"/>
      <c r="BX15"/>
      <c r="BY15"/>
      <c r="BZ15"/>
      <c r="CA15"/>
      <c r="CB15"/>
      <c r="CC15"/>
      <c r="CD15" s="51"/>
    </row>
    <row r="16" spans="2:85" ht="30" customHeight="1">
      <c r="B16" s="274"/>
      <c r="C16" s="258"/>
      <c r="D16" s="84" t="s">
        <v>951</v>
      </c>
      <c r="E16" s="193"/>
      <c r="F16" s="193"/>
      <c r="G16" s="193"/>
      <c r="H16" s="193"/>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193"/>
      <c r="BE16" s="193"/>
      <c r="BF16" s="193"/>
      <c r="BG16" s="193"/>
      <c r="BH16" s="193"/>
      <c r="BI16" s="193"/>
      <c r="BJ16" s="193"/>
      <c r="BK16" s="193"/>
      <c r="BL16" s="193"/>
      <c r="BM16" s="193"/>
      <c r="BN16" s="193"/>
      <c r="BO16" s="193"/>
      <c r="BP16" s="193"/>
      <c r="BQ16" s="193"/>
      <c r="BR16" s="193"/>
      <c r="BS16" s="193"/>
      <c r="BT16" s="193"/>
      <c r="BU16" s="193"/>
      <c r="BV16" s="193"/>
      <c r="BW16"/>
      <c r="BX16"/>
      <c r="BY16"/>
      <c r="BZ16"/>
      <c r="CA16"/>
      <c r="CB16"/>
      <c r="CC16"/>
      <c r="CD16" s="51"/>
    </row>
    <row r="17" spans="2:164" ht="30" customHeight="1">
      <c r="B17" s="274"/>
      <c r="C17" s="257"/>
      <c r="D17" s="154" t="s">
        <v>952</v>
      </c>
      <c r="E17" s="193"/>
      <c r="F17" s="193"/>
      <c r="G17" s="193"/>
      <c r="H17" s="193"/>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193"/>
      <c r="BE17" s="193"/>
      <c r="BF17" s="193"/>
      <c r="BG17" s="193"/>
      <c r="BH17" s="193"/>
      <c r="BI17" s="193"/>
      <c r="BJ17" s="193"/>
      <c r="BK17" s="193"/>
      <c r="BL17" s="193"/>
      <c r="BM17" s="193"/>
      <c r="BN17" s="193"/>
      <c r="BO17" s="193"/>
      <c r="BP17" s="193"/>
      <c r="BQ17" s="193"/>
      <c r="BR17" s="193"/>
      <c r="BS17" s="193"/>
      <c r="BT17" s="193"/>
      <c r="BU17" s="193"/>
      <c r="BV17" s="193"/>
      <c r="BW17"/>
      <c r="BX17"/>
      <c r="BY17"/>
      <c r="BZ17"/>
      <c r="CA17"/>
      <c r="CB17"/>
      <c r="CC17"/>
      <c r="CD17" s="51"/>
    </row>
    <row r="18" spans="2:164" ht="30" customHeight="1">
      <c r="B18" s="141"/>
      <c r="C18"/>
      <c r="D18" s="154"/>
      <c r="E18" s="193"/>
      <c r="F18" s="193"/>
      <c r="G18" s="193"/>
      <c r="H18" s="193"/>
      <c r="I18" s="74"/>
      <c r="J18" s="74"/>
      <c r="K18" s="74"/>
      <c r="L18" s="74"/>
      <c r="M18" s="1199" t="s">
        <v>953</v>
      </c>
      <c r="N18" s="1199"/>
      <c r="O18" s="1199"/>
      <c r="P18" s="1199"/>
      <c r="Q18" s="1199"/>
      <c r="R18" s="1199"/>
      <c r="S18" s="1199"/>
      <c r="T18" s="1199"/>
      <c r="U18" s="1199"/>
      <c r="V18" s="1199"/>
      <c r="W18" s="1199"/>
      <c r="X18" s="1199"/>
      <c r="Y18" s="1199"/>
      <c r="Z18" s="1199"/>
      <c r="AA18" s="1199"/>
      <c r="AB18" s="1199"/>
      <c r="AC18" s="1199"/>
      <c r="AD18" s="1199"/>
      <c r="AE18" s="1199"/>
      <c r="AF18" s="1199"/>
      <c r="AG18" s="1199"/>
      <c r="AH18" s="1199"/>
      <c r="AI18" s="1199"/>
      <c r="AJ18" s="1199"/>
      <c r="AK18" s="1199"/>
      <c r="AL18" s="1199"/>
      <c r="AM18" s="1199"/>
      <c r="AN18" s="74"/>
      <c r="AO18" s="74"/>
      <c r="AP18" s="74"/>
      <c r="AQ18" s="74"/>
      <c r="AR18" s="74"/>
      <c r="AS18" s="74"/>
      <c r="AT18" s="74"/>
      <c r="AU18" s="74"/>
      <c r="AV18" s="1199" t="s">
        <v>954</v>
      </c>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199"/>
      <c r="BU18" s="1199"/>
      <c r="BV18" s="1199"/>
      <c r="BW18"/>
      <c r="BX18"/>
      <c r="BY18"/>
      <c r="BZ18"/>
      <c r="CA18"/>
      <c r="CB18"/>
      <c r="CC18"/>
      <c r="CD18" s="164"/>
      <c r="CM18" s="317"/>
      <c r="CN18" s="217"/>
      <c r="CO18" s="217"/>
      <c r="CP18" s="217"/>
      <c r="CQ18" s="217"/>
      <c r="CR18" s="217"/>
      <c r="CS18" s="217"/>
      <c r="CT18" s="217"/>
      <c r="CU18" s="217"/>
      <c r="CV18" s="217"/>
      <c r="CW18" s="217"/>
      <c r="CX18" s="217"/>
      <c r="CY18" s="1247"/>
      <c r="CZ18" s="1247"/>
      <c r="DA18" s="323"/>
      <c r="DB18" s="324"/>
      <c r="DC18" s="324"/>
      <c r="DD18" s="317"/>
      <c r="DE18" s="317"/>
      <c r="DF18" s="317"/>
      <c r="DG18" s="317"/>
      <c r="DH18" s="317"/>
      <c r="DI18" s="317"/>
      <c r="DJ18" s="317"/>
      <c r="DK18" s="317"/>
      <c r="DL18" s="317"/>
      <c r="DM18" s="317"/>
      <c r="DN18" s="317"/>
      <c r="DO18" s="317"/>
      <c r="DP18" s="317"/>
      <c r="DQ18" s="322"/>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row>
    <row r="19" spans="2:164" ht="30" customHeight="1">
      <c r="B19" s="141"/>
      <c r="C19"/>
      <c r="D19" s="193"/>
      <c r="E19" s="193"/>
      <c r="F19" s="193"/>
      <c r="G19" s="193"/>
      <c r="H19" s="193"/>
      <c r="I19" s="74"/>
      <c r="J19" s="74"/>
      <c r="K19" s="74"/>
      <c r="L19" s="74"/>
      <c r="M19" s="1338" t="s">
        <v>327</v>
      </c>
      <c r="N19" s="1338"/>
      <c r="O19" s="1338"/>
      <c r="P19" s="1338"/>
      <c r="Q19" s="1338"/>
      <c r="R19" s="1338"/>
      <c r="S19" s="1338"/>
      <c r="T19" s="1338"/>
      <c r="U19" s="1338"/>
      <c r="V19" s="1338"/>
      <c r="W19" s="1338"/>
      <c r="X19" s="1338"/>
      <c r="Y19" s="1338"/>
      <c r="Z19" s="1338"/>
      <c r="AA19" s="1338"/>
      <c r="AB19" s="1338"/>
      <c r="AC19" s="1338"/>
      <c r="AD19" s="1338"/>
      <c r="AE19" s="1338"/>
      <c r="AF19" s="1338"/>
      <c r="AG19" s="1338"/>
      <c r="AH19" s="1338"/>
      <c r="AI19" s="1338"/>
      <c r="AJ19" s="1338"/>
      <c r="AK19" s="1338"/>
      <c r="AL19" s="1338"/>
      <c r="AM19" s="1338"/>
      <c r="AN19" s="74"/>
      <c r="AO19" s="74"/>
      <c r="AP19" s="74"/>
      <c r="AQ19" s="74"/>
      <c r="AR19" s="74"/>
      <c r="AS19" s="74"/>
      <c r="AT19" s="74"/>
      <c r="AU19" s="74"/>
      <c r="AV19" s="1338" t="s">
        <v>327</v>
      </c>
      <c r="AW19" s="1338"/>
      <c r="AX19" s="1338"/>
      <c r="AY19" s="1338"/>
      <c r="AZ19" s="1338"/>
      <c r="BA19" s="1338"/>
      <c r="BB19" s="1338"/>
      <c r="BC19" s="1338"/>
      <c r="BD19" s="1338"/>
      <c r="BE19" s="1338"/>
      <c r="BF19" s="1338"/>
      <c r="BG19" s="1338"/>
      <c r="BH19" s="1338"/>
      <c r="BI19" s="1338"/>
      <c r="BJ19" s="1338"/>
      <c r="BK19" s="1338"/>
      <c r="BL19" s="1338"/>
      <c r="BM19" s="1338"/>
      <c r="BN19" s="1338"/>
      <c r="BO19" s="1338"/>
      <c r="BP19" s="1338"/>
      <c r="BQ19" s="1338"/>
      <c r="BR19" s="1338"/>
      <c r="BS19" s="1338"/>
      <c r="BT19" s="1338"/>
      <c r="BU19" s="1338"/>
      <c r="BV19" s="1338"/>
      <c r="BW19"/>
      <c r="BX19"/>
      <c r="BY19"/>
      <c r="BZ19"/>
      <c r="CA19"/>
      <c r="CB19"/>
      <c r="CC19"/>
      <c r="CD19" s="164"/>
      <c r="FF19" s="326"/>
      <c r="FG19" s="326"/>
      <c r="FH19" s="326"/>
    </row>
    <row r="20" spans="2:164" ht="30" customHeight="1">
      <c r="B20" s="141"/>
      <c r="C20"/>
      <c r="D20" s="484"/>
      <c r="E20" s="306"/>
      <c r="F20" s="307"/>
      <c r="G20" s="306"/>
      <c r="H20" s="306"/>
      <c r="I20" s="306"/>
      <c r="J20" s="306"/>
      <c r="K20" s="306"/>
      <c r="L20" s="105"/>
      <c r="M20" s="487"/>
      <c r="N20" s="487"/>
      <c r="O20" s="487"/>
      <c r="P20" s="487"/>
      <c r="Q20" s="487"/>
      <c r="R20" s="487"/>
      <c r="S20" s="487"/>
      <c r="T20" s="487"/>
      <c r="U20" s="487"/>
      <c r="V20" s="487"/>
      <c r="W20" s="487"/>
      <c r="X20" s="487"/>
      <c r="Y20" s="487"/>
      <c r="Z20" s="487"/>
      <c r="AA20" s="487"/>
      <c r="AB20" s="487"/>
      <c r="AC20" s="487"/>
      <c r="AD20" s="487"/>
      <c r="AE20" s="487"/>
      <c r="AF20" s="487"/>
      <c r="AG20" s="487"/>
      <c r="AH20" s="487"/>
      <c r="AI20" s="487"/>
      <c r="AJ20" s="1652" t="s">
        <v>955</v>
      </c>
      <c r="AK20" s="1653"/>
      <c r="AL20" s="1653"/>
      <c r="AM20" s="1653"/>
      <c r="AN20" s="193"/>
      <c r="AO20" s="193"/>
      <c r="AP20" s="193"/>
      <c r="AQ20" s="193"/>
      <c r="AR20" s="193"/>
      <c r="AS20" s="193"/>
      <c r="AT20" s="193"/>
      <c r="AU20" s="193"/>
      <c r="AV20" s="487"/>
      <c r="AW20" s="487"/>
      <c r="AX20" s="487"/>
      <c r="AY20" s="487"/>
      <c r="AZ20" s="487"/>
      <c r="BA20" s="487"/>
      <c r="BB20" s="487"/>
      <c r="BC20" s="487"/>
      <c r="BD20" s="487"/>
      <c r="BE20" s="487"/>
      <c r="BF20" s="487"/>
      <c r="BG20" s="487"/>
      <c r="BH20" s="487"/>
      <c r="BI20" s="487"/>
      <c r="BJ20" s="487"/>
      <c r="BK20" s="487"/>
      <c r="BL20" s="487"/>
      <c r="BM20" s="487"/>
      <c r="BN20" s="487"/>
      <c r="BO20" s="487"/>
      <c r="BP20" s="487"/>
      <c r="BQ20" s="487"/>
      <c r="BR20" s="487"/>
      <c r="BS20" s="1652" t="s">
        <v>955</v>
      </c>
      <c r="BT20" s="1653"/>
      <c r="BU20" s="1653"/>
      <c r="BV20" s="1653"/>
      <c r="BW20"/>
      <c r="BX20"/>
      <c r="BY20"/>
      <c r="BZ20"/>
      <c r="CA20"/>
      <c r="CB20"/>
      <c r="CC20"/>
      <c r="CD20" s="164"/>
      <c r="FF20" s="326"/>
      <c r="FG20" s="326"/>
      <c r="FH20" s="326"/>
    </row>
    <row r="21" spans="2:164" ht="30" customHeight="1">
      <c r="B21" s="141"/>
      <c r="C21"/>
      <c r="D21" s="105"/>
      <c r="E21" s="105"/>
      <c r="F21" s="105"/>
      <c r="G21" s="105"/>
      <c r="H21" s="105"/>
      <c r="I21" s="105"/>
      <c r="J21" s="105"/>
      <c r="K21" s="1321" t="s">
        <v>330</v>
      </c>
      <c r="L21" s="1320"/>
      <c r="M21" s="1657"/>
      <c r="N21" s="1658"/>
      <c r="O21" s="1658"/>
      <c r="P21" s="1658"/>
      <c r="Q21" s="1658"/>
      <c r="R21" s="1658"/>
      <c r="S21" s="1658"/>
      <c r="T21" s="1658"/>
      <c r="U21" s="1658"/>
      <c r="V21" s="1658"/>
      <c r="W21" s="1658"/>
      <c r="X21" s="1658"/>
      <c r="Y21" s="1658"/>
      <c r="Z21" s="1658"/>
      <c r="AA21" s="1658"/>
      <c r="AB21" s="1658"/>
      <c r="AC21" s="1658"/>
      <c r="AD21" s="1658"/>
      <c r="AE21" s="1658"/>
      <c r="AF21" s="1658"/>
      <c r="AG21" s="1658"/>
      <c r="AH21" s="1658"/>
      <c r="AI21" s="1658"/>
      <c r="AJ21" s="1658"/>
      <c r="AK21" s="1658"/>
      <c r="AL21" s="1658"/>
      <c r="AM21" s="1659"/>
      <c r="AN21" s="193"/>
      <c r="AO21" s="193"/>
      <c r="AP21" s="193"/>
      <c r="AQ21" s="193"/>
      <c r="AR21" s="193"/>
      <c r="AS21" s="193"/>
      <c r="AT21" s="1321" t="s">
        <v>332</v>
      </c>
      <c r="AU21" s="1320"/>
      <c r="AV21" s="1657"/>
      <c r="AW21" s="1658"/>
      <c r="AX21" s="1658"/>
      <c r="AY21" s="1658"/>
      <c r="AZ21" s="1658"/>
      <c r="BA21" s="1658"/>
      <c r="BB21" s="1658"/>
      <c r="BC21" s="1658"/>
      <c r="BD21" s="1658"/>
      <c r="BE21" s="1658"/>
      <c r="BF21" s="1658"/>
      <c r="BG21" s="1658"/>
      <c r="BH21" s="1658"/>
      <c r="BI21" s="1658"/>
      <c r="BJ21" s="1658"/>
      <c r="BK21" s="1658"/>
      <c r="BL21" s="1658"/>
      <c r="BM21" s="1658"/>
      <c r="BN21" s="1658"/>
      <c r="BO21" s="1658"/>
      <c r="BP21" s="1658"/>
      <c r="BQ21" s="1658"/>
      <c r="BR21" s="1658"/>
      <c r="BS21" s="1658"/>
      <c r="BT21" s="1658"/>
      <c r="BU21" s="1658"/>
      <c r="BV21" s="1659"/>
      <c r="BW21"/>
      <c r="BX21"/>
      <c r="BY21"/>
      <c r="BZ21"/>
      <c r="CA21"/>
      <c r="CB21"/>
      <c r="CC21"/>
      <c r="CD21" s="164"/>
    </row>
    <row r="22" spans="2:164" ht="30" customHeight="1">
      <c r="B22" s="141"/>
      <c r="C22"/>
      <c r="D22" s="105"/>
      <c r="E22" s="105"/>
      <c r="F22" s="105"/>
      <c r="G22" s="105"/>
      <c r="H22" s="105"/>
      <c r="I22" s="105"/>
      <c r="J22" s="105"/>
      <c r="K22" s="1319"/>
      <c r="L22" s="1320"/>
      <c r="M22" s="1660"/>
      <c r="N22" s="1661"/>
      <c r="O22" s="1661"/>
      <c r="P22" s="1661"/>
      <c r="Q22" s="1661"/>
      <c r="R22" s="1661"/>
      <c r="S22" s="1661"/>
      <c r="T22" s="1661"/>
      <c r="U22" s="1661"/>
      <c r="V22" s="1661"/>
      <c r="W22" s="1661"/>
      <c r="X22" s="1661"/>
      <c r="Y22" s="1661"/>
      <c r="Z22" s="1661"/>
      <c r="AA22" s="1661"/>
      <c r="AB22" s="1661"/>
      <c r="AC22" s="1661"/>
      <c r="AD22" s="1661"/>
      <c r="AE22" s="1661"/>
      <c r="AF22" s="1661"/>
      <c r="AG22" s="1661"/>
      <c r="AH22" s="1661"/>
      <c r="AI22" s="1661"/>
      <c r="AJ22" s="1661"/>
      <c r="AK22" s="1661"/>
      <c r="AL22" s="1661"/>
      <c r="AM22" s="1662"/>
      <c r="AN22" s="193"/>
      <c r="AO22" s="193"/>
      <c r="AP22" s="193"/>
      <c r="AQ22" s="193"/>
      <c r="AR22" s="193"/>
      <c r="AS22" s="193"/>
      <c r="AT22" s="1319"/>
      <c r="AU22" s="1320"/>
      <c r="AV22" s="1660"/>
      <c r="AW22" s="1661"/>
      <c r="AX22" s="1661"/>
      <c r="AY22" s="1661"/>
      <c r="AZ22" s="1661"/>
      <c r="BA22" s="1661"/>
      <c r="BB22" s="1661"/>
      <c r="BC22" s="1661"/>
      <c r="BD22" s="1661"/>
      <c r="BE22" s="1661"/>
      <c r="BF22" s="1661"/>
      <c r="BG22" s="1661"/>
      <c r="BH22" s="1661"/>
      <c r="BI22" s="1661"/>
      <c r="BJ22" s="1661"/>
      <c r="BK22" s="1661"/>
      <c r="BL22" s="1661"/>
      <c r="BM22" s="1661"/>
      <c r="BN22" s="1661"/>
      <c r="BO22" s="1661"/>
      <c r="BP22" s="1661"/>
      <c r="BQ22" s="1661"/>
      <c r="BR22" s="1661"/>
      <c r="BS22" s="1661"/>
      <c r="BT22" s="1661"/>
      <c r="BU22" s="1661"/>
      <c r="BV22" s="1662"/>
      <c r="BW22"/>
      <c r="BX22"/>
      <c r="BY22"/>
      <c r="BZ22"/>
      <c r="CA22"/>
      <c r="CB22"/>
      <c r="CC22"/>
      <c r="CD22" s="164"/>
    </row>
    <row r="23" spans="2:164" ht="39.9" customHeight="1">
      <c r="B23" s="485"/>
      <c r="C23" s="147"/>
      <c r="D23" s="147"/>
      <c r="E23" s="147"/>
      <c r="F23" s="147"/>
      <c r="G23" s="147"/>
      <c r="H23" s="147"/>
      <c r="I23" s="147"/>
      <c r="J23" s="147"/>
      <c r="K23" s="147"/>
      <c r="L23" s="147"/>
      <c r="M23" s="147"/>
      <c r="N23" s="147"/>
      <c r="O23" s="147"/>
      <c r="P23" s="147"/>
      <c r="Q23" s="147"/>
      <c r="R23" s="147"/>
      <c r="S23" s="147"/>
      <c r="T23" s="147"/>
      <c r="U23" s="147"/>
      <c r="V23" s="147"/>
      <c r="W23" s="147"/>
      <c r="X23" s="147"/>
      <c r="Y23" s="147"/>
      <c r="Z23" s="147"/>
      <c r="AA23" s="147"/>
      <c r="AB23" s="147"/>
      <c r="AC23" s="147"/>
      <c r="AD23" s="147"/>
      <c r="AE23" s="147"/>
      <c r="AF23" s="147"/>
      <c r="AG23" s="147"/>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c r="BI23" s="147"/>
      <c r="BJ23" s="147"/>
      <c r="BK23" s="147"/>
      <c r="BL23" s="147"/>
      <c r="BM23" s="147"/>
      <c r="BN23" s="147"/>
      <c r="BO23" s="147"/>
      <c r="BP23" s="147"/>
      <c r="BQ23" s="147"/>
      <c r="BR23" s="147"/>
      <c r="BS23" s="147"/>
      <c r="BT23" s="147"/>
      <c r="BU23" s="147"/>
      <c r="BV23" s="147"/>
      <c r="BW23" s="147"/>
      <c r="BX23" s="147"/>
      <c r="BY23" s="147"/>
      <c r="BZ23" s="147"/>
      <c r="CA23" s="147"/>
      <c r="CB23" s="147"/>
      <c r="CC23" s="147"/>
      <c r="CD23" s="291"/>
    </row>
    <row r="24" spans="2:164" ht="39.9" customHeight="1">
      <c r="B24" s="141"/>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64"/>
    </row>
    <row r="25" spans="2:164" ht="30" customHeight="1">
      <c r="B25" s="81"/>
      <c r="C25" s="1029" t="s">
        <v>956</v>
      </c>
      <c r="D25" s="484" t="s">
        <v>957</v>
      </c>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164"/>
    </row>
    <row r="26" spans="2:164" ht="30" customHeight="1">
      <c r="B26" s="81"/>
      <c r="C26" s="486"/>
      <c r="D26" s="484" t="s">
        <v>958</v>
      </c>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64"/>
    </row>
    <row r="27" spans="2:164" ht="30" customHeight="1">
      <c r="B27" s="81"/>
      <c r="C27" s="486"/>
      <c r="D27" s="307" t="s">
        <v>959</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64"/>
    </row>
    <row r="28" spans="2:164" ht="30" customHeight="1">
      <c r="B28" s="81"/>
      <c r="C28" s="257"/>
      <c r="D28" s="307" t="s">
        <v>960</v>
      </c>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64"/>
    </row>
    <row r="29" spans="2:164" ht="30" customHeight="1">
      <c r="B29" s="81"/>
      <c r="C29" s="257"/>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64"/>
    </row>
    <row r="30" spans="2:164" ht="30" customHeight="1">
      <c r="B30" s="81"/>
      <c r="C30" s="257"/>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s="61"/>
      <c r="BY30" s="1654">
        <v>1100</v>
      </c>
      <c r="BZ30" s="1654"/>
      <c r="CA30" s="1654"/>
      <c r="CB30"/>
      <c r="CC30"/>
      <c r="CD30" s="164"/>
    </row>
    <row r="31" spans="2:164" ht="30" customHeight="1">
      <c r="B31" s="81"/>
      <c r="C31" s="277"/>
      <c r="D31" s="240" t="s">
        <v>253</v>
      </c>
      <c r="F31" s="242" t="s">
        <v>961</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s="1655" t="s">
        <v>398</v>
      </c>
      <c r="BX31" s="1656"/>
      <c r="BY31" s="1284"/>
      <c r="BZ31" s="1285"/>
      <c r="CA31" s="1286"/>
      <c r="CB31"/>
      <c r="CC31"/>
      <c r="CD31" s="164"/>
    </row>
    <row r="32" spans="2:164" ht="30" customHeight="1">
      <c r="B32" s="81"/>
      <c r="C32" s="257"/>
      <c r="D32" s="243"/>
      <c r="F32" s="244" t="s">
        <v>962</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s="1656"/>
      <c r="BX32" s="1656"/>
      <c r="BY32" s="1287"/>
      <c r="BZ32" s="1288"/>
      <c r="CA32" s="1289"/>
      <c r="CB32"/>
      <c r="CC32"/>
      <c r="CD32" s="164"/>
    </row>
    <row r="33" spans="2:129" ht="30" customHeight="1">
      <c r="B33" s="81"/>
      <c r="C33" s="257"/>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64"/>
    </row>
    <row r="34" spans="2:129" ht="30" customHeight="1">
      <c r="B34" s="81"/>
      <c r="C34" s="257"/>
      <c r="D34" s="240" t="s">
        <v>256</v>
      </c>
      <c r="F34" s="242" t="s">
        <v>963</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s="1655" t="s">
        <v>403</v>
      </c>
      <c r="BX34" s="1656"/>
      <c r="BY34" s="1284"/>
      <c r="BZ34" s="1285"/>
      <c r="CA34" s="1286"/>
      <c r="CB34"/>
      <c r="CC34"/>
      <c r="CD34" s="164"/>
    </row>
    <row r="35" spans="2:129" ht="30" customHeight="1">
      <c r="B35" s="81"/>
      <c r="C35" s="267"/>
      <c r="D35" s="243"/>
      <c r="F35" s="244" t="s">
        <v>964</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s="1656"/>
      <c r="BX35" s="1656"/>
      <c r="BY35" s="1287"/>
      <c r="BZ35" s="1288"/>
      <c r="CA35" s="1289"/>
      <c r="CB35"/>
      <c r="CC35"/>
      <c r="CD35" s="164"/>
    </row>
    <row r="36" spans="2:129" ht="30" customHeight="1">
      <c r="B36" s="81"/>
      <c r="C36" s="277"/>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64"/>
    </row>
    <row r="37" spans="2:129" s="256" customFormat="1" ht="30" customHeight="1">
      <c r="B37" s="81"/>
      <c r="C37" s="258"/>
      <c r="D37" s="240" t="s">
        <v>259</v>
      </c>
      <c r="E37" s="1"/>
      <c r="F37" s="242" t="s">
        <v>965</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s="1655" t="s">
        <v>407</v>
      </c>
      <c r="BX37" s="1656"/>
      <c r="BY37" s="1284"/>
      <c r="BZ37" s="1285"/>
      <c r="CA37" s="1286"/>
      <c r="CB37"/>
      <c r="CC37"/>
      <c r="CD37" s="164"/>
    </row>
    <row r="38" spans="2:129" ht="30" customHeight="1">
      <c r="B38" s="81"/>
      <c r="C38" s="258"/>
      <c r="D38" s="243"/>
      <c r="F38" s="244" t="s">
        <v>966</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s="1656"/>
      <c r="BX38" s="1656"/>
      <c r="BY38" s="1287"/>
      <c r="BZ38" s="1288"/>
      <c r="CA38" s="1289"/>
      <c r="CB38"/>
      <c r="CC38"/>
      <c r="CD38" s="164"/>
    </row>
    <row r="39" spans="2:129" ht="30" customHeight="1">
      <c r="B39" s="81"/>
      <c r="C39" s="267"/>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4"/>
    </row>
    <row r="40" spans="2:129" ht="30" customHeight="1">
      <c r="B40" s="81"/>
      <c r="C40" s="257"/>
      <c r="D40" s="240" t="s">
        <v>302</v>
      </c>
      <c r="F40" s="242" t="s">
        <v>967</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s="1655" t="s">
        <v>413</v>
      </c>
      <c r="BX40" s="1656"/>
      <c r="BY40" s="1284"/>
      <c r="BZ40" s="1285"/>
      <c r="CA40" s="1286"/>
      <c r="CB40"/>
      <c r="CC40"/>
      <c r="CD40" s="164"/>
    </row>
    <row r="41" spans="2:129" ht="30" customHeight="1">
      <c r="B41" s="81"/>
      <c r="C41"/>
      <c r="D41" s="243"/>
      <c r="F41" s="244" t="s">
        <v>968</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s="1656"/>
      <c r="BX41" s="1656"/>
      <c r="BY41" s="1287"/>
      <c r="BZ41" s="1288"/>
      <c r="CA41" s="1289"/>
      <c r="CB41"/>
      <c r="CC41"/>
      <c r="CD41" s="164"/>
    </row>
    <row r="42" spans="2:129" ht="30" customHeight="1">
      <c r="B42" s="81"/>
      <c r="C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64"/>
    </row>
    <row r="43" spans="2:129" ht="30" customHeight="1">
      <c r="B43" s="81"/>
      <c r="C43"/>
      <c r="D43" s="240" t="s">
        <v>305</v>
      </c>
      <c r="F43" s="242" t="s">
        <v>969</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s="1655" t="s">
        <v>417</v>
      </c>
      <c r="BX43" s="1656"/>
      <c r="BY43" s="1284"/>
      <c r="BZ43" s="1285"/>
      <c r="CA43" s="1286"/>
      <c r="CB43"/>
      <c r="CC43"/>
      <c r="CD43" s="164"/>
    </row>
    <row r="44" spans="2:129" ht="30" customHeight="1">
      <c r="B44" s="81"/>
      <c r="C44"/>
      <c r="D44" s="243"/>
      <c r="F44" s="244" t="s">
        <v>970</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s="1656"/>
      <c r="BX44" s="1656"/>
      <c r="BY44" s="1287"/>
      <c r="BZ44" s="1288"/>
      <c r="CA44" s="1289"/>
      <c r="CB44"/>
      <c r="CC44"/>
      <c r="CD44" s="164"/>
    </row>
    <row r="45" spans="2:129" ht="30" customHeight="1">
      <c r="B45" s="81"/>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64"/>
    </row>
    <row r="46" spans="2:129" ht="30" customHeight="1">
      <c r="B46" s="81"/>
      <c r="C46"/>
      <c r="D46" s="240" t="s">
        <v>308</v>
      </c>
      <c r="F46" s="242" t="s">
        <v>971</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s="1655" t="s">
        <v>351</v>
      </c>
      <c r="BX46" s="1656"/>
      <c r="BY46" s="1284"/>
      <c r="BZ46" s="1285"/>
      <c r="CA46" s="1286"/>
      <c r="CB46"/>
      <c r="CC46"/>
      <c r="CD46" s="164"/>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2:129" ht="30" customHeight="1">
      <c r="B47" s="81"/>
      <c r="C47"/>
      <c r="D47" s="243"/>
      <c r="F47" s="244" t="s">
        <v>972</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s="1656"/>
      <c r="BX47" s="1656"/>
      <c r="BY47" s="1287"/>
      <c r="BZ47" s="1288"/>
      <c r="CA47" s="1289"/>
      <c r="CB47"/>
      <c r="CC47"/>
      <c r="CD47" s="164"/>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30" customHeight="1">
      <c r="B48" s="81"/>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64"/>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67" ht="30" customHeight="1">
      <c r="B49" s="81"/>
      <c r="C49"/>
      <c r="D49" s="240" t="s">
        <v>311</v>
      </c>
      <c r="F49" s="242" t="s">
        <v>973</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s="1655" t="s">
        <v>352</v>
      </c>
      <c r="BX49" s="1656"/>
      <c r="BY49" s="1284"/>
      <c r="BZ49" s="1285"/>
      <c r="CA49" s="1286"/>
      <c r="CB49"/>
      <c r="CC49"/>
      <c r="CD49" s="164"/>
      <c r="CX49"/>
      <c r="CY49"/>
      <c r="CZ49"/>
      <c r="DA49"/>
      <c r="DB49"/>
      <c r="DC49"/>
      <c r="DD49"/>
      <c r="DE49"/>
      <c r="DF49"/>
      <c r="DG49"/>
      <c r="DH49"/>
      <c r="DI49"/>
      <c r="DJ49"/>
      <c r="DK49"/>
      <c r="DL49"/>
      <c r="DM49"/>
      <c r="DN49"/>
      <c r="DO49"/>
      <c r="DP49"/>
      <c r="DQ49"/>
      <c r="DR49"/>
      <c r="DS49"/>
      <c r="DT49"/>
      <c r="DU49"/>
      <c r="DV49"/>
      <c r="DW49"/>
      <c r="DX49"/>
      <c r="DY49"/>
    </row>
    <row r="50" spans="2:167" ht="30" customHeight="1">
      <c r="B50" s="81"/>
      <c r="C50"/>
      <c r="D50" s="243"/>
      <c r="F50" s="244" t="s">
        <v>974</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s="1656"/>
      <c r="BX50" s="1656"/>
      <c r="BY50" s="1287"/>
      <c r="BZ50" s="1288"/>
      <c r="CA50" s="1289"/>
      <c r="CB50"/>
      <c r="CC50"/>
      <c r="CD50" s="164"/>
      <c r="CX50"/>
      <c r="CY50"/>
      <c r="CZ50"/>
      <c r="DA50"/>
      <c r="DB50"/>
      <c r="DC50"/>
      <c r="DD50"/>
      <c r="DE50"/>
      <c r="DF50"/>
      <c r="DG50"/>
      <c r="DH50"/>
      <c r="DI50"/>
      <c r="DJ50"/>
      <c r="DK50"/>
      <c r="DL50"/>
      <c r="DM50"/>
      <c r="DN50"/>
      <c r="DO50"/>
      <c r="DP50"/>
      <c r="DQ50"/>
      <c r="DR50"/>
      <c r="DS50"/>
      <c r="DT50"/>
      <c r="DU50"/>
      <c r="DV50"/>
      <c r="DW50"/>
      <c r="DX50"/>
      <c r="DY50"/>
    </row>
    <row r="51" spans="2:167" ht="30" customHeight="1">
      <c r="B51" s="81"/>
      <c r="C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64"/>
      <c r="CX51"/>
      <c r="CY51"/>
      <c r="CZ51"/>
      <c r="DA51"/>
      <c r="DB51"/>
      <c r="DC51"/>
      <c r="DD51"/>
      <c r="DE51"/>
      <c r="DF51"/>
      <c r="DG51"/>
      <c r="DH51"/>
      <c r="DI51"/>
      <c r="DJ51"/>
      <c r="DK51"/>
      <c r="DL51"/>
      <c r="DM51"/>
      <c r="DN51"/>
      <c r="DO51"/>
      <c r="DP51"/>
      <c r="DQ51"/>
      <c r="DR51"/>
      <c r="DS51"/>
      <c r="DT51"/>
      <c r="DU51"/>
      <c r="DV51"/>
      <c r="DW51"/>
      <c r="DX51"/>
      <c r="DY51"/>
    </row>
    <row r="52" spans="2:167" ht="30" customHeight="1">
      <c r="B52" s="81"/>
      <c r="C52"/>
      <c r="D52" s="240" t="s">
        <v>314</v>
      </c>
      <c r="F52" s="242" t="s">
        <v>975</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s="1649">
        <v>10</v>
      </c>
      <c r="BX52" s="1649"/>
      <c r="BY52" s="1284"/>
      <c r="BZ52" s="1285"/>
      <c r="CA52" s="1286"/>
      <c r="CB52"/>
      <c r="CC52"/>
      <c r="CD52" s="164"/>
      <c r="CX52"/>
      <c r="CY52"/>
      <c r="CZ52"/>
      <c r="DA52"/>
      <c r="DB52"/>
      <c r="DC52"/>
      <c r="DD52"/>
      <c r="DE52"/>
      <c r="DF52"/>
      <c r="DG52"/>
      <c r="DH52"/>
      <c r="DI52"/>
      <c r="DJ52"/>
      <c r="DK52"/>
      <c r="DL52"/>
      <c r="DM52"/>
      <c r="DN52"/>
      <c r="DO52"/>
      <c r="DP52"/>
      <c r="DQ52"/>
      <c r="DR52"/>
      <c r="DS52"/>
      <c r="DT52"/>
      <c r="DU52"/>
      <c r="DV52"/>
      <c r="DW52"/>
      <c r="DX52"/>
      <c r="DY52"/>
    </row>
    <row r="53" spans="2:167" ht="30" customHeight="1">
      <c r="B53" s="81"/>
      <c r="C53"/>
      <c r="D53" s="243"/>
      <c r="F53" s="244" t="s">
        <v>976</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s="1649"/>
      <c r="BX53" s="1649"/>
      <c r="BY53" s="1287"/>
      <c r="BZ53" s="1288"/>
      <c r="CA53" s="1289"/>
      <c r="CB53"/>
      <c r="CC53"/>
      <c r="CD53" s="164"/>
      <c r="CX53"/>
      <c r="CY53"/>
      <c r="CZ53"/>
      <c r="DA53"/>
      <c r="DB53"/>
      <c r="DC53"/>
      <c r="DD53"/>
      <c r="DE53"/>
      <c r="DF53"/>
      <c r="DG53"/>
      <c r="DH53"/>
      <c r="DI53"/>
      <c r="DJ53"/>
      <c r="DK53"/>
      <c r="DL53"/>
      <c r="DM53"/>
      <c r="DN53"/>
      <c r="DO53"/>
      <c r="DP53"/>
      <c r="DQ53"/>
      <c r="DR53"/>
      <c r="DS53"/>
      <c r="DT53"/>
      <c r="DU53"/>
      <c r="DV53"/>
      <c r="DW53"/>
      <c r="DX53"/>
      <c r="DY53"/>
    </row>
    <row r="54" spans="2:167" ht="30" customHeight="1">
      <c r="B54" s="8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s="488"/>
      <c r="BX54" s="488"/>
      <c r="BY54"/>
      <c r="BZ54"/>
      <c r="CA54"/>
      <c r="CB54"/>
      <c r="CC54"/>
      <c r="CD54" s="164"/>
      <c r="CX54"/>
      <c r="CY54"/>
      <c r="CZ54"/>
      <c r="DA54"/>
      <c r="DB54"/>
      <c r="DC54"/>
      <c r="DD54"/>
      <c r="DE54"/>
      <c r="DF54"/>
      <c r="DG54"/>
      <c r="DH54"/>
      <c r="DI54"/>
      <c r="DJ54"/>
      <c r="DK54"/>
      <c r="DL54"/>
      <c r="DM54"/>
      <c r="DN54"/>
      <c r="DO54"/>
      <c r="DP54"/>
      <c r="DQ54"/>
      <c r="DR54"/>
      <c r="DS54"/>
      <c r="DT54"/>
      <c r="DU54"/>
      <c r="DV54"/>
      <c r="DW54"/>
      <c r="DX54"/>
      <c r="DY54"/>
    </row>
    <row r="55" spans="2:167" ht="30" customHeight="1">
      <c r="B55" s="81"/>
      <c r="C55"/>
      <c r="D55" s="240" t="s">
        <v>276</v>
      </c>
      <c r="F55" s="242" t="s">
        <v>977</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s="1649">
        <v>11</v>
      </c>
      <c r="BX55" s="1649"/>
      <c r="BY55" s="1284"/>
      <c r="BZ55" s="1285"/>
      <c r="CA55" s="1286"/>
      <c r="CB55"/>
      <c r="CC55"/>
      <c r="CD55" s="164"/>
      <c r="CX55"/>
      <c r="CY55"/>
      <c r="CZ55"/>
      <c r="DA55"/>
      <c r="DB55"/>
      <c r="DC55"/>
      <c r="DD55"/>
      <c r="DE55"/>
      <c r="DF55"/>
      <c r="DG55"/>
      <c r="DH55"/>
      <c r="DI55"/>
      <c r="DJ55"/>
      <c r="DK55"/>
      <c r="DL55"/>
      <c r="DM55"/>
      <c r="DN55"/>
      <c r="DO55"/>
      <c r="DP55"/>
      <c r="DQ55"/>
      <c r="DR55"/>
      <c r="DS55"/>
      <c r="DT55"/>
      <c r="DU55"/>
      <c r="DV55"/>
      <c r="DW55"/>
      <c r="DX55"/>
      <c r="DY55"/>
    </row>
    <row r="56" spans="2:167" ht="30" customHeight="1">
      <c r="B56" s="81"/>
      <c r="C56"/>
      <c r="D56" s="243"/>
      <c r="F56" s="244" t="s">
        <v>978</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s="1649"/>
      <c r="BX56" s="1649"/>
      <c r="BY56" s="1287"/>
      <c r="BZ56" s="1288"/>
      <c r="CA56" s="1289"/>
      <c r="CB56"/>
      <c r="CC56"/>
      <c r="CD56" s="164"/>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2:167" ht="30" customHeight="1">
      <c r="B57" s="8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s="488"/>
      <c r="BX57" s="488"/>
      <c r="BY57"/>
      <c r="BZ57"/>
      <c r="CA57"/>
      <c r="CB57"/>
      <c r="CC57"/>
      <c r="CD57" s="164"/>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2:167" ht="30" customHeight="1">
      <c r="B58" s="81"/>
      <c r="C58"/>
      <c r="D58" s="240" t="s">
        <v>708</v>
      </c>
      <c r="F58" s="242" t="s">
        <v>979</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s="1649">
        <v>12</v>
      </c>
      <c r="BX58" s="1649"/>
      <c r="BY58" s="1284"/>
      <c r="BZ58" s="1285"/>
      <c r="CA58" s="1286"/>
      <c r="CB58"/>
      <c r="CC58"/>
      <c r="CD58" s="164"/>
    </row>
    <row r="59" spans="2:167" ht="30" customHeight="1">
      <c r="B59" s="81"/>
      <c r="C59"/>
      <c r="D59" s="243"/>
      <c r="F59" s="244" t="s">
        <v>980</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s="1649"/>
      <c r="BX59" s="1649"/>
      <c r="BY59" s="1287"/>
      <c r="BZ59" s="1288"/>
      <c r="CA59" s="1289"/>
      <c r="CB59"/>
      <c r="CC59"/>
      <c r="CD59" s="164"/>
    </row>
    <row r="60" spans="2:167" ht="30" customHeight="1">
      <c r="B60" s="81"/>
      <c r="C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s="488"/>
      <c r="BX60" s="488"/>
      <c r="BY60"/>
      <c r="BZ60"/>
      <c r="CA60"/>
      <c r="CB60"/>
      <c r="CC60"/>
      <c r="CD60" s="164"/>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2:167" ht="30" customHeight="1">
      <c r="B61" s="81"/>
      <c r="C61"/>
      <c r="D61" s="240" t="s">
        <v>712</v>
      </c>
      <c r="F61" s="242" t="s">
        <v>981</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s="1649">
        <v>13</v>
      </c>
      <c r="BX61" s="1649"/>
      <c r="BY61" s="1284"/>
      <c r="BZ61" s="1285"/>
      <c r="CA61" s="1286"/>
      <c r="CB61"/>
      <c r="CC61"/>
      <c r="CD61" s="164"/>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2:167" ht="30" customHeight="1">
      <c r="B62" s="141"/>
      <c r="D62" s="243"/>
      <c r="F62" s="244" t="s">
        <v>982</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s="1649"/>
      <c r="BX62" s="1649"/>
      <c r="BY62" s="1287"/>
      <c r="BZ62" s="1288"/>
      <c r="CA62" s="1289"/>
      <c r="CB62"/>
      <c r="CC62"/>
      <c r="CD62" s="164"/>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2:167" ht="30" customHeight="1">
      <c r="B63" s="141"/>
      <c r="C63" s="327"/>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s="488"/>
      <c r="BX63" s="488"/>
      <c r="BY63"/>
      <c r="BZ63"/>
      <c r="CA63"/>
      <c r="CB63"/>
      <c r="CC63"/>
      <c r="CD63" s="164"/>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2:167" ht="30" customHeight="1">
      <c r="B64" s="141"/>
      <c r="C64" s="257"/>
      <c r="D64" s="240" t="s">
        <v>715</v>
      </c>
      <c r="F64" s="242" t="s">
        <v>983</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s="1649">
        <v>14</v>
      </c>
      <c r="BX64" s="1649"/>
      <c r="BY64" s="1284"/>
      <c r="BZ64" s="1285"/>
      <c r="CA64" s="1286"/>
      <c r="CB64"/>
      <c r="CC64"/>
      <c r="CD64" s="1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2:167" ht="30" customHeight="1">
      <c r="B65" s="141"/>
      <c r="C65"/>
      <c r="D65" s="243"/>
      <c r="F65" s="244" t="s">
        <v>984</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s="1649"/>
      <c r="BX65" s="1649"/>
      <c r="BY65" s="1287"/>
      <c r="BZ65" s="1288"/>
      <c r="CA65" s="1289"/>
      <c r="CB65"/>
      <c r="CC65"/>
      <c r="CD65" s="164"/>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2:167" ht="30" customHeight="1">
      <c r="B66" s="141"/>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s="488"/>
      <c r="BX66" s="488"/>
      <c r="BY66"/>
      <c r="BZ66"/>
      <c r="CA66"/>
      <c r="CB66"/>
      <c r="CC66"/>
      <c r="CD66" s="164"/>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2:167" ht="30" customHeight="1">
      <c r="B67" s="141"/>
      <c r="C67" s="327"/>
      <c r="D67" s="240" t="s">
        <v>725</v>
      </c>
      <c r="F67" s="242" t="s">
        <v>985</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s="1649">
        <v>15</v>
      </c>
      <c r="BX67" s="1649"/>
      <c r="BY67" s="1284"/>
      <c r="BZ67" s="1285"/>
      <c r="CA67" s="1286"/>
      <c r="CB67"/>
      <c r="CC67"/>
      <c r="CD67" s="164"/>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2:167" ht="30" customHeight="1">
      <c r="B68" s="141"/>
      <c r="C68" s="257"/>
      <c r="D68" s="243"/>
      <c r="F68" s="244" t="s">
        <v>986</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s="1649"/>
      <c r="BX68" s="1649"/>
      <c r="BY68" s="1287"/>
      <c r="BZ68" s="1288"/>
      <c r="CA68" s="1289"/>
      <c r="CB68"/>
      <c r="CC68"/>
      <c r="CD68" s="164"/>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2:167" s="256" customFormat="1" ht="30" customHeight="1">
      <c r="B69" s="141"/>
      <c r="C69"/>
      <c r="D69" s="1"/>
      <c r="E69" s="1"/>
      <c r="F69" s="1"/>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s="488"/>
      <c r="BX69" s="488"/>
      <c r="BY69"/>
      <c r="BZ69"/>
      <c r="CA69"/>
      <c r="CB69"/>
      <c r="CC69"/>
      <c r="CD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2:167" ht="30" customHeight="1">
      <c r="B70" s="141"/>
      <c r="C70"/>
      <c r="D70" s="240" t="s">
        <v>987</v>
      </c>
      <c r="F70" s="242" t="s">
        <v>988</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s="1649">
        <v>16</v>
      </c>
      <c r="BX70" s="1649"/>
      <c r="BY70" s="1284"/>
      <c r="BZ70" s="1285"/>
      <c r="CA70" s="1286"/>
      <c r="CB70"/>
      <c r="CC70"/>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2:167" ht="30" customHeight="1">
      <c r="B71" s="141"/>
      <c r="C71" s="327"/>
      <c r="D71" s="243"/>
      <c r="F71" s="244" t="s">
        <v>989</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s="1649"/>
      <c r="BX71" s="1649"/>
      <c r="BY71" s="1287"/>
      <c r="BZ71" s="1288"/>
      <c r="CA71" s="1289"/>
      <c r="CB71"/>
      <c r="CC71"/>
      <c r="CD71" s="164"/>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2:167" ht="30" customHeight="1">
      <c r="B72" s="141"/>
      <c r="C72" s="257"/>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s="488"/>
      <c r="BX72" s="488"/>
      <c r="BY72"/>
      <c r="BZ72"/>
      <c r="CA72"/>
      <c r="CB72"/>
      <c r="CC72"/>
      <c r="CD72" s="16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2:167" ht="30" customHeight="1">
      <c r="B73" s="141"/>
      <c r="C73"/>
      <c r="D73" s="240" t="s">
        <v>990</v>
      </c>
      <c r="F73" s="242" t="s">
        <v>991</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s="1649">
        <v>17</v>
      </c>
      <c r="BX73" s="1649"/>
      <c r="BY73" s="1284"/>
      <c r="BZ73" s="1285"/>
      <c r="CA73" s="1286"/>
      <c r="CB73"/>
      <c r="CC73"/>
      <c r="CD73" s="164"/>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2:167" ht="30" customHeight="1">
      <c r="B74" s="81"/>
      <c r="C74"/>
      <c r="D74" s="243"/>
      <c r="F74" s="244" t="s">
        <v>992</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s="1649"/>
      <c r="BX74" s="1649"/>
      <c r="BY74" s="1287"/>
      <c r="BZ74" s="1288"/>
      <c r="CA74" s="1289"/>
      <c r="CB74"/>
      <c r="CC74"/>
      <c r="CD74" s="16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2:167" ht="30" customHeight="1">
      <c r="B75" s="81"/>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s="488"/>
      <c r="BX75" s="488"/>
      <c r="BY75"/>
      <c r="BZ75"/>
      <c r="CA75"/>
      <c r="CB75"/>
      <c r="CC75"/>
      <c r="CD75" s="164"/>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2:167" ht="30" customHeight="1">
      <c r="B76" s="81"/>
      <c r="C76"/>
      <c r="D76" s="240" t="s">
        <v>993</v>
      </c>
      <c r="F76" s="242" t="s">
        <v>994</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s="1649">
        <v>20</v>
      </c>
      <c r="BX76" s="1649"/>
      <c r="BY76" s="1284"/>
      <c r="BZ76" s="1285"/>
      <c r="CA76" s="1286"/>
      <c r="CB76"/>
      <c r="CC76"/>
      <c r="CD76" s="164"/>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2:167" ht="30" customHeight="1">
      <c r="B77" s="81"/>
      <c r="C77"/>
      <c r="D77" s="243"/>
      <c r="F77" s="244" t="s">
        <v>995</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s="1649"/>
      <c r="BX77" s="1649"/>
      <c r="BY77" s="1287"/>
      <c r="BZ77" s="1288"/>
      <c r="CA77" s="1289"/>
      <c r="CB77"/>
      <c r="CC77"/>
      <c r="CD77" s="164"/>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2:167" ht="30" customHeight="1">
      <c r="B78" s="81"/>
      <c r="C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s="488"/>
      <c r="BX78" s="488"/>
      <c r="BY78"/>
      <c r="BZ78"/>
      <c r="CA78"/>
      <c r="CB78"/>
      <c r="CC78"/>
      <c r="CD78" s="164"/>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2:167" ht="30" customHeight="1">
      <c r="B79" s="81"/>
      <c r="C79"/>
      <c r="D79" s="240" t="s">
        <v>996</v>
      </c>
      <c r="F79" s="242" t="s">
        <v>997</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s="1649">
        <v>18</v>
      </c>
      <c r="BX79" s="1649"/>
      <c r="BY79" s="1284"/>
      <c r="BZ79" s="1285"/>
      <c r="CA79" s="1286"/>
      <c r="CB79"/>
      <c r="CC79"/>
      <c r="CD79" s="164"/>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2:167" ht="30" customHeight="1">
      <c r="B80" s="81"/>
      <c r="C80"/>
      <c r="D80" s="243"/>
      <c r="F80" s="244" t="s">
        <v>998</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s="1649"/>
      <c r="BX80" s="1649"/>
      <c r="BY80" s="1287"/>
      <c r="BZ80" s="1288"/>
      <c r="CA80" s="1289"/>
      <c r="CB80"/>
      <c r="CC80"/>
      <c r="CD80" s="164"/>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81"/>
      <c r="C81"/>
      <c r="D81"/>
      <c r="CB81"/>
      <c r="CC81"/>
      <c r="CD81" s="164"/>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81"/>
      <c r="C82"/>
      <c r="D82" s="240"/>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s="1650">
        <v>110019</v>
      </c>
      <c r="BX82" s="1650"/>
      <c r="BY82" s="1650"/>
      <c r="BZ82" s="1650"/>
      <c r="CA82" s="1650"/>
      <c r="CB82"/>
      <c r="CC82"/>
      <c r="CD82" s="164"/>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141"/>
      <c r="C83"/>
      <c r="D83" s="243"/>
      <c r="E83" s="1270"/>
      <c r="F83" s="1271"/>
      <c r="G83" s="1271"/>
      <c r="H83" s="1271"/>
      <c r="I83" s="1271"/>
      <c r="J83" s="1271"/>
      <c r="K83" s="1271"/>
      <c r="L83" s="1271"/>
      <c r="M83" s="1271"/>
      <c r="N83" s="1271"/>
      <c r="O83" s="1271"/>
      <c r="P83" s="1271"/>
      <c r="Q83" s="1271"/>
      <c r="R83" s="1271"/>
      <c r="S83" s="1271"/>
      <c r="T83" s="1271"/>
      <c r="U83" s="1271"/>
      <c r="V83" s="1271"/>
      <c r="W83" s="1271"/>
      <c r="X83" s="1271"/>
      <c r="Y83" s="1271"/>
      <c r="Z83" s="1271"/>
      <c r="AA83" s="1271"/>
      <c r="AB83" s="1271"/>
      <c r="AC83" s="1271"/>
      <c r="AD83" s="1271"/>
      <c r="AE83" s="1271"/>
      <c r="AF83" s="1271"/>
      <c r="AG83" s="1271"/>
      <c r="AH83" s="1271"/>
      <c r="AI83" s="1271"/>
      <c r="AJ83" s="1271"/>
      <c r="AK83" s="1271"/>
      <c r="AL83" s="1271"/>
      <c r="AM83" s="1271"/>
      <c r="AN83" s="1271"/>
      <c r="AO83" s="1271"/>
      <c r="AP83" s="1271"/>
      <c r="AQ83" s="1271"/>
      <c r="AR83" s="1271"/>
      <c r="AS83" s="1271"/>
      <c r="AT83" s="1271"/>
      <c r="AU83" s="1271"/>
      <c r="AV83" s="1271"/>
      <c r="AW83" s="1271"/>
      <c r="AX83" s="1271"/>
      <c r="AY83" s="1271"/>
      <c r="AZ83" s="1271"/>
      <c r="BA83" s="1271"/>
      <c r="BB83" s="1271"/>
      <c r="BC83" s="1271"/>
      <c r="BD83" s="1271"/>
      <c r="BE83" s="1271"/>
      <c r="BF83" s="1271"/>
      <c r="BG83" s="1271"/>
      <c r="BH83" s="1271"/>
      <c r="BI83" s="1271"/>
      <c r="BJ83" s="1271"/>
      <c r="BK83" s="1271"/>
      <c r="BL83" s="1271"/>
      <c r="BM83" s="1271"/>
      <c r="BN83" s="1271"/>
      <c r="BO83" s="1271"/>
      <c r="BP83" s="1271"/>
      <c r="BQ83" s="1271"/>
      <c r="BR83" s="1271"/>
      <c r="BS83" s="1271"/>
      <c r="BT83" s="1271"/>
      <c r="BU83" s="1271"/>
      <c r="BV83" s="1271"/>
      <c r="BW83" s="1271"/>
      <c r="BX83" s="1271"/>
      <c r="BY83" s="1271"/>
      <c r="BZ83" s="1271"/>
      <c r="CA83" s="1272"/>
      <c r="CB83"/>
      <c r="CC83"/>
      <c r="CD83" s="164"/>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141"/>
      <c r="C84"/>
      <c r="D84"/>
      <c r="E84" s="1636"/>
      <c r="F84" s="1279"/>
      <c r="G84" s="1279"/>
      <c r="H84" s="1279"/>
      <c r="I84" s="1279"/>
      <c r="J84" s="1279"/>
      <c r="K84" s="1279"/>
      <c r="L84" s="1279"/>
      <c r="M84" s="1279"/>
      <c r="N84" s="1279"/>
      <c r="O84" s="1279"/>
      <c r="P84" s="1279"/>
      <c r="Q84" s="1279"/>
      <c r="R84" s="1279"/>
      <c r="S84" s="1279"/>
      <c r="T84" s="1279"/>
      <c r="U84" s="1279"/>
      <c r="V84" s="1279"/>
      <c r="W84" s="1279"/>
      <c r="X84" s="1279"/>
      <c r="Y84" s="1279"/>
      <c r="Z84" s="1279"/>
      <c r="AA84" s="1279"/>
      <c r="AB84" s="1279"/>
      <c r="AC84" s="1279"/>
      <c r="AD84" s="1279"/>
      <c r="AE84" s="1279"/>
      <c r="AF84" s="1279"/>
      <c r="AG84" s="1279"/>
      <c r="AH84" s="1279"/>
      <c r="AI84" s="1279"/>
      <c r="AJ84" s="1279"/>
      <c r="AK84" s="1279"/>
      <c r="AL84" s="1279"/>
      <c r="AM84" s="1279"/>
      <c r="AN84" s="1279"/>
      <c r="AO84" s="1279"/>
      <c r="AP84" s="1279"/>
      <c r="AQ84" s="1279"/>
      <c r="AR84" s="1279"/>
      <c r="AS84" s="1279"/>
      <c r="AT84" s="1279"/>
      <c r="AU84" s="1279"/>
      <c r="AV84" s="1279"/>
      <c r="AW84" s="1279"/>
      <c r="AX84" s="1279"/>
      <c r="AY84" s="1279"/>
      <c r="AZ84" s="1279"/>
      <c r="BA84" s="1279"/>
      <c r="BB84" s="1279"/>
      <c r="BC84" s="1279"/>
      <c r="BD84" s="1279"/>
      <c r="BE84" s="1279"/>
      <c r="BF84" s="1279"/>
      <c r="BG84" s="1279"/>
      <c r="BH84" s="1279"/>
      <c r="BI84" s="1279"/>
      <c r="BJ84" s="1279"/>
      <c r="BK84" s="1279"/>
      <c r="BL84" s="1279"/>
      <c r="BM84" s="1279"/>
      <c r="BN84" s="1279"/>
      <c r="BO84" s="1279"/>
      <c r="BP84" s="1279"/>
      <c r="BQ84" s="1279"/>
      <c r="BR84" s="1279"/>
      <c r="BS84" s="1279"/>
      <c r="BT84" s="1279"/>
      <c r="BU84" s="1279"/>
      <c r="BV84" s="1279"/>
      <c r="BW84" s="1279"/>
      <c r="BX84" s="1279"/>
      <c r="BY84" s="1279"/>
      <c r="BZ84" s="1279"/>
      <c r="CA84" s="1651"/>
      <c r="CB84"/>
      <c r="CC84"/>
      <c r="CD84" s="16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71"/>
      <c r="C85"/>
      <c r="D85"/>
      <c r="E85" s="1636"/>
      <c r="F85" s="1279"/>
      <c r="G85" s="1279"/>
      <c r="H85" s="1279"/>
      <c r="I85" s="1279"/>
      <c r="J85" s="1279"/>
      <c r="K85" s="1279"/>
      <c r="L85" s="1279"/>
      <c r="M85" s="1279"/>
      <c r="N85" s="1279"/>
      <c r="O85" s="1279"/>
      <c r="P85" s="1279"/>
      <c r="Q85" s="1279"/>
      <c r="R85" s="1279"/>
      <c r="S85" s="1279"/>
      <c r="T85" s="1279"/>
      <c r="U85" s="1279"/>
      <c r="V85" s="1279"/>
      <c r="W85" s="1279"/>
      <c r="X85" s="1279"/>
      <c r="Y85" s="1279"/>
      <c r="Z85" s="1279"/>
      <c r="AA85" s="1279"/>
      <c r="AB85" s="1279"/>
      <c r="AC85" s="1279"/>
      <c r="AD85" s="1279"/>
      <c r="AE85" s="1279"/>
      <c r="AF85" s="1279"/>
      <c r="AG85" s="1279"/>
      <c r="AH85" s="1279"/>
      <c r="AI85" s="1279"/>
      <c r="AJ85" s="1279"/>
      <c r="AK85" s="1279"/>
      <c r="AL85" s="1279"/>
      <c r="AM85" s="1279"/>
      <c r="AN85" s="1279"/>
      <c r="AO85" s="1279"/>
      <c r="AP85" s="1279"/>
      <c r="AQ85" s="1279"/>
      <c r="AR85" s="1279"/>
      <c r="AS85" s="1279"/>
      <c r="AT85" s="1279"/>
      <c r="AU85" s="1279"/>
      <c r="AV85" s="1279"/>
      <c r="AW85" s="1279"/>
      <c r="AX85" s="1279"/>
      <c r="AY85" s="1279"/>
      <c r="AZ85" s="1279"/>
      <c r="BA85" s="1279"/>
      <c r="BB85" s="1279"/>
      <c r="BC85" s="1279"/>
      <c r="BD85" s="1279"/>
      <c r="BE85" s="1279"/>
      <c r="BF85" s="1279"/>
      <c r="BG85" s="1279"/>
      <c r="BH85" s="1279"/>
      <c r="BI85" s="1279"/>
      <c r="BJ85" s="1279"/>
      <c r="BK85" s="1279"/>
      <c r="BL85" s="1279"/>
      <c r="BM85" s="1279"/>
      <c r="BN85" s="1279"/>
      <c r="BO85" s="1279"/>
      <c r="BP85" s="1279"/>
      <c r="BQ85" s="1279"/>
      <c r="BR85" s="1279"/>
      <c r="BS85" s="1279"/>
      <c r="BT85" s="1279"/>
      <c r="BU85" s="1279"/>
      <c r="BV85" s="1279"/>
      <c r="BW85" s="1279"/>
      <c r="BX85" s="1279"/>
      <c r="BY85" s="1279"/>
      <c r="BZ85" s="1279"/>
      <c r="CA85" s="1651"/>
      <c r="CB85"/>
      <c r="CC85"/>
      <c r="CD85" s="164"/>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274"/>
      <c r="C86"/>
      <c r="D86"/>
      <c r="E86" s="1636"/>
      <c r="F86" s="1279"/>
      <c r="G86" s="1279"/>
      <c r="H86" s="1279"/>
      <c r="I86" s="1279"/>
      <c r="J86" s="1279"/>
      <c r="K86" s="1279"/>
      <c r="L86" s="1279"/>
      <c r="M86" s="1279"/>
      <c r="N86" s="1279"/>
      <c r="O86" s="1279"/>
      <c r="P86" s="1279"/>
      <c r="Q86" s="1279"/>
      <c r="R86" s="1279"/>
      <c r="S86" s="1279"/>
      <c r="T86" s="1279"/>
      <c r="U86" s="1279"/>
      <c r="V86" s="1279"/>
      <c r="W86" s="1279"/>
      <c r="X86" s="1279"/>
      <c r="Y86" s="1279"/>
      <c r="Z86" s="1279"/>
      <c r="AA86" s="1279"/>
      <c r="AB86" s="1279"/>
      <c r="AC86" s="1279"/>
      <c r="AD86" s="1279"/>
      <c r="AE86" s="1279"/>
      <c r="AF86" s="1279"/>
      <c r="AG86" s="1279"/>
      <c r="AH86" s="1279"/>
      <c r="AI86" s="1279"/>
      <c r="AJ86" s="1279"/>
      <c r="AK86" s="1279"/>
      <c r="AL86" s="1279"/>
      <c r="AM86" s="1279"/>
      <c r="AN86" s="1279"/>
      <c r="AO86" s="1279"/>
      <c r="AP86" s="1279"/>
      <c r="AQ86" s="1279"/>
      <c r="AR86" s="1279"/>
      <c r="AS86" s="1279"/>
      <c r="AT86" s="1279"/>
      <c r="AU86" s="1279"/>
      <c r="AV86" s="1279"/>
      <c r="AW86" s="1279"/>
      <c r="AX86" s="1279"/>
      <c r="AY86" s="1279"/>
      <c r="AZ86" s="1279"/>
      <c r="BA86" s="1279"/>
      <c r="BB86" s="1279"/>
      <c r="BC86" s="1279"/>
      <c r="BD86" s="1279"/>
      <c r="BE86" s="1279"/>
      <c r="BF86" s="1279"/>
      <c r="BG86" s="1279"/>
      <c r="BH86" s="1279"/>
      <c r="BI86" s="1279"/>
      <c r="BJ86" s="1279"/>
      <c r="BK86" s="1279"/>
      <c r="BL86" s="1279"/>
      <c r="BM86" s="1279"/>
      <c r="BN86" s="1279"/>
      <c r="BO86" s="1279"/>
      <c r="BP86" s="1279"/>
      <c r="BQ86" s="1279"/>
      <c r="BR86" s="1279"/>
      <c r="BS86" s="1279"/>
      <c r="BT86" s="1279"/>
      <c r="BU86" s="1279"/>
      <c r="BV86" s="1279"/>
      <c r="BW86" s="1279"/>
      <c r="BX86" s="1279"/>
      <c r="BY86" s="1279"/>
      <c r="BZ86" s="1279"/>
      <c r="CA86" s="1651"/>
      <c r="CB86"/>
      <c r="CC86"/>
      <c r="CD86" s="164"/>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274"/>
      <c r="C87"/>
      <c r="D87"/>
      <c r="E87" s="1273"/>
      <c r="F87" s="1274"/>
      <c r="G87" s="1274"/>
      <c r="H87" s="1274"/>
      <c r="I87" s="1274"/>
      <c r="J87" s="1274"/>
      <c r="K87" s="1274"/>
      <c r="L87" s="1274"/>
      <c r="M87" s="1274"/>
      <c r="N87" s="1274"/>
      <c r="O87" s="1274"/>
      <c r="P87" s="1274"/>
      <c r="Q87" s="1274"/>
      <c r="R87" s="1274"/>
      <c r="S87" s="1274"/>
      <c r="T87" s="1274"/>
      <c r="U87" s="1274"/>
      <c r="V87" s="1274"/>
      <c r="W87" s="1274"/>
      <c r="X87" s="1274"/>
      <c r="Y87" s="1274"/>
      <c r="Z87" s="1274"/>
      <c r="AA87" s="1274"/>
      <c r="AB87" s="1274"/>
      <c r="AC87" s="1274"/>
      <c r="AD87" s="1274"/>
      <c r="AE87" s="1274"/>
      <c r="AF87" s="1274"/>
      <c r="AG87" s="1274"/>
      <c r="AH87" s="1274"/>
      <c r="AI87" s="1274"/>
      <c r="AJ87" s="1274"/>
      <c r="AK87" s="1274"/>
      <c r="AL87" s="1274"/>
      <c r="AM87" s="1274"/>
      <c r="AN87" s="1274"/>
      <c r="AO87" s="1274"/>
      <c r="AP87" s="1274"/>
      <c r="AQ87" s="1274"/>
      <c r="AR87" s="1274"/>
      <c r="AS87" s="1274"/>
      <c r="AT87" s="1274"/>
      <c r="AU87" s="1274"/>
      <c r="AV87" s="1274"/>
      <c r="AW87" s="1274"/>
      <c r="AX87" s="1274"/>
      <c r="AY87" s="1274"/>
      <c r="AZ87" s="1274"/>
      <c r="BA87" s="1274"/>
      <c r="BB87" s="1274"/>
      <c r="BC87" s="1274"/>
      <c r="BD87" s="1274"/>
      <c r="BE87" s="1274"/>
      <c r="BF87" s="1274"/>
      <c r="BG87" s="1274"/>
      <c r="BH87" s="1274"/>
      <c r="BI87" s="1274"/>
      <c r="BJ87" s="1274"/>
      <c r="BK87" s="1274"/>
      <c r="BL87" s="1274"/>
      <c r="BM87" s="1274"/>
      <c r="BN87" s="1274"/>
      <c r="BO87" s="1274"/>
      <c r="BP87" s="1274"/>
      <c r="BQ87" s="1274"/>
      <c r="BR87" s="1274"/>
      <c r="BS87" s="1274"/>
      <c r="BT87" s="1274"/>
      <c r="BU87" s="1274"/>
      <c r="BV87" s="1274"/>
      <c r="BW87" s="1274"/>
      <c r="BX87" s="1274"/>
      <c r="BY87" s="1274"/>
      <c r="BZ87" s="1274"/>
      <c r="CA87" s="1275"/>
      <c r="CB87"/>
      <c r="CC87"/>
      <c r="CD87" s="164"/>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274"/>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64"/>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274"/>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64"/>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81"/>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64"/>
    </row>
    <row r="91" spans="2:167" ht="30" customHeight="1">
      <c r="B91" s="8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64"/>
    </row>
    <row r="92" spans="2:167" ht="30" customHeight="1">
      <c r="B92" s="81"/>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64"/>
    </row>
    <row r="93" spans="2:167" ht="30" customHeight="1">
      <c r="B93" s="14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64"/>
    </row>
    <row r="94" spans="2:167" ht="30" customHeight="1">
      <c r="B94" s="18"/>
      <c r="CD94" s="51"/>
    </row>
    <row r="95" spans="2:167" ht="30" customHeight="1">
      <c r="B95" s="328"/>
      <c r="C95" s="285"/>
      <c r="D95" s="285"/>
      <c r="E95" s="285"/>
      <c r="F95" s="285"/>
      <c r="G95" s="285"/>
      <c r="H95" s="285"/>
      <c r="I95" s="285"/>
      <c r="J95" s="285"/>
      <c r="K95" s="285"/>
      <c r="L95" s="285"/>
      <c r="M95" s="285"/>
      <c r="N95" s="285"/>
      <c r="O95" s="285"/>
      <c r="P95" s="285"/>
      <c r="Q95" s="285"/>
      <c r="R95" s="285"/>
      <c r="S95" s="285"/>
      <c r="T95" s="285"/>
      <c r="U95" s="285"/>
      <c r="V95" s="285"/>
      <c r="W95" s="285"/>
      <c r="X95" s="285"/>
      <c r="Y95" s="285"/>
      <c r="Z95" s="285"/>
      <c r="AA95" s="285"/>
      <c r="AB95" s="285"/>
      <c r="AC95" s="285"/>
      <c r="AD95" s="285"/>
      <c r="AE95" s="285"/>
      <c r="AF95" s="285"/>
      <c r="AG95" s="285"/>
      <c r="AH95" s="285"/>
      <c r="AI95" s="285"/>
      <c r="AJ95" s="285"/>
      <c r="AK95" s="285"/>
      <c r="AL95" s="285"/>
      <c r="AM95" s="285"/>
      <c r="AN95" s="285"/>
      <c r="AO95" s="285"/>
      <c r="AP95" s="285"/>
      <c r="AQ95" s="285"/>
      <c r="AR95" s="285"/>
      <c r="AS95" s="285"/>
      <c r="AT95" s="285"/>
      <c r="AU95" s="285"/>
      <c r="AV95" s="285"/>
      <c r="AW95" s="285"/>
      <c r="AX95" s="285"/>
      <c r="AY95" s="285"/>
      <c r="AZ95" s="285"/>
      <c r="BA95" s="285"/>
      <c r="BB95" s="285"/>
      <c r="BC95" s="285"/>
      <c r="BD95" s="285"/>
      <c r="BE95" s="285"/>
      <c r="BF95" s="285"/>
      <c r="BG95" s="285"/>
      <c r="BH95" s="285"/>
      <c r="BI95" s="285"/>
      <c r="BJ95" s="285"/>
      <c r="BK95" s="285"/>
      <c r="BL95" s="285"/>
      <c r="BM95" s="285"/>
      <c r="BN95" s="285"/>
      <c r="BO95" s="285"/>
      <c r="BP95" s="285"/>
      <c r="BQ95" s="285"/>
      <c r="BR95" s="285"/>
      <c r="BS95" s="285"/>
      <c r="BT95" s="285"/>
      <c r="BU95" s="285"/>
      <c r="BV95" s="285"/>
      <c r="BW95" s="285"/>
      <c r="BX95" s="285"/>
      <c r="BY95" s="285"/>
      <c r="BZ95" s="285"/>
      <c r="CA95" s="285"/>
      <c r="CB95" s="285"/>
      <c r="CC95" s="285"/>
      <c r="CD95" s="296"/>
    </row>
    <row r="98" spans="2:82" ht="28.2">
      <c r="B98" s="1199">
        <v>23</v>
      </c>
      <c r="C98" s="1199"/>
      <c r="D98" s="1199"/>
      <c r="E98" s="1199"/>
      <c r="F98" s="1199"/>
      <c r="G98" s="1199"/>
      <c r="H98" s="1199"/>
      <c r="I98" s="1199"/>
      <c r="J98" s="1199"/>
      <c r="K98" s="1199"/>
      <c r="L98" s="1199"/>
      <c r="M98" s="1199"/>
      <c r="N98" s="1199"/>
      <c r="O98" s="1199"/>
      <c r="P98" s="1199"/>
      <c r="Q98" s="1199"/>
      <c r="R98" s="1199"/>
      <c r="S98" s="1199"/>
      <c r="T98" s="1199"/>
      <c r="U98" s="1199"/>
      <c r="V98" s="1199"/>
      <c r="W98" s="1199"/>
      <c r="X98" s="1199"/>
      <c r="Y98" s="1199"/>
      <c r="Z98" s="1199"/>
      <c r="AA98" s="1199"/>
      <c r="AB98" s="1199"/>
      <c r="AC98" s="1199"/>
      <c r="AD98" s="1199"/>
      <c r="AE98" s="1199"/>
      <c r="AF98" s="1199"/>
      <c r="AG98" s="1199"/>
      <c r="AH98" s="1199"/>
      <c r="AI98" s="1199"/>
      <c r="AJ98" s="1199"/>
      <c r="AK98" s="1199"/>
      <c r="AL98" s="1199"/>
      <c r="AM98" s="1199"/>
      <c r="AN98" s="1199"/>
      <c r="AO98" s="1199"/>
      <c r="AP98" s="1199"/>
      <c r="AQ98" s="1199"/>
      <c r="AR98" s="1199"/>
      <c r="AS98" s="1199"/>
      <c r="AT98" s="1199"/>
      <c r="AU98" s="1199"/>
      <c r="AV98" s="1199"/>
      <c r="AW98" s="1199"/>
      <c r="AX98" s="1199"/>
      <c r="AY98" s="1199"/>
      <c r="AZ98" s="1199"/>
      <c r="BA98" s="1199"/>
      <c r="BB98" s="1199"/>
      <c r="BC98" s="1199"/>
      <c r="BD98" s="1199"/>
      <c r="BE98" s="1199"/>
      <c r="BF98" s="1199"/>
      <c r="BG98" s="1199"/>
      <c r="BH98" s="1199"/>
      <c r="BI98" s="1199"/>
      <c r="BJ98" s="1199"/>
      <c r="BK98" s="1199"/>
      <c r="BL98" s="1199"/>
      <c r="BM98" s="1199"/>
      <c r="BN98" s="1199"/>
      <c r="BO98" s="1199"/>
      <c r="BP98" s="1199"/>
      <c r="BQ98" s="1199"/>
      <c r="BR98" s="1199"/>
      <c r="BS98" s="1199"/>
      <c r="BT98" s="1199"/>
      <c r="BU98" s="1199"/>
      <c r="BV98" s="1199"/>
      <c r="BW98" s="1199"/>
      <c r="BX98" s="1199"/>
      <c r="BY98" s="1199"/>
      <c r="BZ98" s="1199"/>
      <c r="CA98" s="1199"/>
      <c r="CB98" s="1199"/>
      <c r="CC98" s="1199"/>
      <c r="CD98" s="1199"/>
    </row>
  </sheetData>
  <mergeCells count="49">
    <mergeCell ref="BW49:BX50"/>
    <mergeCell ref="BY49:CA50"/>
    <mergeCell ref="BW52:BX53"/>
    <mergeCell ref="BY52:CA53"/>
    <mergeCell ref="BY40:CA41"/>
    <mergeCell ref="BW43:BX44"/>
    <mergeCell ref="BY43:CA44"/>
    <mergeCell ref="BW46:BX47"/>
    <mergeCell ref="BY46:CA47"/>
    <mergeCell ref="BW40:BX41"/>
    <mergeCell ref="K21:L22"/>
    <mergeCell ref="M21:AM22"/>
    <mergeCell ref="AT21:AU22"/>
    <mergeCell ref="AV21:BV22"/>
    <mergeCell ref="BW31:BX32"/>
    <mergeCell ref="BW64:BX65"/>
    <mergeCell ref="BY64:CA65"/>
    <mergeCell ref="AJ20:AM20"/>
    <mergeCell ref="BS20:BV20"/>
    <mergeCell ref="BY30:CA30"/>
    <mergeCell ref="BW58:BX59"/>
    <mergeCell ref="BW55:BX56"/>
    <mergeCell ref="BY55:CA56"/>
    <mergeCell ref="BY58:CA59"/>
    <mergeCell ref="BW61:BX62"/>
    <mergeCell ref="BY61:CA62"/>
    <mergeCell ref="BY31:CA32"/>
    <mergeCell ref="BW34:BX35"/>
    <mergeCell ref="BY34:CA35"/>
    <mergeCell ref="BW37:BX38"/>
    <mergeCell ref="BY37:CA38"/>
    <mergeCell ref="BW82:CA82"/>
    <mergeCell ref="B98:CD98"/>
    <mergeCell ref="BW76:BX77"/>
    <mergeCell ref="BY76:CA77"/>
    <mergeCell ref="BW79:BX80"/>
    <mergeCell ref="BY79:CA80"/>
    <mergeCell ref="E83:CA87"/>
    <mergeCell ref="BW67:BX68"/>
    <mergeCell ref="BY67:CA68"/>
    <mergeCell ref="BW70:BX71"/>
    <mergeCell ref="BY70:CA71"/>
    <mergeCell ref="BW73:BX74"/>
    <mergeCell ref="BY73:CA74"/>
    <mergeCell ref="M18:AM18"/>
    <mergeCell ref="AV18:BV18"/>
    <mergeCell ref="CY18:CZ18"/>
    <mergeCell ref="M19:AM19"/>
    <mergeCell ref="AV19:BV19"/>
  </mergeCells>
  <printOptions horizontalCentered="1"/>
  <pageMargins left="0.23622047244094499" right="0.23622047244094499" top="0.23622047244094499" bottom="0.23622047244094499" header="0" footer="0"/>
  <pageSetup paperSize="9" scale="25" orientation="portrait"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B1:WYP330"/>
  <sheetViews>
    <sheetView showGridLines="0" view="pageBreakPreview" topLeftCell="A4" zoomScale="40" zoomScaleNormal="25" workbookViewId="0">
      <selection activeCell="D20" sqref="D20:AB25"/>
    </sheetView>
  </sheetViews>
  <sheetFormatPr defaultColWidth="2.33203125" defaultRowHeight="24.6"/>
  <cols>
    <col min="1" max="1" width="4.6640625" style="377" customWidth="1"/>
    <col min="2" max="2" width="4" style="377" customWidth="1"/>
    <col min="3" max="3" width="10.109375" style="377" customWidth="1"/>
    <col min="4" max="4" width="9.88671875" style="377" customWidth="1"/>
    <col min="5" max="5" width="2.44140625" style="377" customWidth="1"/>
    <col min="6" max="8" width="7.44140625" style="377" customWidth="1"/>
    <col min="9" max="11" width="17.44140625" style="377" customWidth="1"/>
    <col min="12" max="12" width="7.44140625" style="377" customWidth="1"/>
    <col min="13" max="13" width="4.6640625" style="377" customWidth="1"/>
    <col min="14" max="14" width="3.109375" style="377" customWidth="1"/>
    <col min="15" max="17" width="5.33203125" style="377" customWidth="1"/>
    <col min="18" max="18" width="6.44140625" style="377" customWidth="1"/>
    <col min="19" max="23" width="5.33203125" style="377" customWidth="1"/>
    <col min="24" max="24" width="6.44140625" style="377" customWidth="1"/>
    <col min="25" max="25" width="8.6640625" style="377" customWidth="1"/>
    <col min="26" max="27" width="8.109375" style="377" customWidth="1"/>
    <col min="28" max="28" width="15.33203125" style="377" customWidth="1"/>
    <col min="29" max="31" width="8.109375" style="377" customWidth="1"/>
    <col min="32" max="34" width="10.33203125" style="377" customWidth="1"/>
    <col min="35" max="38" width="8.109375" style="377" customWidth="1"/>
    <col min="39" max="39" width="10.33203125" style="377" customWidth="1"/>
    <col min="40" max="40" width="8.6640625" style="377" customWidth="1"/>
    <col min="41" max="41" width="8.33203125" style="377" customWidth="1"/>
    <col min="42" max="42" width="4.6640625" style="377" customWidth="1"/>
    <col min="43" max="85" width="2.33203125" style="377"/>
    <col min="86" max="86" width="2.44140625" style="377" customWidth="1"/>
    <col min="87" max="87" width="10.109375" style="377" customWidth="1"/>
    <col min="88" max="88" width="8.44140625" style="377" customWidth="1"/>
    <col min="89" max="89" width="2.44140625" style="377" customWidth="1"/>
    <col min="90" max="96" width="7.44140625" style="377" customWidth="1"/>
    <col min="97" max="97" width="2.88671875" style="377" customWidth="1"/>
    <col min="98" max="98" width="3.109375" style="377" customWidth="1"/>
    <col min="99" max="102" width="5.33203125" style="377" customWidth="1"/>
    <col min="103" max="103" width="3.44140625" style="377" customWidth="1"/>
    <col min="104" max="110" width="5.33203125" style="377" customWidth="1"/>
    <col min="111" max="117" width="8.109375" style="377" customWidth="1"/>
    <col min="118" max="120" width="10.33203125" style="377" customWidth="1"/>
    <col min="121" max="124" width="8.109375" style="377" customWidth="1"/>
    <col min="125" max="125" width="6.5546875" style="377" customWidth="1"/>
    <col min="126" max="341" width="2.33203125" style="377"/>
    <col min="342" max="342" width="2.44140625" style="377" customWidth="1"/>
    <col min="343" max="343" width="10.109375" style="377" customWidth="1"/>
    <col min="344" max="344" width="8.44140625" style="377" customWidth="1"/>
    <col min="345" max="345" width="2.44140625" style="377" customWidth="1"/>
    <col min="346" max="352" width="7.44140625" style="377" customWidth="1"/>
    <col min="353" max="353" width="2.88671875" style="377" customWidth="1"/>
    <col min="354" max="354" width="3.109375" style="377" customWidth="1"/>
    <col min="355" max="358" width="5.33203125" style="377" customWidth="1"/>
    <col min="359" max="359" width="3.44140625" style="377" customWidth="1"/>
    <col min="360" max="366" width="5.33203125" style="377" customWidth="1"/>
    <col min="367" max="373" width="8.109375" style="377" customWidth="1"/>
    <col min="374" max="376" width="10.33203125" style="377" customWidth="1"/>
    <col min="377" max="380" width="8.109375" style="377" customWidth="1"/>
    <col min="381" max="381" width="6.5546875" style="377" customWidth="1"/>
    <col min="382" max="597" width="2.33203125" style="377"/>
    <col min="598" max="598" width="2.44140625" style="377" customWidth="1"/>
    <col min="599" max="599" width="10.109375" style="377" customWidth="1"/>
    <col min="600" max="600" width="8.44140625" style="377" customWidth="1"/>
    <col min="601" max="601" width="2.44140625" style="377" customWidth="1"/>
    <col min="602" max="608" width="7.44140625" style="377" customWidth="1"/>
    <col min="609" max="609" width="2.88671875" style="377" customWidth="1"/>
    <col min="610" max="610" width="3.109375" style="377" customWidth="1"/>
    <col min="611" max="614" width="5.33203125" style="377" customWidth="1"/>
    <col min="615" max="615" width="3.44140625" style="377" customWidth="1"/>
    <col min="616" max="622" width="5.33203125" style="377" customWidth="1"/>
    <col min="623" max="629" width="8.109375" style="377" customWidth="1"/>
    <col min="630" max="632" width="10.33203125" style="377" customWidth="1"/>
    <col min="633" max="636" width="8.109375" style="377" customWidth="1"/>
    <col min="637" max="637" width="6.5546875" style="377" customWidth="1"/>
    <col min="638" max="853" width="2.33203125" style="377"/>
    <col min="854" max="854" width="2.44140625" style="377" customWidth="1"/>
    <col min="855" max="855" width="10.109375" style="377" customWidth="1"/>
    <col min="856" max="856" width="8.44140625" style="377" customWidth="1"/>
    <col min="857" max="857" width="2.44140625" style="377" customWidth="1"/>
    <col min="858" max="864" width="7.44140625" style="377" customWidth="1"/>
    <col min="865" max="865" width="2.88671875" style="377" customWidth="1"/>
    <col min="866" max="866" width="3.109375" style="377" customWidth="1"/>
    <col min="867" max="870" width="5.33203125" style="377" customWidth="1"/>
    <col min="871" max="871" width="3.44140625" style="377" customWidth="1"/>
    <col min="872" max="878" width="5.33203125" style="377" customWidth="1"/>
    <col min="879" max="885" width="8.109375" style="377" customWidth="1"/>
    <col min="886" max="888" width="10.33203125" style="377" customWidth="1"/>
    <col min="889" max="892" width="8.109375" style="377" customWidth="1"/>
    <col min="893" max="893" width="6.5546875" style="377" customWidth="1"/>
    <col min="894" max="1109" width="2.33203125" style="377"/>
    <col min="1110" max="1110" width="2.44140625" style="377" customWidth="1"/>
    <col min="1111" max="1111" width="10.109375" style="377" customWidth="1"/>
    <col min="1112" max="1112" width="8.44140625" style="377" customWidth="1"/>
    <col min="1113" max="1113" width="2.44140625" style="377" customWidth="1"/>
    <col min="1114" max="1120" width="7.44140625" style="377" customWidth="1"/>
    <col min="1121" max="1121" width="2.88671875" style="377" customWidth="1"/>
    <col min="1122" max="1122" width="3.109375" style="377" customWidth="1"/>
    <col min="1123" max="1126" width="5.33203125" style="377" customWidth="1"/>
    <col min="1127" max="1127" width="3.44140625" style="377" customWidth="1"/>
    <col min="1128" max="1134" width="5.33203125" style="377" customWidth="1"/>
    <col min="1135" max="1141" width="8.109375" style="377" customWidth="1"/>
    <col min="1142" max="1144" width="10.33203125" style="377" customWidth="1"/>
    <col min="1145" max="1148" width="8.109375" style="377" customWidth="1"/>
    <col min="1149" max="1149" width="6.5546875" style="377" customWidth="1"/>
    <col min="1150" max="1365" width="2.33203125" style="377"/>
    <col min="1366" max="1366" width="2.44140625" style="377" customWidth="1"/>
    <col min="1367" max="1367" width="10.109375" style="377" customWidth="1"/>
    <col min="1368" max="1368" width="8.44140625" style="377" customWidth="1"/>
    <col min="1369" max="1369" width="2.44140625" style="377" customWidth="1"/>
    <col min="1370" max="1376" width="7.44140625" style="377" customWidth="1"/>
    <col min="1377" max="1377" width="2.88671875" style="377" customWidth="1"/>
    <col min="1378" max="1378" width="3.109375" style="377" customWidth="1"/>
    <col min="1379" max="1382" width="5.33203125" style="377" customWidth="1"/>
    <col min="1383" max="1383" width="3.44140625" style="377" customWidth="1"/>
    <col min="1384" max="1390" width="5.33203125" style="377" customWidth="1"/>
    <col min="1391" max="1397" width="8.109375" style="377" customWidth="1"/>
    <col min="1398" max="1400" width="10.33203125" style="377" customWidth="1"/>
    <col min="1401" max="1404" width="8.109375" style="377" customWidth="1"/>
    <col min="1405" max="1405" width="6.5546875" style="377" customWidth="1"/>
    <col min="1406" max="1621" width="2.33203125" style="377"/>
    <col min="1622" max="1622" width="2.44140625" style="377" customWidth="1"/>
    <col min="1623" max="1623" width="10.109375" style="377" customWidth="1"/>
    <col min="1624" max="1624" width="8.44140625" style="377" customWidth="1"/>
    <col min="1625" max="1625" width="2.44140625" style="377" customWidth="1"/>
    <col min="1626" max="1632" width="7.44140625" style="377" customWidth="1"/>
    <col min="1633" max="1633" width="2.88671875" style="377" customWidth="1"/>
    <col min="1634" max="1634" width="3.109375" style="377" customWidth="1"/>
    <col min="1635" max="1638" width="5.33203125" style="377" customWidth="1"/>
    <col min="1639" max="1639" width="3.44140625" style="377" customWidth="1"/>
    <col min="1640" max="1646" width="5.33203125" style="377" customWidth="1"/>
    <col min="1647" max="1653" width="8.109375" style="377" customWidth="1"/>
    <col min="1654" max="1656" width="10.33203125" style="377" customWidth="1"/>
    <col min="1657" max="1660" width="8.109375" style="377" customWidth="1"/>
    <col min="1661" max="1661" width="6.5546875" style="377" customWidth="1"/>
    <col min="1662" max="1877" width="2.33203125" style="377"/>
    <col min="1878" max="1878" width="2.44140625" style="377" customWidth="1"/>
    <col min="1879" max="1879" width="10.109375" style="377" customWidth="1"/>
    <col min="1880" max="1880" width="8.44140625" style="377" customWidth="1"/>
    <col min="1881" max="1881" width="2.44140625" style="377" customWidth="1"/>
    <col min="1882" max="1888" width="7.44140625" style="377" customWidth="1"/>
    <col min="1889" max="1889" width="2.88671875" style="377" customWidth="1"/>
    <col min="1890" max="1890" width="3.109375" style="377" customWidth="1"/>
    <col min="1891" max="1894" width="5.33203125" style="377" customWidth="1"/>
    <col min="1895" max="1895" width="3.44140625" style="377" customWidth="1"/>
    <col min="1896" max="1902" width="5.33203125" style="377" customWidth="1"/>
    <col min="1903" max="1909" width="8.109375" style="377" customWidth="1"/>
    <col min="1910" max="1912" width="10.33203125" style="377" customWidth="1"/>
    <col min="1913" max="1916" width="8.109375" style="377" customWidth="1"/>
    <col min="1917" max="1917" width="6.5546875" style="377" customWidth="1"/>
    <col min="1918" max="2133" width="2.33203125" style="377"/>
    <col min="2134" max="2134" width="2.44140625" style="377" customWidth="1"/>
    <col min="2135" max="2135" width="10.109375" style="377" customWidth="1"/>
    <col min="2136" max="2136" width="8.44140625" style="377" customWidth="1"/>
    <col min="2137" max="2137" width="2.44140625" style="377" customWidth="1"/>
    <col min="2138" max="2144" width="7.44140625" style="377" customWidth="1"/>
    <col min="2145" max="2145" width="2.88671875" style="377" customWidth="1"/>
    <col min="2146" max="2146" width="3.109375" style="377" customWidth="1"/>
    <col min="2147" max="2150" width="5.33203125" style="377" customWidth="1"/>
    <col min="2151" max="2151" width="3.44140625" style="377" customWidth="1"/>
    <col min="2152" max="2158" width="5.33203125" style="377" customWidth="1"/>
    <col min="2159" max="2165" width="8.109375" style="377" customWidth="1"/>
    <col min="2166" max="2168" width="10.33203125" style="377" customWidth="1"/>
    <col min="2169" max="2172" width="8.109375" style="377" customWidth="1"/>
    <col min="2173" max="2173" width="6.5546875" style="377" customWidth="1"/>
    <col min="2174" max="2389" width="2.33203125" style="377"/>
    <col min="2390" max="2390" width="2.44140625" style="377" customWidth="1"/>
    <col min="2391" max="2391" width="10.109375" style="377" customWidth="1"/>
    <col min="2392" max="2392" width="8.44140625" style="377" customWidth="1"/>
    <col min="2393" max="2393" width="2.44140625" style="377" customWidth="1"/>
    <col min="2394" max="2400" width="7.44140625" style="377" customWidth="1"/>
    <col min="2401" max="2401" width="2.88671875" style="377" customWidth="1"/>
    <col min="2402" max="2402" width="3.109375" style="377" customWidth="1"/>
    <col min="2403" max="2406" width="5.33203125" style="377" customWidth="1"/>
    <col min="2407" max="2407" width="3.44140625" style="377" customWidth="1"/>
    <col min="2408" max="2414" width="5.33203125" style="377" customWidth="1"/>
    <col min="2415" max="2421" width="8.109375" style="377" customWidth="1"/>
    <col min="2422" max="2424" width="10.33203125" style="377" customWidth="1"/>
    <col min="2425" max="2428" width="8.109375" style="377" customWidth="1"/>
    <col min="2429" max="2429" width="6.5546875" style="377" customWidth="1"/>
    <col min="2430" max="2645" width="2.33203125" style="377"/>
    <col min="2646" max="2646" width="2.44140625" style="377" customWidth="1"/>
    <col min="2647" max="2647" width="10.109375" style="377" customWidth="1"/>
    <col min="2648" max="2648" width="8.44140625" style="377" customWidth="1"/>
    <col min="2649" max="2649" width="2.44140625" style="377" customWidth="1"/>
    <col min="2650" max="2656" width="7.44140625" style="377" customWidth="1"/>
    <col min="2657" max="2657" width="2.88671875" style="377" customWidth="1"/>
    <col min="2658" max="2658" width="3.109375" style="377" customWidth="1"/>
    <col min="2659" max="2662" width="5.33203125" style="377" customWidth="1"/>
    <col min="2663" max="2663" width="3.44140625" style="377" customWidth="1"/>
    <col min="2664" max="2670" width="5.33203125" style="377" customWidth="1"/>
    <col min="2671" max="2677" width="8.109375" style="377" customWidth="1"/>
    <col min="2678" max="2680" width="10.33203125" style="377" customWidth="1"/>
    <col min="2681" max="2684" width="8.109375" style="377" customWidth="1"/>
    <col min="2685" max="2685" width="6.5546875" style="377" customWidth="1"/>
    <col min="2686" max="2901" width="2.33203125" style="377"/>
    <col min="2902" max="2902" width="2.44140625" style="377" customWidth="1"/>
    <col min="2903" max="2903" width="10.109375" style="377" customWidth="1"/>
    <col min="2904" max="2904" width="8.44140625" style="377" customWidth="1"/>
    <col min="2905" max="2905" width="2.44140625" style="377" customWidth="1"/>
    <col min="2906" max="2912" width="7.44140625" style="377" customWidth="1"/>
    <col min="2913" max="2913" width="2.88671875" style="377" customWidth="1"/>
    <col min="2914" max="2914" width="3.109375" style="377" customWidth="1"/>
    <col min="2915" max="2918" width="5.33203125" style="377" customWidth="1"/>
    <col min="2919" max="2919" width="3.44140625" style="377" customWidth="1"/>
    <col min="2920" max="2926" width="5.33203125" style="377" customWidth="1"/>
    <col min="2927" max="2933" width="8.109375" style="377" customWidth="1"/>
    <col min="2934" max="2936" width="10.33203125" style="377" customWidth="1"/>
    <col min="2937" max="2940" width="8.109375" style="377" customWidth="1"/>
    <col min="2941" max="2941" width="6.5546875" style="377" customWidth="1"/>
    <col min="2942" max="3157" width="2.33203125" style="377"/>
    <col min="3158" max="3158" width="2.44140625" style="377" customWidth="1"/>
    <col min="3159" max="3159" width="10.109375" style="377" customWidth="1"/>
    <col min="3160" max="3160" width="8.44140625" style="377" customWidth="1"/>
    <col min="3161" max="3161" width="2.44140625" style="377" customWidth="1"/>
    <col min="3162" max="3168" width="7.44140625" style="377" customWidth="1"/>
    <col min="3169" max="3169" width="2.88671875" style="377" customWidth="1"/>
    <col min="3170" max="3170" width="3.109375" style="377" customWidth="1"/>
    <col min="3171" max="3174" width="5.33203125" style="377" customWidth="1"/>
    <col min="3175" max="3175" width="3.44140625" style="377" customWidth="1"/>
    <col min="3176" max="3182" width="5.33203125" style="377" customWidth="1"/>
    <col min="3183" max="3189" width="8.109375" style="377" customWidth="1"/>
    <col min="3190" max="3192" width="10.33203125" style="377" customWidth="1"/>
    <col min="3193" max="3196" width="8.109375" style="377" customWidth="1"/>
    <col min="3197" max="3197" width="6.5546875" style="377" customWidth="1"/>
    <col min="3198" max="3413" width="2.33203125" style="377"/>
    <col min="3414" max="3414" width="2.44140625" style="377" customWidth="1"/>
    <col min="3415" max="3415" width="10.109375" style="377" customWidth="1"/>
    <col min="3416" max="3416" width="8.44140625" style="377" customWidth="1"/>
    <col min="3417" max="3417" width="2.44140625" style="377" customWidth="1"/>
    <col min="3418" max="3424" width="7.44140625" style="377" customWidth="1"/>
    <col min="3425" max="3425" width="2.88671875" style="377" customWidth="1"/>
    <col min="3426" max="3426" width="3.109375" style="377" customWidth="1"/>
    <col min="3427" max="3430" width="5.33203125" style="377" customWidth="1"/>
    <col min="3431" max="3431" width="3.44140625" style="377" customWidth="1"/>
    <col min="3432" max="3438" width="5.33203125" style="377" customWidth="1"/>
    <col min="3439" max="3445" width="8.109375" style="377" customWidth="1"/>
    <col min="3446" max="3448" width="10.33203125" style="377" customWidth="1"/>
    <col min="3449" max="3452" width="8.109375" style="377" customWidth="1"/>
    <col min="3453" max="3453" width="6.5546875" style="377" customWidth="1"/>
    <col min="3454" max="3669" width="2.33203125" style="377"/>
    <col min="3670" max="3670" width="2.44140625" style="377" customWidth="1"/>
    <col min="3671" max="3671" width="10.109375" style="377" customWidth="1"/>
    <col min="3672" max="3672" width="8.44140625" style="377" customWidth="1"/>
    <col min="3673" max="3673" width="2.44140625" style="377" customWidth="1"/>
    <col min="3674" max="3680" width="7.44140625" style="377" customWidth="1"/>
    <col min="3681" max="3681" width="2.88671875" style="377" customWidth="1"/>
    <col min="3682" max="3682" width="3.109375" style="377" customWidth="1"/>
    <col min="3683" max="3686" width="5.33203125" style="377" customWidth="1"/>
    <col min="3687" max="3687" width="3.44140625" style="377" customWidth="1"/>
    <col min="3688" max="3694" width="5.33203125" style="377" customWidth="1"/>
    <col min="3695" max="3701" width="8.109375" style="377" customWidth="1"/>
    <col min="3702" max="3704" width="10.33203125" style="377" customWidth="1"/>
    <col min="3705" max="3708" width="8.109375" style="377" customWidth="1"/>
    <col min="3709" max="3709" width="6.5546875" style="377" customWidth="1"/>
    <col min="3710" max="3925" width="2.33203125" style="377"/>
    <col min="3926" max="3926" width="2.44140625" style="377" customWidth="1"/>
    <col min="3927" max="3927" width="10.109375" style="377" customWidth="1"/>
    <col min="3928" max="3928" width="8.44140625" style="377" customWidth="1"/>
    <col min="3929" max="3929" width="2.44140625" style="377" customWidth="1"/>
    <col min="3930" max="3936" width="7.44140625" style="377" customWidth="1"/>
    <col min="3937" max="3937" width="2.88671875" style="377" customWidth="1"/>
    <col min="3938" max="3938" width="3.109375" style="377" customWidth="1"/>
    <col min="3939" max="3942" width="5.33203125" style="377" customWidth="1"/>
    <col min="3943" max="3943" width="3.44140625" style="377" customWidth="1"/>
    <col min="3944" max="3950" width="5.33203125" style="377" customWidth="1"/>
    <col min="3951" max="3957" width="8.109375" style="377" customWidth="1"/>
    <col min="3958" max="3960" width="10.33203125" style="377" customWidth="1"/>
    <col min="3961" max="3964" width="8.109375" style="377" customWidth="1"/>
    <col min="3965" max="3965" width="6.5546875" style="377" customWidth="1"/>
    <col min="3966" max="4181" width="2.33203125" style="377"/>
    <col min="4182" max="4182" width="2.44140625" style="377" customWidth="1"/>
    <col min="4183" max="4183" width="10.109375" style="377" customWidth="1"/>
    <col min="4184" max="4184" width="8.44140625" style="377" customWidth="1"/>
    <col min="4185" max="4185" width="2.44140625" style="377" customWidth="1"/>
    <col min="4186" max="4192" width="7.44140625" style="377" customWidth="1"/>
    <col min="4193" max="4193" width="2.88671875" style="377" customWidth="1"/>
    <col min="4194" max="4194" width="3.109375" style="377" customWidth="1"/>
    <col min="4195" max="4198" width="5.33203125" style="377" customWidth="1"/>
    <col min="4199" max="4199" width="3.44140625" style="377" customWidth="1"/>
    <col min="4200" max="4206" width="5.33203125" style="377" customWidth="1"/>
    <col min="4207" max="4213" width="8.109375" style="377" customWidth="1"/>
    <col min="4214" max="4216" width="10.33203125" style="377" customWidth="1"/>
    <col min="4217" max="4220" width="8.109375" style="377" customWidth="1"/>
    <col min="4221" max="4221" width="6.5546875" style="377" customWidth="1"/>
    <col min="4222" max="4437" width="2.33203125" style="377"/>
    <col min="4438" max="4438" width="2.44140625" style="377" customWidth="1"/>
    <col min="4439" max="4439" width="10.109375" style="377" customWidth="1"/>
    <col min="4440" max="4440" width="8.44140625" style="377" customWidth="1"/>
    <col min="4441" max="4441" width="2.44140625" style="377" customWidth="1"/>
    <col min="4442" max="4448" width="7.44140625" style="377" customWidth="1"/>
    <col min="4449" max="4449" width="2.88671875" style="377" customWidth="1"/>
    <col min="4450" max="4450" width="3.109375" style="377" customWidth="1"/>
    <col min="4451" max="4454" width="5.33203125" style="377" customWidth="1"/>
    <col min="4455" max="4455" width="3.44140625" style="377" customWidth="1"/>
    <col min="4456" max="4462" width="5.33203125" style="377" customWidth="1"/>
    <col min="4463" max="4469" width="8.109375" style="377" customWidth="1"/>
    <col min="4470" max="4472" width="10.33203125" style="377" customWidth="1"/>
    <col min="4473" max="4476" width="8.109375" style="377" customWidth="1"/>
    <col min="4477" max="4477" width="6.5546875" style="377" customWidth="1"/>
    <col min="4478" max="4693" width="2.33203125" style="377"/>
    <col min="4694" max="4694" width="2.44140625" style="377" customWidth="1"/>
    <col min="4695" max="4695" width="10.109375" style="377" customWidth="1"/>
    <col min="4696" max="4696" width="8.44140625" style="377" customWidth="1"/>
    <col min="4697" max="4697" width="2.44140625" style="377" customWidth="1"/>
    <col min="4698" max="4704" width="7.44140625" style="377" customWidth="1"/>
    <col min="4705" max="4705" width="2.88671875" style="377" customWidth="1"/>
    <col min="4706" max="4706" width="3.109375" style="377" customWidth="1"/>
    <col min="4707" max="4710" width="5.33203125" style="377" customWidth="1"/>
    <col min="4711" max="4711" width="3.44140625" style="377" customWidth="1"/>
    <col min="4712" max="4718" width="5.33203125" style="377" customWidth="1"/>
    <col min="4719" max="4725" width="8.109375" style="377" customWidth="1"/>
    <col min="4726" max="4728" width="10.33203125" style="377" customWidth="1"/>
    <col min="4729" max="4732" width="8.109375" style="377" customWidth="1"/>
    <col min="4733" max="4733" width="6.5546875" style="377" customWidth="1"/>
    <col min="4734" max="4949" width="2.33203125" style="377"/>
    <col min="4950" max="4950" width="2.44140625" style="377" customWidth="1"/>
    <col min="4951" max="4951" width="10.109375" style="377" customWidth="1"/>
    <col min="4952" max="4952" width="8.44140625" style="377" customWidth="1"/>
    <col min="4953" max="4953" width="2.44140625" style="377" customWidth="1"/>
    <col min="4954" max="4960" width="7.44140625" style="377" customWidth="1"/>
    <col min="4961" max="4961" width="2.88671875" style="377" customWidth="1"/>
    <col min="4962" max="4962" width="3.109375" style="377" customWidth="1"/>
    <col min="4963" max="4966" width="5.33203125" style="377" customWidth="1"/>
    <col min="4967" max="4967" width="3.44140625" style="377" customWidth="1"/>
    <col min="4968" max="4974" width="5.33203125" style="377" customWidth="1"/>
    <col min="4975" max="4981" width="8.109375" style="377" customWidth="1"/>
    <col min="4982" max="4984" width="10.33203125" style="377" customWidth="1"/>
    <col min="4985" max="4988" width="8.109375" style="377" customWidth="1"/>
    <col min="4989" max="4989" width="6.5546875" style="377" customWidth="1"/>
    <col min="4990" max="5205" width="2.33203125" style="377"/>
    <col min="5206" max="5206" width="2.44140625" style="377" customWidth="1"/>
    <col min="5207" max="5207" width="10.109375" style="377" customWidth="1"/>
    <col min="5208" max="5208" width="8.44140625" style="377" customWidth="1"/>
    <col min="5209" max="5209" width="2.44140625" style="377" customWidth="1"/>
    <col min="5210" max="5216" width="7.44140625" style="377" customWidth="1"/>
    <col min="5217" max="5217" width="2.88671875" style="377" customWidth="1"/>
    <col min="5218" max="5218" width="3.109375" style="377" customWidth="1"/>
    <col min="5219" max="5222" width="5.33203125" style="377" customWidth="1"/>
    <col min="5223" max="5223" width="3.44140625" style="377" customWidth="1"/>
    <col min="5224" max="5230" width="5.33203125" style="377" customWidth="1"/>
    <col min="5231" max="5237" width="8.109375" style="377" customWidth="1"/>
    <col min="5238" max="5240" width="10.33203125" style="377" customWidth="1"/>
    <col min="5241" max="5244" width="8.109375" style="377" customWidth="1"/>
    <col min="5245" max="5245" width="6.5546875" style="377" customWidth="1"/>
    <col min="5246" max="5461" width="2.33203125" style="377"/>
    <col min="5462" max="5462" width="2.44140625" style="377" customWidth="1"/>
    <col min="5463" max="5463" width="10.109375" style="377" customWidth="1"/>
    <col min="5464" max="5464" width="8.44140625" style="377" customWidth="1"/>
    <col min="5465" max="5465" width="2.44140625" style="377" customWidth="1"/>
    <col min="5466" max="5472" width="7.44140625" style="377" customWidth="1"/>
    <col min="5473" max="5473" width="2.88671875" style="377" customWidth="1"/>
    <col min="5474" max="5474" width="3.109375" style="377" customWidth="1"/>
    <col min="5475" max="5478" width="5.33203125" style="377" customWidth="1"/>
    <col min="5479" max="5479" width="3.44140625" style="377" customWidth="1"/>
    <col min="5480" max="5486" width="5.33203125" style="377" customWidth="1"/>
    <col min="5487" max="5493" width="8.109375" style="377" customWidth="1"/>
    <col min="5494" max="5496" width="10.33203125" style="377" customWidth="1"/>
    <col min="5497" max="5500" width="8.109375" style="377" customWidth="1"/>
    <col min="5501" max="5501" width="6.5546875" style="377" customWidth="1"/>
    <col min="5502" max="5717" width="2.33203125" style="377"/>
    <col min="5718" max="5718" width="2.44140625" style="377" customWidth="1"/>
    <col min="5719" max="5719" width="10.109375" style="377" customWidth="1"/>
    <col min="5720" max="5720" width="8.44140625" style="377" customWidth="1"/>
    <col min="5721" max="5721" width="2.44140625" style="377" customWidth="1"/>
    <col min="5722" max="5728" width="7.44140625" style="377" customWidth="1"/>
    <col min="5729" max="5729" width="2.88671875" style="377" customWidth="1"/>
    <col min="5730" max="5730" width="3.109375" style="377" customWidth="1"/>
    <col min="5731" max="5734" width="5.33203125" style="377" customWidth="1"/>
    <col min="5735" max="5735" width="3.44140625" style="377" customWidth="1"/>
    <col min="5736" max="5742" width="5.33203125" style="377" customWidth="1"/>
    <col min="5743" max="5749" width="8.109375" style="377" customWidth="1"/>
    <col min="5750" max="5752" width="10.33203125" style="377" customWidth="1"/>
    <col min="5753" max="5756" width="8.109375" style="377" customWidth="1"/>
    <col min="5757" max="5757" width="6.5546875" style="377" customWidth="1"/>
    <col min="5758" max="5973" width="2.33203125" style="377"/>
    <col min="5974" max="5974" width="2.44140625" style="377" customWidth="1"/>
    <col min="5975" max="5975" width="10.109375" style="377" customWidth="1"/>
    <col min="5976" max="5976" width="8.44140625" style="377" customWidth="1"/>
    <col min="5977" max="5977" width="2.44140625" style="377" customWidth="1"/>
    <col min="5978" max="5984" width="7.44140625" style="377" customWidth="1"/>
    <col min="5985" max="5985" width="2.88671875" style="377" customWidth="1"/>
    <col min="5986" max="5986" width="3.109375" style="377" customWidth="1"/>
    <col min="5987" max="5990" width="5.33203125" style="377" customWidth="1"/>
    <col min="5991" max="5991" width="3.44140625" style="377" customWidth="1"/>
    <col min="5992" max="5998" width="5.33203125" style="377" customWidth="1"/>
    <col min="5999" max="6005" width="8.109375" style="377" customWidth="1"/>
    <col min="6006" max="6008" width="10.33203125" style="377" customWidth="1"/>
    <col min="6009" max="6012" width="8.109375" style="377" customWidth="1"/>
    <col min="6013" max="6013" width="6.5546875" style="377" customWidth="1"/>
    <col min="6014" max="6229" width="2.33203125" style="377"/>
    <col min="6230" max="6230" width="2.44140625" style="377" customWidth="1"/>
    <col min="6231" max="6231" width="10.109375" style="377" customWidth="1"/>
    <col min="6232" max="6232" width="8.44140625" style="377" customWidth="1"/>
    <col min="6233" max="6233" width="2.44140625" style="377" customWidth="1"/>
    <col min="6234" max="6240" width="7.44140625" style="377" customWidth="1"/>
    <col min="6241" max="6241" width="2.88671875" style="377" customWidth="1"/>
    <col min="6242" max="6242" width="3.109375" style="377" customWidth="1"/>
    <col min="6243" max="6246" width="5.33203125" style="377" customWidth="1"/>
    <col min="6247" max="6247" width="3.44140625" style="377" customWidth="1"/>
    <col min="6248" max="6254" width="5.33203125" style="377" customWidth="1"/>
    <col min="6255" max="6261" width="8.109375" style="377" customWidth="1"/>
    <col min="6262" max="6264" width="10.33203125" style="377" customWidth="1"/>
    <col min="6265" max="6268" width="8.109375" style="377" customWidth="1"/>
    <col min="6269" max="6269" width="6.5546875" style="377" customWidth="1"/>
    <col min="6270" max="6485" width="2.33203125" style="377"/>
    <col min="6486" max="6486" width="2.44140625" style="377" customWidth="1"/>
    <col min="6487" max="6487" width="10.109375" style="377" customWidth="1"/>
    <col min="6488" max="6488" width="8.44140625" style="377" customWidth="1"/>
    <col min="6489" max="6489" width="2.44140625" style="377" customWidth="1"/>
    <col min="6490" max="6496" width="7.44140625" style="377" customWidth="1"/>
    <col min="6497" max="6497" width="2.88671875" style="377" customWidth="1"/>
    <col min="6498" max="6498" width="3.109375" style="377" customWidth="1"/>
    <col min="6499" max="6502" width="5.33203125" style="377" customWidth="1"/>
    <col min="6503" max="6503" width="3.44140625" style="377" customWidth="1"/>
    <col min="6504" max="6510" width="5.33203125" style="377" customWidth="1"/>
    <col min="6511" max="6517" width="8.109375" style="377" customWidth="1"/>
    <col min="6518" max="6520" width="10.33203125" style="377" customWidth="1"/>
    <col min="6521" max="6524" width="8.109375" style="377" customWidth="1"/>
    <col min="6525" max="6525" width="6.5546875" style="377" customWidth="1"/>
    <col min="6526" max="6741" width="2.33203125" style="377"/>
    <col min="6742" max="6742" width="2.44140625" style="377" customWidth="1"/>
    <col min="6743" max="6743" width="10.109375" style="377" customWidth="1"/>
    <col min="6744" max="6744" width="8.44140625" style="377" customWidth="1"/>
    <col min="6745" max="6745" width="2.44140625" style="377" customWidth="1"/>
    <col min="6746" max="6752" width="7.44140625" style="377" customWidth="1"/>
    <col min="6753" max="6753" width="2.88671875" style="377" customWidth="1"/>
    <col min="6754" max="6754" width="3.109375" style="377" customWidth="1"/>
    <col min="6755" max="6758" width="5.33203125" style="377" customWidth="1"/>
    <col min="6759" max="6759" width="3.44140625" style="377" customWidth="1"/>
    <col min="6760" max="6766" width="5.33203125" style="377" customWidth="1"/>
    <col min="6767" max="6773" width="8.109375" style="377" customWidth="1"/>
    <col min="6774" max="6776" width="10.33203125" style="377" customWidth="1"/>
    <col min="6777" max="6780" width="8.109375" style="377" customWidth="1"/>
    <col min="6781" max="6781" width="6.5546875" style="377" customWidth="1"/>
    <col min="6782" max="6997" width="2.33203125" style="377"/>
    <col min="6998" max="6998" width="2.44140625" style="377" customWidth="1"/>
    <col min="6999" max="6999" width="10.109375" style="377" customWidth="1"/>
    <col min="7000" max="7000" width="8.44140625" style="377" customWidth="1"/>
    <col min="7001" max="7001" width="2.44140625" style="377" customWidth="1"/>
    <col min="7002" max="7008" width="7.44140625" style="377" customWidth="1"/>
    <col min="7009" max="7009" width="2.88671875" style="377" customWidth="1"/>
    <col min="7010" max="7010" width="3.109375" style="377" customWidth="1"/>
    <col min="7011" max="7014" width="5.33203125" style="377" customWidth="1"/>
    <col min="7015" max="7015" width="3.44140625" style="377" customWidth="1"/>
    <col min="7016" max="7022" width="5.33203125" style="377" customWidth="1"/>
    <col min="7023" max="7029" width="8.109375" style="377" customWidth="1"/>
    <col min="7030" max="7032" width="10.33203125" style="377" customWidth="1"/>
    <col min="7033" max="7036" width="8.109375" style="377" customWidth="1"/>
    <col min="7037" max="7037" width="6.5546875" style="377" customWidth="1"/>
    <col min="7038" max="7253" width="2.33203125" style="377"/>
    <col min="7254" max="7254" width="2.44140625" style="377" customWidth="1"/>
    <col min="7255" max="7255" width="10.109375" style="377" customWidth="1"/>
    <col min="7256" max="7256" width="8.44140625" style="377" customWidth="1"/>
    <col min="7257" max="7257" width="2.44140625" style="377" customWidth="1"/>
    <col min="7258" max="7264" width="7.44140625" style="377" customWidth="1"/>
    <col min="7265" max="7265" width="2.88671875" style="377" customWidth="1"/>
    <col min="7266" max="7266" width="3.109375" style="377" customWidth="1"/>
    <col min="7267" max="7270" width="5.33203125" style="377" customWidth="1"/>
    <col min="7271" max="7271" width="3.44140625" style="377" customWidth="1"/>
    <col min="7272" max="7278" width="5.33203125" style="377" customWidth="1"/>
    <col min="7279" max="7285" width="8.109375" style="377" customWidth="1"/>
    <col min="7286" max="7288" width="10.33203125" style="377" customWidth="1"/>
    <col min="7289" max="7292" width="8.109375" style="377" customWidth="1"/>
    <col min="7293" max="7293" width="6.5546875" style="377" customWidth="1"/>
    <col min="7294" max="7509" width="2.33203125" style="377"/>
    <col min="7510" max="7510" width="2.44140625" style="377" customWidth="1"/>
    <col min="7511" max="7511" width="10.109375" style="377" customWidth="1"/>
    <col min="7512" max="7512" width="8.44140625" style="377" customWidth="1"/>
    <col min="7513" max="7513" width="2.44140625" style="377" customWidth="1"/>
    <col min="7514" max="7520" width="7.44140625" style="377" customWidth="1"/>
    <col min="7521" max="7521" width="2.88671875" style="377" customWidth="1"/>
    <col min="7522" max="7522" width="3.109375" style="377" customWidth="1"/>
    <col min="7523" max="7526" width="5.33203125" style="377" customWidth="1"/>
    <col min="7527" max="7527" width="3.44140625" style="377" customWidth="1"/>
    <col min="7528" max="7534" width="5.33203125" style="377" customWidth="1"/>
    <col min="7535" max="7541" width="8.109375" style="377" customWidth="1"/>
    <col min="7542" max="7544" width="10.33203125" style="377" customWidth="1"/>
    <col min="7545" max="7548" width="8.109375" style="377" customWidth="1"/>
    <col min="7549" max="7549" width="6.5546875" style="377" customWidth="1"/>
    <col min="7550" max="7765" width="2.33203125" style="377"/>
    <col min="7766" max="7766" width="2.44140625" style="377" customWidth="1"/>
    <col min="7767" max="7767" width="10.109375" style="377" customWidth="1"/>
    <col min="7768" max="7768" width="8.44140625" style="377" customWidth="1"/>
    <col min="7769" max="7769" width="2.44140625" style="377" customWidth="1"/>
    <col min="7770" max="7776" width="7.44140625" style="377" customWidth="1"/>
    <col min="7777" max="7777" width="2.88671875" style="377" customWidth="1"/>
    <col min="7778" max="7778" width="3.109375" style="377" customWidth="1"/>
    <col min="7779" max="7782" width="5.33203125" style="377" customWidth="1"/>
    <col min="7783" max="7783" width="3.44140625" style="377" customWidth="1"/>
    <col min="7784" max="7790" width="5.33203125" style="377" customWidth="1"/>
    <col min="7791" max="7797" width="8.109375" style="377" customWidth="1"/>
    <col min="7798" max="7800" width="10.33203125" style="377" customWidth="1"/>
    <col min="7801" max="7804" width="8.109375" style="377" customWidth="1"/>
    <col min="7805" max="7805" width="6.5546875" style="377" customWidth="1"/>
    <col min="7806" max="8021" width="2.33203125" style="377"/>
    <col min="8022" max="8022" width="2.44140625" style="377" customWidth="1"/>
    <col min="8023" max="8023" width="10.109375" style="377" customWidth="1"/>
    <col min="8024" max="8024" width="8.44140625" style="377" customWidth="1"/>
    <col min="8025" max="8025" width="2.44140625" style="377" customWidth="1"/>
    <col min="8026" max="8032" width="7.44140625" style="377" customWidth="1"/>
    <col min="8033" max="8033" width="2.88671875" style="377" customWidth="1"/>
    <col min="8034" max="8034" width="3.109375" style="377" customWidth="1"/>
    <col min="8035" max="8038" width="5.33203125" style="377" customWidth="1"/>
    <col min="8039" max="8039" width="3.44140625" style="377" customWidth="1"/>
    <col min="8040" max="8046" width="5.33203125" style="377" customWidth="1"/>
    <col min="8047" max="8053" width="8.109375" style="377" customWidth="1"/>
    <col min="8054" max="8056" width="10.33203125" style="377" customWidth="1"/>
    <col min="8057" max="8060" width="8.109375" style="377" customWidth="1"/>
    <col min="8061" max="8061" width="6.5546875" style="377" customWidth="1"/>
    <col min="8062" max="8277" width="2.33203125" style="377"/>
    <col min="8278" max="8278" width="2.44140625" style="377" customWidth="1"/>
    <col min="8279" max="8279" width="10.109375" style="377" customWidth="1"/>
    <col min="8280" max="8280" width="8.44140625" style="377" customWidth="1"/>
    <col min="8281" max="8281" width="2.44140625" style="377" customWidth="1"/>
    <col min="8282" max="8288" width="7.44140625" style="377" customWidth="1"/>
    <col min="8289" max="8289" width="2.88671875" style="377" customWidth="1"/>
    <col min="8290" max="8290" width="3.109375" style="377" customWidth="1"/>
    <col min="8291" max="8294" width="5.33203125" style="377" customWidth="1"/>
    <col min="8295" max="8295" width="3.44140625" style="377" customWidth="1"/>
    <col min="8296" max="8302" width="5.33203125" style="377" customWidth="1"/>
    <col min="8303" max="8309" width="8.109375" style="377" customWidth="1"/>
    <col min="8310" max="8312" width="10.33203125" style="377" customWidth="1"/>
    <col min="8313" max="8316" width="8.109375" style="377" customWidth="1"/>
    <col min="8317" max="8317" width="6.5546875" style="377" customWidth="1"/>
    <col min="8318" max="8533" width="2.33203125" style="377"/>
    <col min="8534" max="8534" width="2.44140625" style="377" customWidth="1"/>
    <col min="8535" max="8535" width="10.109375" style="377" customWidth="1"/>
    <col min="8536" max="8536" width="8.44140625" style="377" customWidth="1"/>
    <col min="8537" max="8537" width="2.44140625" style="377" customWidth="1"/>
    <col min="8538" max="8544" width="7.44140625" style="377" customWidth="1"/>
    <col min="8545" max="8545" width="2.88671875" style="377" customWidth="1"/>
    <col min="8546" max="8546" width="3.109375" style="377" customWidth="1"/>
    <col min="8547" max="8550" width="5.33203125" style="377" customWidth="1"/>
    <col min="8551" max="8551" width="3.44140625" style="377" customWidth="1"/>
    <col min="8552" max="8558" width="5.33203125" style="377" customWidth="1"/>
    <col min="8559" max="8565" width="8.109375" style="377" customWidth="1"/>
    <col min="8566" max="8568" width="10.33203125" style="377" customWidth="1"/>
    <col min="8569" max="8572" width="8.109375" style="377" customWidth="1"/>
    <col min="8573" max="8573" width="6.5546875" style="377" customWidth="1"/>
    <col min="8574" max="8789" width="2.33203125" style="377"/>
    <col min="8790" max="8790" width="2.44140625" style="377" customWidth="1"/>
    <col min="8791" max="8791" width="10.109375" style="377" customWidth="1"/>
    <col min="8792" max="8792" width="8.44140625" style="377" customWidth="1"/>
    <col min="8793" max="8793" width="2.44140625" style="377" customWidth="1"/>
    <col min="8794" max="8800" width="7.44140625" style="377" customWidth="1"/>
    <col min="8801" max="8801" width="2.88671875" style="377" customWidth="1"/>
    <col min="8802" max="8802" width="3.109375" style="377" customWidth="1"/>
    <col min="8803" max="8806" width="5.33203125" style="377" customWidth="1"/>
    <col min="8807" max="8807" width="3.44140625" style="377" customWidth="1"/>
    <col min="8808" max="8814" width="5.33203125" style="377" customWidth="1"/>
    <col min="8815" max="8821" width="8.109375" style="377" customWidth="1"/>
    <col min="8822" max="8824" width="10.33203125" style="377" customWidth="1"/>
    <col min="8825" max="8828" width="8.109375" style="377" customWidth="1"/>
    <col min="8829" max="8829" width="6.5546875" style="377" customWidth="1"/>
    <col min="8830" max="9045" width="2.33203125" style="377"/>
    <col min="9046" max="9046" width="2.44140625" style="377" customWidth="1"/>
    <col min="9047" max="9047" width="10.109375" style="377" customWidth="1"/>
    <col min="9048" max="9048" width="8.44140625" style="377" customWidth="1"/>
    <col min="9049" max="9049" width="2.44140625" style="377" customWidth="1"/>
    <col min="9050" max="9056" width="7.44140625" style="377" customWidth="1"/>
    <col min="9057" max="9057" width="2.88671875" style="377" customWidth="1"/>
    <col min="9058" max="9058" width="3.109375" style="377" customWidth="1"/>
    <col min="9059" max="9062" width="5.33203125" style="377" customWidth="1"/>
    <col min="9063" max="9063" width="3.44140625" style="377" customWidth="1"/>
    <col min="9064" max="9070" width="5.33203125" style="377" customWidth="1"/>
    <col min="9071" max="9077" width="8.109375" style="377" customWidth="1"/>
    <col min="9078" max="9080" width="10.33203125" style="377" customWidth="1"/>
    <col min="9081" max="9084" width="8.109375" style="377" customWidth="1"/>
    <col min="9085" max="9085" width="6.5546875" style="377" customWidth="1"/>
    <col min="9086" max="9301" width="2.33203125" style="377"/>
    <col min="9302" max="9302" width="2.44140625" style="377" customWidth="1"/>
    <col min="9303" max="9303" width="10.109375" style="377" customWidth="1"/>
    <col min="9304" max="9304" width="8.44140625" style="377" customWidth="1"/>
    <col min="9305" max="9305" width="2.44140625" style="377" customWidth="1"/>
    <col min="9306" max="9312" width="7.44140625" style="377" customWidth="1"/>
    <col min="9313" max="9313" width="2.88671875" style="377" customWidth="1"/>
    <col min="9314" max="9314" width="3.109375" style="377" customWidth="1"/>
    <col min="9315" max="9318" width="5.33203125" style="377" customWidth="1"/>
    <col min="9319" max="9319" width="3.44140625" style="377" customWidth="1"/>
    <col min="9320" max="9326" width="5.33203125" style="377" customWidth="1"/>
    <col min="9327" max="9333" width="8.109375" style="377" customWidth="1"/>
    <col min="9334" max="9336" width="10.33203125" style="377" customWidth="1"/>
    <col min="9337" max="9340" width="8.109375" style="377" customWidth="1"/>
    <col min="9341" max="9341" width="6.5546875" style="377" customWidth="1"/>
    <col min="9342" max="9557" width="2.33203125" style="377"/>
    <col min="9558" max="9558" width="2.44140625" style="377" customWidth="1"/>
    <col min="9559" max="9559" width="10.109375" style="377" customWidth="1"/>
    <col min="9560" max="9560" width="8.44140625" style="377" customWidth="1"/>
    <col min="9561" max="9561" width="2.44140625" style="377" customWidth="1"/>
    <col min="9562" max="9568" width="7.44140625" style="377" customWidth="1"/>
    <col min="9569" max="9569" width="2.88671875" style="377" customWidth="1"/>
    <col min="9570" max="9570" width="3.109375" style="377" customWidth="1"/>
    <col min="9571" max="9574" width="5.33203125" style="377" customWidth="1"/>
    <col min="9575" max="9575" width="3.44140625" style="377" customWidth="1"/>
    <col min="9576" max="9582" width="5.33203125" style="377" customWidth="1"/>
    <col min="9583" max="9589" width="8.109375" style="377" customWidth="1"/>
    <col min="9590" max="9592" width="10.33203125" style="377" customWidth="1"/>
    <col min="9593" max="9596" width="8.109375" style="377" customWidth="1"/>
    <col min="9597" max="9597" width="6.5546875" style="377" customWidth="1"/>
    <col min="9598" max="9813" width="2.33203125" style="377"/>
    <col min="9814" max="9814" width="2.44140625" style="377" customWidth="1"/>
    <col min="9815" max="9815" width="10.109375" style="377" customWidth="1"/>
    <col min="9816" max="9816" width="8.44140625" style="377" customWidth="1"/>
    <col min="9817" max="9817" width="2.44140625" style="377" customWidth="1"/>
    <col min="9818" max="9824" width="7.44140625" style="377" customWidth="1"/>
    <col min="9825" max="9825" width="2.88671875" style="377" customWidth="1"/>
    <col min="9826" max="9826" width="3.109375" style="377" customWidth="1"/>
    <col min="9827" max="9830" width="5.33203125" style="377" customWidth="1"/>
    <col min="9831" max="9831" width="3.44140625" style="377" customWidth="1"/>
    <col min="9832" max="9838" width="5.33203125" style="377" customWidth="1"/>
    <col min="9839" max="9845" width="8.109375" style="377" customWidth="1"/>
    <col min="9846" max="9848" width="10.33203125" style="377" customWidth="1"/>
    <col min="9849" max="9852" width="8.109375" style="377" customWidth="1"/>
    <col min="9853" max="9853" width="6.5546875" style="377" customWidth="1"/>
    <col min="9854" max="10069" width="2.33203125" style="377"/>
    <col min="10070" max="10070" width="2.44140625" style="377" customWidth="1"/>
    <col min="10071" max="10071" width="10.109375" style="377" customWidth="1"/>
    <col min="10072" max="10072" width="8.44140625" style="377" customWidth="1"/>
    <col min="10073" max="10073" width="2.44140625" style="377" customWidth="1"/>
    <col min="10074" max="10080" width="7.44140625" style="377" customWidth="1"/>
    <col min="10081" max="10081" width="2.88671875" style="377" customWidth="1"/>
    <col min="10082" max="10082" width="3.109375" style="377" customWidth="1"/>
    <col min="10083" max="10086" width="5.33203125" style="377" customWidth="1"/>
    <col min="10087" max="10087" width="3.44140625" style="377" customWidth="1"/>
    <col min="10088" max="10094" width="5.33203125" style="377" customWidth="1"/>
    <col min="10095" max="10101" width="8.109375" style="377" customWidth="1"/>
    <col min="10102" max="10104" width="10.33203125" style="377" customWidth="1"/>
    <col min="10105" max="10108" width="8.109375" style="377" customWidth="1"/>
    <col min="10109" max="10109" width="6.5546875" style="377" customWidth="1"/>
    <col min="10110" max="10325" width="2.33203125" style="377"/>
    <col min="10326" max="10326" width="2.44140625" style="377" customWidth="1"/>
    <col min="10327" max="10327" width="10.109375" style="377" customWidth="1"/>
    <col min="10328" max="10328" width="8.44140625" style="377" customWidth="1"/>
    <col min="10329" max="10329" width="2.44140625" style="377" customWidth="1"/>
    <col min="10330" max="10336" width="7.44140625" style="377" customWidth="1"/>
    <col min="10337" max="10337" width="2.88671875" style="377" customWidth="1"/>
    <col min="10338" max="10338" width="3.109375" style="377" customWidth="1"/>
    <col min="10339" max="10342" width="5.33203125" style="377" customWidth="1"/>
    <col min="10343" max="10343" width="3.44140625" style="377" customWidth="1"/>
    <col min="10344" max="10350" width="5.33203125" style="377" customWidth="1"/>
    <col min="10351" max="10357" width="8.109375" style="377" customWidth="1"/>
    <col min="10358" max="10360" width="10.33203125" style="377" customWidth="1"/>
    <col min="10361" max="10364" width="8.109375" style="377" customWidth="1"/>
    <col min="10365" max="10365" width="6.5546875" style="377" customWidth="1"/>
    <col min="10366" max="10581" width="2.33203125" style="377"/>
    <col min="10582" max="10582" width="2.44140625" style="377" customWidth="1"/>
    <col min="10583" max="10583" width="10.109375" style="377" customWidth="1"/>
    <col min="10584" max="10584" width="8.44140625" style="377" customWidth="1"/>
    <col min="10585" max="10585" width="2.44140625" style="377" customWidth="1"/>
    <col min="10586" max="10592" width="7.44140625" style="377" customWidth="1"/>
    <col min="10593" max="10593" width="2.88671875" style="377" customWidth="1"/>
    <col min="10594" max="10594" width="3.109375" style="377" customWidth="1"/>
    <col min="10595" max="10598" width="5.33203125" style="377" customWidth="1"/>
    <col min="10599" max="10599" width="3.44140625" style="377" customWidth="1"/>
    <col min="10600" max="10606" width="5.33203125" style="377" customWidth="1"/>
    <col min="10607" max="10613" width="8.109375" style="377" customWidth="1"/>
    <col min="10614" max="10616" width="10.33203125" style="377" customWidth="1"/>
    <col min="10617" max="10620" width="8.109375" style="377" customWidth="1"/>
    <col min="10621" max="10621" width="6.5546875" style="377" customWidth="1"/>
    <col min="10622" max="10837" width="2.33203125" style="377"/>
    <col min="10838" max="10838" width="2.44140625" style="377" customWidth="1"/>
    <col min="10839" max="10839" width="10.109375" style="377" customWidth="1"/>
    <col min="10840" max="10840" width="8.44140625" style="377" customWidth="1"/>
    <col min="10841" max="10841" width="2.44140625" style="377" customWidth="1"/>
    <col min="10842" max="10848" width="7.44140625" style="377" customWidth="1"/>
    <col min="10849" max="10849" width="2.88671875" style="377" customWidth="1"/>
    <col min="10850" max="10850" width="3.109375" style="377" customWidth="1"/>
    <col min="10851" max="10854" width="5.33203125" style="377" customWidth="1"/>
    <col min="10855" max="10855" width="3.44140625" style="377" customWidth="1"/>
    <col min="10856" max="10862" width="5.33203125" style="377" customWidth="1"/>
    <col min="10863" max="10869" width="8.109375" style="377" customWidth="1"/>
    <col min="10870" max="10872" width="10.33203125" style="377" customWidth="1"/>
    <col min="10873" max="10876" width="8.109375" style="377" customWidth="1"/>
    <col min="10877" max="10877" width="6.5546875" style="377" customWidth="1"/>
    <col min="10878" max="11093" width="2.33203125" style="377"/>
    <col min="11094" max="11094" width="2.44140625" style="377" customWidth="1"/>
    <col min="11095" max="11095" width="10.109375" style="377" customWidth="1"/>
    <col min="11096" max="11096" width="8.44140625" style="377" customWidth="1"/>
    <col min="11097" max="11097" width="2.44140625" style="377" customWidth="1"/>
    <col min="11098" max="11104" width="7.44140625" style="377" customWidth="1"/>
    <col min="11105" max="11105" width="2.88671875" style="377" customWidth="1"/>
    <col min="11106" max="11106" width="3.109375" style="377" customWidth="1"/>
    <col min="11107" max="11110" width="5.33203125" style="377" customWidth="1"/>
    <col min="11111" max="11111" width="3.44140625" style="377" customWidth="1"/>
    <col min="11112" max="11118" width="5.33203125" style="377" customWidth="1"/>
    <col min="11119" max="11125" width="8.109375" style="377" customWidth="1"/>
    <col min="11126" max="11128" width="10.33203125" style="377" customWidth="1"/>
    <col min="11129" max="11132" width="8.109375" style="377" customWidth="1"/>
    <col min="11133" max="11133" width="6.5546875" style="377" customWidth="1"/>
    <col min="11134" max="11349" width="2.33203125" style="377"/>
    <col min="11350" max="11350" width="2.44140625" style="377" customWidth="1"/>
    <col min="11351" max="11351" width="10.109375" style="377" customWidth="1"/>
    <col min="11352" max="11352" width="8.44140625" style="377" customWidth="1"/>
    <col min="11353" max="11353" width="2.44140625" style="377" customWidth="1"/>
    <col min="11354" max="11360" width="7.44140625" style="377" customWidth="1"/>
    <col min="11361" max="11361" width="2.88671875" style="377" customWidth="1"/>
    <col min="11362" max="11362" width="3.109375" style="377" customWidth="1"/>
    <col min="11363" max="11366" width="5.33203125" style="377" customWidth="1"/>
    <col min="11367" max="11367" width="3.44140625" style="377" customWidth="1"/>
    <col min="11368" max="11374" width="5.33203125" style="377" customWidth="1"/>
    <col min="11375" max="11381" width="8.109375" style="377" customWidth="1"/>
    <col min="11382" max="11384" width="10.33203125" style="377" customWidth="1"/>
    <col min="11385" max="11388" width="8.109375" style="377" customWidth="1"/>
    <col min="11389" max="11389" width="6.5546875" style="377" customWidth="1"/>
    <col min="11390" max="11605" width="2.33203125" style="377"/>
    <col min="11606" max="11606" width="2.44140625" style="377" customWidth="1"/>
    <col min="11607" max="11607" width="10.109375" style="377" customWidth="1"/>
    <col min="11608" max="11608" width="8.44140625" style="377" customWidth="1"/>
    <col min="11609" max="11609" width="2.44140625" style="377" customWidth="1"/>
    <col min="11610" max="11616" width="7.44140625" style="377" customWidth="1"/>
    <col min="11617" max="11617" width="2.88671875" style="377" customWidth="1"/>
    <col min="11618" max="11618" width="3.109375" style="377" customWidth="1"/>
    <col min="11619" max="11622" width="5.33203125" style="377" customWidth="1"/>
    <col min="11623" max="11623" width="3.44140625" style="377" customWidth="1"/>
    <col min="11624" max="11630" width="5.33203125" style="377" customWidth="1"/>
    <col min="11631" max="11637" width="8.109375" style="377" customWidth="1"/>
    <col min="11638" max="11640" width="10.33203125" style="377" customWidth="1"/>
    <col min="11641" max="11644" width="8.109375" style="377" customWidth="1"/>
    <col min="11645" max="11645" width="6.5546875" style="377" customWidth="1"/>
    <col min="11646" max="11861" width="2.33203125" style="377"/>
    <col min="11862" max="11862" width="2.44140625" style="377" customWidth="1"/>
    <col min="11863" max="11863" width="10.109375" style="377" customWidth="1"/>
    <col min="11864" max="11864" width="8.44140625" style="377" customWidth="1"/>
    <col min="11865" max="11865" width="2.44140625" style="377" customWidth="1"/>
    <col min="11866" max="11872" width="7.44140625" style="377" customWidth="1"/>
    <col min="11873" max="11873" width="2.88671875" style="377" customWidth="1"/>
    <col min="11874" max="11874" width="3.109375" style="377" customWidth="1"/>
    <col min="11875" max="11878" width="5.33203125" style="377" customWidth="1"/>
    <col min="11879" max="11879" width="3.44140625" style="377" customWidth="1"/>
    <col min="11880" max="11886" width="5.33203125" style="377" customWidth="1"/>
    <col min="11887" max="11893" width="8.109375" style="377" customWidth="1"/>
    <col min="11894" max="11896" width="10.33203125" style="377" customWidth="1"/>
    <col min="11897" max="11900" width="8.109375" style="377" customWidth="1"/>
    <col min="11901" max="11901" width="6.5546875" style="377" customWidth="1"/>
    <col min="11902" max="12117" width="2.33203125" style="377"/>
    <col min="12118" max="12118" width="2.44140625" style="377" customWidth="1"/>
    <col min="12119" max="12119" width="10.109375" style="377" customWidth="1"/>
    <col min="12120" max="12120" width="8.44140625" style="377" customWidth="1"/>
    <col min="12121" max="12121" width="2.44140625" style="377" customWidth="1"/>
    <col min="12122" max="12128" width="7.44140625" style="377" customWidth="1"/>
    <col min="12129" max="12129" width="2.88671875" style="377" customWidth="1"/>
    <col min="12130" max="12130" width="3.109375" style="377" customWidth="1"/>
    <col min="12131" max="12134" width="5.33203125" style="377" customWidth="1"/>
    <col min="12135" max="12135" width="3.44140625" style="377" customWidth="1"/>
    <col min="12136" max="12142" width="5.33203125" style="377" customWidth="1"/>
    <col min="12143" max="12149" width="8.109375" style="377" customWidth="1"/>
    <col min="12150" max="12152" width="10.33203125" style="377" customWidth="1"/>
    <col min="12153" max="12156" width="8.109375" style="377" customWidth="1"/>
    <col min="12157" max="12157" width="6.5546875" style="377" customWidth="1"/>
    <col min="12158" max="12373" width="2.33203125" style="377"/>
    <col min="12374" max="12374" width="2.44140625" style="377" customWidth="1"/>
    <col min="12375" max="12375" width="10.109375" style="377" customWidth="1"/>
    <col min="12376" max="12376" width="8.44140625" style="377" customWidth="1"/>
    <col min="12377" max="12377" width="2.44140625" style="377" customWidth="1"/>
    <col min="12378" max="12384" width="7.44140625" style="377" customWidth="1"/>
    <col min="12385" max="12385" width="2.88671875" style="377" customWidth="1"/>
    <col min="12386" max="12386" width="3.109375" style="377" customWidth="1"/>
    <col min="12387" max="12390" width="5.33203125" style="377" customWidth="1"/>
    <col min="12391" max="12391" width="3.44140625" style="377" customWidth="1"/>
    <col min="12392" max="12398" width="5.33203125" style="377" customWidth="1"/>
    <col min="12399" max="12405" width="8.109375" style="377" customWidth="1"/>
    <col min="12406" max="12408" width="10.33203125" style="377" customWidth="1"/>
    <col min="12409" max="12412" width="8.109375" style="377" customWidth="1"/>
    <col min="12413" max="12413" width="6.5546875" style="377" customWidth="1"/>
    <col min="12414" max="12629" width="2.33203125" style="377"/>
    <col min="12630" max="12630" width="2.44140625" style="377" customWidth="1"/>
    <col min="12631" max="12631" width="10.109375" style="377" customWidth="1"/>
    <col min="12632" max="12632" width="8.44140625" style="377" customWidth="1"/>
    <col min="12633" max="12633" width="2.44140625" style="377" customWidth="1"/>
    <col min="12634" max="12640" width="7.44140625" style="377" customWidth="1"/>
    <col min="12641" max="12641" width="2.88671875" style="377" customWidth="1"/>
    <col min="12642" max="12642" width="3.109375" style="377" customWidth="1"/>
    <col min="12643" max="12646" width="5.33203125" style="377" customWidth="1"/>
    <col min="12647" max="12647" width="3.44140625" style="377" customWidth="1"/>
    <col min="12648" max="12654" width="5.33203125" style="377" customWidth="1"/>
    <col min="12655" max="12661" width="8.109375" style="377" customWidth="1"/>
    <col min="12662" max="12664" width="10.33203125" style="377" customWidth="1"/>
    <col min="12665" max="12668" width="8.109375" style="377" customWidth="1"/>
    <col min="12669" max="12669" width="6.5546875" style="377" customWidth="1"/>
    <col min="12670" max="12885" width="2.33203125" style="377"/>
    <col min="12886" max="12886" width="2.44140625" style="377" customWidth="1"/>
    <col min="12887" max="12887" width="10.109375" style="377" customWidth="1"/>
    <col min="12888" max="12888" width="8.44140625" style="377" customWidth="1"/>
    <col min="12889" max="12889" width="2.44140625" style="377" customWidth="1"/>
    <col min="12890" max="12896" width="7.44140625" style="377" customWidth="1"/>
    <col min="12897" max="12897" width="2.88671875" style="377" customWidth="1"/>
    <col min="12898" max="12898" width="3.109375" style="377" customWidth="1"/>
    <col min="12899" max="12902" width="5.33203125" style="377" customWidth="1"/>
    <col min="12903" max="12903" width="3.44140625" style="377" customWidth="1"/>
    <col min="12904" max="12910" width="5.33203125" style="377" customWidth="1"/>
    <col min="12911" max="12917" width="8.109375" style="377" customWidth="1"/>
    <col min="12918" max="12920" width="10.33203125" style="377" customWidth="1"/>
    <col min="12921" max="12924" width="8.109375" style="377" customWidth="1"/>
    <col min="12925" max="12925" width="6.5546875" style="377" customWidth="1"/>
    <col min="12926" max="13141" width="2.33203125" style="377"/>
    <col min="13142" max="13142" width="2.44140625" style="377" customWidth="1"/>
    <col min="13143" max="13143" width="10.109375" style="377" customWidth="1"/>
    <col min="13144" max="13144" width="8.44140625" style="377" customWidth="1"/>
    <col min="13145" max="13145" width="2.44140625" style="377" customWidth="1"/>
    <col min="13146" max="13152" width="7.44140625" style="377" customWidth="1"/>
    <col min="13153" max="13153" width="2.88671875" style="377" customWidth="1"/>
    <col min="13154" max="13154" width="3.109375" style="377" customWidth="1"/>
    <col min="13155" max="13158" width="5.33203125" style="377" customWidth="1"/>
    <col min="13159" max="13159" width="3.44140625" style="377" customWidth="1"/>
    <col min="13160" max="13166" width="5.33203125" style="377" customWidth="1"/>
    <col min="13167" max="13173" width="8.109375" style="377" customWidth="1"/>
    <col min="13174" max="13176" width="10.33203125" style="377" customWidth="1"/>
    <col min="13177" max="13180" width="8.109375" style="377" customWidth="1"/>
    <col min="13181" max="13181" width="6.5546875" style="377" customWidth="1"/>
    <col min="13182" max="13397" width="2.33203125" style="377"/>
    <col min="13398" max="13398" width="2.44140625" style="377" customWidth="1"/>
    <col min="13399" max="13399" width="10.109375" style="377" customWidth="1"/>
    <col min="13400" max="13400" width="8.44140625" style="377" customWidth="1"/>
    <col min="13401" max="13401" width="2.44140625" style="377" customWidth="1"/>
    <col min="13402" max="13408" width="7.44140625" style="377" customWidth="1"/>
    <col min="13409" max="13409" width="2.88671875" style="377" customWidth="1"/>
    <col min="13410" max="13410" width="3.109375" style="377" customWidth="1"/>
    <col min="13411" max="13414" width="5.33203125" style="377" customWidth="1"/>
    <col min="13415" max="13415" width="3.44140625" style="377" customWidth="1"/>
    <col min="13416" max="13422" width="5.33203125" style="377" customWidth="1"/>
    <col min="13423" max="13429" width="8.109375" style="377" customWidth="1"/>
    <col min="13430" max="13432" width="10.33203125" style="377" customWidth="1"/>
    <col min="13433" max="13436" width="8.109375" style="377" customWidth="1"/>
    <col min="13437" max="13437" width="6.5546875" style="377" customWidth="1"/>
    <col min="13438" max="13653" width="2.33203125" style="377"/>
    <col min="13654" max="13654" width="2.44140625" style="377" customWidth="1"/>
    <col min="13655" max="13655" width="10.109375" style="377" customWidth="1"/>
    <col min="13656" max="13656" width="8.44140625" style="377" customWidth="1"/>
    <col min="13657" max="13657" width="2.44140625" style="377" customWidth="1"/>
    <col min="13658" max="13664" width="7.44140625" style="377" customWidth="1"/>
    <col min="13665" max="13665" width="2.88671875" style="377" customWidth="1"/>
    <col min="13666" max="13666" width="3.109375" style="377" customWidth="1"/>
    <col min="13667" max="13670" width="5.33203125" style="377" customWidth="1"/>
    <col min="13671" max="13671" width="3.44140625" style="377" customWidth="1"/>
    <col min="13672" max="13678" width="5.33203125" style="377" customWidth="1"/>
    <col min="13679" max="13685" width="8.109375" style="377" customWidth="1"/>
    <col min="13686" max="13688" width="10.33203125" style="377" customWidth="1"/>
    <col min="13689" max="13692" width="8.109375" style="377" customWidth="1"/>
    <col min="13693" max="13693" width="6.5546875" style="377" customWidth="1"/>
    <col min="13694" max="13909" width="2.33203125" style="377"/>
    <col min="13910" max="13910" width="2.44140625" style="377" customWidth="1"/>
    <col min="13911" max="13911" width="10.109375" style="377" customWidth="1"/>
    <col min="13912" max="13912" width="8.44140625" style="377" customWidth="1"/>
    <col min="13913" max="13913" width="2.44140625" style="377" customWidth="1"/>
    <col min="13914" max="13920" width="7.44140625" style="377" customWidth="1"/>
    <col min="13921" max="13921" width="2.88671875" style="377" customWidth="1"/>
    <col min="13922" max="13922" width="3.109375" style="377" customWidth="1"/>
    <col min="13923" max="13926" width="5.33203125" style="377" customWidth="1"/>
    <col min="13927" max="13927" width="3.44140625" style="377" customWidth="1"/>
    <col min="13928" max="13934" width="5.33203125" style="377" customWidth="1"/>
    <col min="13935" max="13941" width="8.109375" style="377" customWidth="1"/>
    <col min="13942" max="13944" width="10.33203125" style="377" customWidth="1"/>
    <col min="13945" max="13948" width="8.109375" style="377" customWidth="1"/>
    <col min="13949" max="13949" width="6.5546875" style="377" customWidth="1"/>
    <col min="13950" max="14165" width="2.33203125" style="377"/>
    <col min="14166" max="14166" width="2.44140625" style="377" customWidth="1"/>
    <col min="14167" max="14167" width="10.109375" style="377" customWidth="1"/>
    <col min="14168" max="14168" width="8.44140625" style="377" customWidth="1"/>
    <col min="14169" max="14169" width="2.44140625" style="377" customWidth="1"/>
    <col min="14170" max="14176" width="7.44140625" style="377" customWidth="1"/>
    <col min="14177" max="14177" width="2.88671875" style="377" customWidth="1"/>
    <col min="14178" max="14178" width="3.109375" style="377" customWidth="1"/>
    <col min="14179" max="14182" width="5.33203125" style="377" customWidth="1"/>
    <col min="14183" max="14183" width="3.44140625" style="377" customWidth="1"/>
    <col min="14184" max="14190" width="5.33203125" style="377" customWidth="1"/>
    <col min="14191" max="14197" width="8.109375" style="377" customWidth="1"/>
    <col min="14198" max="14200" width="10.33203125" style="377" customWidth="1"/>
    <col min="14201" max="14204" width="8.109375" style="377" customWidth="1"/>
    <col min="14205" max="14205" width="6.5546875" style="377" customWidth="1"/>
    <col min="14206" max="14421" width="2.33203125" style="377"/>
    <col min="14422" max="14422" width="2.44140625" style="377" customWidth="1"/>
    <col min="14423" max="14423" width="10.109375" style="377" customWidth="1"/>
    <col min="14424" max="14424" width="8.44140625" style="377" customWidth="1"/>
    <col min="14425" max="14425" width="2.44140625" style="377" customWidth="1"/>
    <col min="14426" max="14432" width="7.44140625" style="377" customWidth="1"/>
    <col min="14433" max="14433" width="2.88671875" style="377" customWidth="1"/>
    <col min="14434" max="14434" width="3.109375" style="377" customWidth="1"/>
    <col min="14435" max="14438" width="5.33203125" style="377" customWidth="1"/>
    <col min="14439" max="14439" width="3.44140625" style="377" customWidth="1"/>
    <col min="14440" max="14446" width="5.33203125" style="377" customWidth="1"/>
    <col min="14447" max="14453" width="8.109375" style="377" customWidth="1"/>
    <col min="14454" max="14456" width="10.33203125" style="377" customWidth="1"/>
    <col min="14457" max="14460" width="8.109375" style="377" customWidth="1"/>
    <col min="14461" max="14461" width="6.5546875" style="377" customWidth="1"/>
    <col min="14462" max="14677" width="2.33203125" style="377"/>
    <col min="14678" max="14678" width="2.44140625" style="377" customWidth="1"/>
    <col min="14679" max="14679" width="10.109375" style="377" customWidth="1"/>
    <col min="14680" max="14680" width="8.44140625" style="377" customWidth="1"/>
    <col min="14681" max="14681" width="2.44140625" style="377" customWidth="1"/>
    <col min="14682" max="14688" width="7.44140625" style="377" customWidth="1"/>
    <col min="14689" max="14689" width="2.88671875" style="377" customWidth="1"/>
    <col min="14690" max="14690" width="3.109375" style="377" customWidth="1"/>
    <col min="14691" max="14694" width="5.33203125" style="377" customWidth="1"/>
    <col min="14695" max="14695" width="3.44140625" style="377" customWidth="1"/>
    <col min="14696" max="14702" width="5.33203125" style="377" customWidth="1"/>
    <col min="14703" max="14709" width="8.109375" style="377" customWidth="1"/>
    <col min="14710" max="14712" width="10.33203125" style="377" customWidth="1"/>
    <col min="14713" max="14716" width="8.109375" style="377" customWidth="1"/>
    <col min="14717" max="14717" width="6.5546875" style="377" customWidth="1"/>
    <col min="14718" max="14933" width="2.33203125" style="377"/>
    <col min="14934" max="14934" width="2.44140625" style="377" customWidth="1"/>
    <col min="14935" max="14935" width="10.109375" style="377" customWidth="1"/>
    <col min="14936" max="14936" width="8.44140625" style="377" customWidth="1"/>
    <col min="14937" max="14937" width="2.44140625" style="377" customWidth="1"/>
    <col min="14938" max="14944" width="7.44140625" style="377" customWidth="1"/>
    <col min="14945" max="14945" width="2.88671875" style="377" customWidth="1"/>
    <col min="14946" max="14946" width="3.109375" style="377" customWidth="1"/>
    <col min="14947" max="14950" width="5.33203125" style="377" customWidth="1"/>
    <col min="14951" max="14951" width="3.44140625" style="377" customWidth="1"/>
    <col min="14952" max="14958" width="5.33203125" style="377" customWidth="1"/>
    <col min="14959" max="14965" width="8.109375" style="377" customWidth="1"/>
    <col min="14966" max="14968" width="10.33203125" style="377" customWidth="1"/>
    <col min="14969" max="14972" width="8.109375" style="377" customWidth="1"/>
    <col min="14973" max="14973" width="6.5546875" style="377" customWidth="1"/>
    <col min="14974" max="15189" width="2.33203125" style="377"/>
    <col min="15190" max="15190" width="2.44140625" style="377" customWidth="1"/>
    <col min="15191" max="15191" width="10.109375" style="377" customWidth="1"/>
    <col min="15192" max="15192" width="8.44140625" style="377" customWidth="1"/>
    <col min="15193" max="15193" width="2.44140625" style="377" customWidth="1"/>
    <col min="15194" max="15200" width="7.44140625" style="377" customWidth="1"/>
    <col min="15201" max="15201" width="2.88671875" style="377" customWidth="1"/>
    <col min="15202" max="15202" width="3.109375" style="377" customWidth="1"/>
    <col min="15203" max="15206" width="5.33203125" style="377" customWidth="1"/>
    <col min="15207" max="15207" width="3.44140625" style="377" customWidth="1"/>
    <col min="15208" max="15214" width="5.33203125" style="377" customWidth="1"/>
    <col min="15215" max="15221" width="8.109375" style="377" customWidth="1"/>
    <col min="15222" max="15224" width="10.33203125" style="377" customWidth="1"/>
    <col min="15225" max="15228" width="8.109375" style="377" customWidth="1"/>
    <col min="15229" max="15229" width="6.5546875" style="377" customWidth="1"/>
    <col min="15230" max="15445" width="2.33203125" style="377"/>
    <col min="15446" max="15446" width="2.44140625" style="377" customWidth="1"/>
    <col min="15447" max="15447" width="10.109375" style="377" customWidth="1"/>
    <col min="15448" max="15448" width="8.44140625" style="377" customWidth="1"/>
    <col min="15449" max="15449" width="2.44140625" style="377" customWidth="1"/>
    <col min="15450" max="15456" width="7.44140625" style="377" customWidth="1"/>
    <col min="15457" max="15457" width="2.88671875" style="377" customWidth="1"/>
    <col min="15458" max="15458" width="3.109375" style="377" customWidth="1"/>
    <col min="15459" max="15462" width="5.33203125" style="377" customWidth="1"/>
    <col min="15463" max="15463" width="3.44140625" style="377" customWidth="1"/>
    <col min="15464" max="15470" width="5.33203125" style="377" customWidth="1"/>
    <col min="15471" max="15477" width="8.109375" style="377" customWidth="1"/>
    <col min="15478" max="15480" width="10.33203125" style="377" customWidth="1"/>
    <col min="15481" max="15484" width="8.109375" style="377" customWidth="1"/>
    <col min="15485" max="15485" width="6.5546875" style="377" customWidth="1"/>
    <col min="15486" max="15701" width="2.33203125" style="377"/>
    <col min="15702" max="15702" width="2.44140625" style="377" customWidth="1"/>
    <col min="15703" max="15703" width="10.109375" style="377" customWidth="1"/>
    <col min="15704" max="15704" width="8.44140625" style="377" customWidth="1"/>
    <col min="15705" max="15705" width="2.44140625" style="377" customWidth="1"/>
    <col min="15706" max="15712" width="7.44140625" style="377" customWidth="1"/>
    <col min="15713" max="15713" width="2.88671875" style="377" customWidth="1"/>
    <col min="15714" max="15714" width="3.109375" style="377" customWidth="1"/>
    <col min="15715" max="15718" width="5.33203125" style="377" customWidth="1"/>
    <col min="15719" max="15719" width="3.44140625" style="377" customWidth="1"/>
    <col min="15720" max="15726" width="5.33203125" style="377" customWidth="1"/>
    <col min="15727" max="15733" width="8.109375" style="377" customWidth="1"/>
    <col min="15734" max="15736" width="10.33203125" style="377" customWidth="1"/>
    <col min="15737" max="15740" width="8.109375" style="377" customWidth="1"/>
    <col min="15741" max="15741" width="6.5546875" style="377" customWidth="1"/>
    <col min="15742" max="15957" width="2.33203125" style="377"/>
    <col min="15958" max="15958" width="2.44140625" style="377" customWidth="1"/>
    <col min="15959" max="15959" width="10.109375" style="377" customWidth="1"/>
    <col min="15960" max="15960" width="8.44140625" style="377" customWidth="1"/>
    <col min="15961" max="15961" width="2.44140625" style="377" customWidth="1"/>
    <col min="15962" max="15968" width="7.44140625" style="377" customWidth="1"/>
    <col min="15969" max="15969" width="2.88671875" style="377" customWidth="1"/>
    <col min="15970" max="15970" width="3.109375" style="377" customWidth="1"/>
    <col min="15971" max="15974" width="5.33203125" style="377" customWidth="1"/>
    <col min="15975" max="15975" width="3.44140625" style="377" customWidth="1"/>
    <col min="15976" max="15982" width="5.33203125" style="377" customWidth="1"/>
    <col min="15983" max="15989" width="8.109375" style="377" customWidth="1"/>
    <col min="15990" max="15992" width="10.33203125" style="377" customWidth="1"/>
    <col min="15993" max="15996" width="8.109375" style="377" customWidth="1"/>
    <col min="15997" max="15997" width="6.5546875" style="377" customWidth="1"/>
    <col min="15998" max="16213" width="2.33203125" style="377"/>
    <col min="16215" max="16384" width="2.33203125" style="377"/>
  </cols>
  <sheetData>
    <row r="1" spans="2:43" ht="87.9" customHeight="1"/>
    <row r="2" spans="2:43" s="377" customFormat="1" ht="45.9" customHeight="1">
      <c r="B2" s="379"/>
      <c r="C2" s="380"/>
      <c r="D2" s="380"/>
      <c r="E2" s="380"/>
      <c r="F2" s="380"/>
      <c r="G2" s="380"/>
      <c r="H2" s="380"/>
      <c r="I2" s="415"/>
      <c r="J2" s="415"/>
      <c r="K2" s="415"/>
      <c r="L2" s="416"/>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380"/>
      <c r="AL2" s="380"/>
      <c r="AM2" s="380"/>
      <c r="AN2" s="380"/>
      <c r="AO2" s="463"/>
      <c r="AP2" s="464"/>
      <c r="AQ2" s="465"/>
    </row>
    <row r="3" spans="2:43" s="377" customFormat="1" ht="29.1" customHeight="1">
      <c r="B3" s="381"/>
      <c r="C3" s="382"/>
      <c r="D3" s="382"/>
      <c r="E3" s="382"/>
      <c r="F3" s="382"/>
      <c r="G3" s="382"/>
      <c r="H3" s="382"/>
      <c r="I3" s="417"/>
      <c r="J3" s="417"/>
      <c r="K3" s="417"/>
      <c r="L3" s="390"/>
      <c r="N3" s="418"/>
      <c r="O3" s="418"/>
      <c r="P3" s="418"/>
      <c r="Q3" s="418"/>
      <c r="R3" s="418"/>
      <c r="S3" s="418"/>
      <c r="T3" s="418"/>
      <c r="U3" s="418"/>
      <c r="V3" s="418"/>
      <c r="W3" s="418"/>
      <c r="X3" s="418"/>
      <c r="Y3" s="418"/>
      <c r="Z3" s="418"/>
      <c r="AA3" s="418"/>
      <c r="AB3" s="418"/>
      <c r="AC3" s="418"/>
      <c r="AD3" s="418"/>
      <c r="AE3" s="418"/>
      <c r="AF3" s="418"/>
      <c r="AG3" s="418"/>
      <c r="AH3" s="418"/>
      <c r="AI3" s="418"/>
      <c r="AJ3" s="418"/>
      <c r="AK3" s="418"/>
      <c r="AL3" s="418"/>
      <c r="AM3" s="387"/>
      <c r="AN3" s="387"/>
      <c r="AO3" s="466"/>
      <c r="AP3" s="464"/>
      <c r="AQ3" s="465"/>
    </row>
    <row r="4" spans="2:43" s="377" customFormat="1" ht="29.1" customHeight="1">
      <c r="B4" s="383"/>
      <c r="C4" s="384"/>
      <c r="D4" s="384"/>
      <c r="E4" s="384"/>
      <c r="F4" s="384"/>
      <c r="G4" s="385" t="s">
        <v>999</v>
      </c>
      <c r="H4" s="384"/>
      <c r="I4" s="417"/>
      <c r="J4" s="417"/>
      <c r="K4" s="417"/>
      <c r="L4" s="390"/>
      <c r="N4" s="419"/>
      <c r="O4" s="419"/>
      <c r="P4" s="419"/>
      <c r="Q4" s="419"/>
      <c r="R4" s="419"/>
      <c r="S4" s="419"/>
      <c r="T4" s="419"/>
      <c r="U4" s="419"/>
      <c r="V4" s="419"/>
      <c r="W4" s="419"/>
      <c r="X4" s="419"/>
      <c r="Y4" s="387"/>
      <c r="Z4" s="387"/>
      <c r="AA4" s="387"/>
      <c r="AB4" s="387"/>
      <c r="AC4" s="387"/>
      <c r="AD4" s="387"/>
      <c r="AE4" s="387"/>
      <c r="AF4" s="387"/>
      <c r="AG4" s="387"/>
      <c r="AH4" s="387"/>
      <c r="AI4" s="387"/>
      <c r="AJ4" s="387"/>
      <c r="AK4" s="387"/>
      <c r="AL4" s="387"/>
      <c r="AM4" s="387"/>
      <c r="AN4" s="387"/>
      <c r="AO4" s="467"/>
      <c r="AP4" s="465"/>
      <c r="AQ4" s="465"/>
    </row>
    <row r="5" spans="2:43" s="377" customFormat="1" ht="37.5" customHeight="1">
      <c r="B5" s="386"/>
      <c r="C5" s="387"/>
      <c r="D5" s="387"/>
      <c r="E5" s="387"/>
      <c r="F5" s="387"/>
      <c r="G5" s="388" t="s">
        <v>1000</v>
      </c>
      <c r="H5" s="387"/>
      <c r="I5" s="417"/>
      <c r="J5" s="417"/>
      <c r="K5" s="417"/>
      <c r="L5" s="390"/>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87"/>
      <c r="AN5" s="387"/>
      <c r="AO5" s="467"/>
      <c r="AP5" s="465"/>
      <c r="AQ5" s="465"/>
    </row>
    <row r="6" spans="2:43" s="377" customFormat="1" ht="27" customHeight="1">
      <c r="B6" s="386"/>
      <c r="C6" s="387"/>
      <c r="D6" s="387"/>
      <c r="E6" s="387"/>
      <c r="F6" s="387"/>
      <c r="G6" s="387"/>
      <c r="H6" s="387"/>
      <c r="I6" s="390"/>
      <c r="J6" s="390"/>
      <c r="K6" s="390"/>
      <c r="L6" s="390"/>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87"/>
      <c r="AN6" s="387"/>
      <c r="AO6" s="467"/>
      <c r="AP6" s="465"/>
      <c r="AQ6" s="465"/>
    </row>
    <row r="7" spans="2:43" s="377" customFormat="1" ht="30" customHeight="1">
      <c r="B7" s="386"/>
      <c r="D7" s="389" t="s">
        <v>1001</v>
      </c>
      <c r="E7" s="387"/>
      <c r="F7" s="387"/>
      <c r="G7" s="387"/>
      <c r="H7" s="390"/>
      <c r="I7" s="390"/>
      <c r="J7" s="390"/>
      <c r="K7" s="390"/>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87"/>
      <c r="AN7" s="387"/>
      <c r="AO7" s="467"/>
      <c r="AP7" s="465"/>
      <c r="AQ7" s="465"/>
    </row>
    <row r="8" spans="2:43" s="377" customFormat="1" ht="30" customHeight="1">
      <c r="B8" s="386"/>
      <c r="D8" s="391" t="s">
        <v>1002</v>
      </c>
      <c r="E8" s="387"/>
      <c r="F8" s="387"/>
      <c r="G8" s="387"/>
      <c r="H8" s="390"/>
      <c r="I8" s="390"/>
      <c r="J8" s="390"/>
      <c r="K8" s="390"/>
      <c r="L8" s="387"/>
      <c r="M8" s="387"/>
      <c r="N8" s="387"/>
      <c r="O8" s="387"/>
      <c r="P8" s="387"/>
      <c r="Q8" s="387"/>
      <c r="R8" s="387"/>
      <c r="S8" s="387"/>
      <c r="T8" s="387"/>
      <c r="U8" s="387"/>
      <c r="V8" s="387"/>
      <c r="W8" s="387"/>
      <c r="X8" s="387"/>
      <c r="Y8" s="387"/>
      <c r="Z8" s="387"/>
      <c r="AA8" s="387"/>
      <c r="AB8" s="387"/>
      <c r="AC8" s="387"/>
      <c r="AD8" s="387"/>
      <c r="AE8" s="387"/>
      <c r="AF8" s="387"/>
      <c r="AG8" s="387"/>
      <c r="AH8" s="387"/>
      <c r="AI8" s="387"/>
      <c r="AJ8" s="387"/>
      <c r="AK8" s="387"/>
      <c r="AL8" s="387"/>
      <c r="AM8" s="387"/>
      <c r="AN8" s="387"/>
      <c r="AO8" s="467"/>
      <c r="AP8" s="465"/>
      <c r="AQ8" s="465"/>
    </row>
    <row r="9" spans="2:43" s="377" customFormat="1" ht="15" customHeight="1">
      <c r="B9" s="392"/>
      <c r="C9" s="393"/>
      <c r="D9" s="394"/>
      <c r="E9" s="394"/>
      <c r="F9" s="394"/>
      <c r="G9" s="389"/>
      <c r="H9" s="389"/>
      <c r="I9" s="389"/>
      <c r="J9" s="389"/>
      <c r="K9" s="389"/>
      <c r="L9" s="389"/>
      <c r="M9" s="389"/>
      <c r="N9" s="389"/>
      <c r="O9" s="389"/>
      <c r="P9" s="389"/>
      <c r="Q9" s="389"/>
      <c r="R9" s="389"/>
      <c r="S9" s="389"/>
      <c r="T9" s="389"/>
      <c r="U9" s="389"/>
      <c r="V9" s="389"/>
      <c r="Y9" s="441"/>
      <c r="Z9" s="441"/>
      <c r="AA9" s="441"/>
      <c r="AB9" s="441"/>
      <c r="AC9" s="441"/>
      <c r="AD9" s="441"/>
      <c r="AE9" s="441"/>
      <c r="AF9" s="441"/>
      <c r="AG9" s="451"/>
      <c r="AH9" s="451"/>
      <c r="AI9" s="441"/>
      <c r="AJ9" s="441"/>
      <c r="AK9" s="1663"/>
      <c r="AL9" s="1663"/>
      <c r="AM9" s="410"/>
      <c r="AN9" s="410"/>
      <c r="AO9" s="468"/>
    </row>
    <row r="10" spans="2:43" s="377" customFormat="1" ht="30" customHeight="1">
      <c r="B10" s="392"/>
      <c r="C10" s="394"/>
      <c r="D10" s="395"/>
      <c r="E10" s="396"/>
      <c r="F10" s="396"/>
      <c r="G10" s="397"/>
      <c r="H10" s="398"/>
      <c r="I10" s="420"/>
      <c r="J10" s="420"/>
      <c r="K10" s="420"/>
      <c r="L10" s="420"/>
      <c r="M10" s="420"/>
      <c r="N10" s="420"/>
      <c r="O10" s="420"/>
      <c r="P10" s="420"/>
      <c r="Q10" s="420"/>
      <c r="R10" s="420"/>
      <c r="S10" s="420"/>
      <c r="T10" s="420"/>
      <c r="U10" s="420"/>
      <c r="V10" s="420"/>
      <c r="W10" s="420"/>
      <c r="X10" s="420"/>
      <c r="Y10" s="420"/>
      <c r="Z10" s="420"/>
      <c r="AA10" s="420"/>
      <c r="AB10" s="420"/>
      <c r="AC10" s="420"/>
      <c r="AD10" s="420"/>
      <c r="AE10" s="420"/>
      <c r="AF10" s="442"/>
      <c r="AG10" s="389"/>
      <c r="AH10" s="389"/>
      <c r="AI10" s="389"/>
      <c r="AJ10" s="389"/>
      <c r="AK10" s="389"/>
      <c r="AL10" s="389"/>
      <c r="AM10" s="410"/>
      <c r="AN10" s="410"/>
      <c r="AO10" s="468"/>
    </row>
    <row r="11" spans="2:43" s="377" customFormat="1" ht="30" customHeight="1">
      <c r="B11" s="392"/>
      <c r="C11" s="394"/>
      <c r="D11" s="399"/>
      <c r="E11" s="400"/>
      <c r="F11" s="400"/>
      <c r="G11" s="401"/>
      <c r="H11" s="402"/>
      <c r="I11" s="421"/>
      <c r="J11" s="421"/>
      <c r="K11" s="421"/>
      <c r="L11" s="421"/>
      <c r="M11" s="421"/>
      <c r="N11" s="421"/>
      <c r="O11" s="421"/>
      <c r="P11" s="421"/>
      <c r="Q11" s="421"/>
      <c r="R11" s="421"/>
      <c r="S11" s="421"/>
      <c r="T11" s="421"/>
      <c r="U11" s="421"/>
      <c r="V11" s="421"/>
      <c r="W11" s="422"/>
      <c r="X11" s="423"/>
      <c r="Y11" s="423"/>
      <c r="Z11" s="423"/>
      <c r="AA11" s="423"/>
      <c r="AB11" s="423"/>
      <c r="AC11" s="423"/>
      <c r="AD11" s="423"/>
      <c r="AE11" s="423"/>
      <c r="AF11" s="443"/>
      <c r="AG11" s="414"/>
      <c r="AH11" s="414"/>
      <c r="AI11" s="414"/>
      <c r="AJ11" s="414"/>
      <c r="AK11" s="414"/>
      <c r="AL11" s="414"/>
      <c r="AM11" s="410"/>
      <c r="AN11" s="410"/>
      <c r="AO11" s="468"/>
    </row>
    <row r="12" spans="2:43" s="377" customFormat="1" ht="30" customHeight="1">
      <c r="B12" s="392"/>
      <c r="C12" s="394"/>
      <c r="D12" s="399"/>
      <c r="E12" s="400"/>
      <c r="F12" s="400"/>
      <c r="G12" s="401"/>
      <c r="H12" s="402"/>
      <c r="I12" s="421"/>
      <c r="J12" s="421"/>
      <c r="K12" s="421"/>
      <c r="L12" s="421"/>
      <c r="M12" s="421"/>
      <c r="N12" s="421"/>
      <c r="O12" s="421"/>
      <c r="P12" s="421"/>
      <c r="Q12" s="421"/>
      <c r="R12" s="421"/>
      <c r="S12" s="421"/>
      <c r="T12" s="421"/>
      <c r="U12" s="421"/>
      <c r="V12" s="421"/>
      <c r="W12" s="422"/>
      <c r="X12" s="423"/>
      <c r="Y12" s="423"/>
      <c r="Z12" s="423"/>
      <c r="AA12" s="423"/>
      <c r="AB12" s="423"/>
      <c r="AC12" s="423"/>
      <c r="AD12" s="423"/>
      <c r="AE12" s="423"/>
      <c r="AF12" s="443"/>
      <c r="AG12" s="414"/>
      <c r="AH12" s="414"/>
      <c r="AI12" s="414"/>
      <c r="AJ12" s="414"/>
      <c r="AK12" s="414"/>
      <c r="AL12" s="414"/>
      <c r="AM12" s="410"/>
      <c r="AN12" s="410"/>
      <c r="AO12" s="468"/>
    </row>
    <row r="13" spans="2:43" s="377" customFormat="1" ht="30" customHeight="1">
      <c r="B13" s="392"/>
      <c r="C13" s="394"/>
      <c r="D13" s="399"/>
      <c r="E13" s="400"/>
      <c r="F13" s="400"/>
      <c r="G13" s="401"/>
      <c r="H13" s="402"/>
      <c r="I13" s="421"/>
      <c r="J13" s="421"/>
      <c r="K13" s="421"/>
      <c r="L13" s="421"/>
      <c r="M13" s="421"/>
      <c r="N13" s="421"/>
      <c r="O13" s="421"/>
      <c r="P13" s="421"/>
      <c r="Q13" s="421"/>
      <c r="R13" s="421"/>
      <c r="S13" s="421"/>
      <c r="T13" s="421"/>
      <c r="U13" s="421"/>
      <c r="V13" s="421"/>
      <c r="W13" s="422"/>
      <c r="X13" s="423"/>
      <c r="Y13" s="423"/>
      <c r="Z13" s="423"/>
      <c r="AA13" s="423"/>
      <c r="AB13" s="423"/>
      <c r="AC13" s="423"/>
      <c r="AD13" s="423"/>
      <c r="AE13" s="423"/>
      <c r="AF13" s="443"/>
      <c r="AG13" s="414"/>
      <c r="AH13" s="414"/>
      <c r="AI13" s="414"/>
      <c r="AJ13" s="414"/>
      <c r="AK13" s="414"/>
      <c r="AL13" s="414"/>
      <c r="AM13" s="410"/>
      <c r="AN13" s="410"/>
      <c r="AO13" s="468"/>
    </row>
    <row r="14" spans="2:43" s="377" customFormat="1" ht="30" customHeight="1">
      <c r="B14" s="392"/>
      <c r="C14" s="394"/>
      <c r="D14" s="399"/>
      <c r="E14" s="400"/>
      <c r="F14" s="400"/>
      <c r="G14" s="401"/>
      <c r="H14" s="402"/>
      <c r="I14" s="421"/>
      <c r="J14" s="421"/>
      <c r="K14" s="421"/>
      <c r="L14" s="421"/>
      <c r="M14" s="421"/>
      <c r="N14" s="421"/>
      <c r="O14" s="421"/>
      <c r="P14" s="421"/>
      <c r="Q14" s="421"/>
      <c r="R14" s="421"/>
      <c r="S14" s="421"/>
      <c r="T14" s="421"/>
      <c r="U14" s="421"/>
      <c r="V14" s="421"/>
      <c r="W14" s="422"/>
      <c r="X14" s="423"/>
      <c r="Y14" s="423"/>
      <c r="Z14" s="423"/>
      <c r="AA14" s="423"/>
      <c r="AB14" s="423"/>
      <c r="AC14" s="423"/>
      <c r="AD14" s="423"/>
      <c r="AE14" s="423"/>
      <c r="AF14" s="443"/>
      <c r="AG14" s="414"/>
      <c r="AH14" s="414"/>
      <c r="AI14" s="414"/>
      <c r="AJ14" s="414"/>
      <c r="AK14" s="414"/>
      <c r="AL14" s="414"/>
      <c r="AM14" s="410"/>
      <c r="AN14" s="410"/>
      <c r="AO14" s="468"/>
    </row>
    <row r="15" spans="2:43" s="377" customFormat="1" ht="30" customHeight="1">
      <c r="B15" s="392"/>
      <c r="C15" s="394"/>
      <c r="D15" s="403"/>
      <c r="E15" s="404"/>
      <c r="F15" s="404"/>
      <c r="G15" s="405"/>
      <c r="H15" s="405"/>
      <c r="I15" s="405"/>
      <c r="J15" s="405"/>
      <c r="K15" s="405"/>
      <c r="L15" s="405"/>
      <c r="M15" s="405"/>
      <c r="N15" s="405"/>
      <c r="O15" s="405"/>
      <c r="P15" s="405"/>
      <c r="Q15" s="405"/>
      <c r="R15" s="405"/>
      <c r="S15" s="405"/>
      <c r="T15" s="405"/>
      <c r="U15" s="405"/>
      <c r="V15" s="405"/>
      <c r="W15" s="424"/>
      <c r="X15" s="424"/>
      <c r="Y15" s="424"/>
      <c r="Z15" s="424"/>
      <c r="AA15" s="424"/>
      <c r="AB15" s="424"/>
      <c r="AC15" s="424"/>
      <c r="AD15" s="424"/>
      <c r="AE15" s="424"/>
      <c r="AF15" s="444"/>
      <c r="AG15" s="410"/>
      <c r="AH15" s="410"/>
      <c r="AI15" s="410"/>
      <c r="AJ15" s="410"/>
      <c r="AK15" s="410"/>
      <c r="AL15" s="410"/>
      <c r="AM15" s="410"/>
      <c r="AN15" s="410"/>
      <c r="AO15" s="468"/>
    </row>
    <row r="16" spans="2:43" s="377" customFormat="1" ht="30" customHeight="1">
      <c r="B16" s="392"/>
      <c r="C16" s="394"/>
      <c r="G16" s="406"/>
      <c r="H16" s="406"/>
      <c r="I16" s="406"/>
      <c r="J16" s="406"/>
      <c r="K16" s="406"/>
      <c r="L16" s="406"/>
      <c r="M16" s="406"/>
      <c r="N16" s="406"/>
      <c r="O16" s="406"/>
      <c r="P16" s="406"/>
      <c r="Q16" s="406"/>
      <c r="R16" s="406"/>
      <c r="S16" s="406"/>
      <c r="T16" s="406"/>
      <c r="U16" s="406"/>
      <c r="V16" s="406"/>
      <c r="W16" s="410"/>
      <c r="X16" s="410"/>
      <c r="Y16" s="410"/>
      <c r="Z16" s="410"/>
      <c r="AA16" s="410"/>
      <c r="AB16" s="410"/>
      <c r="AC16" s="410"/>
      <c r="AD16" s="410"/>
      <c r="AE16" s="410"/>
      <c r="AF16" s="410"/>
      <c r="AG16" s="410"/>
      <c r="AH16" s="452" t="s">
        <v>1003</v>
      </c>
      <c r="AI16" s="453"/>
      <c r="AJ16" s="453"/>
      <c r="AK16" s="453"/>
      <c r="AL16" s="453"/>
      <c r="AM16" s="453"/>
      <c r="AN16" s="454"/>
      <c r="AO16" s="468"/>
    </row>
    <row r="17" spans="2:42" s="377" customFormat="1" ht="24.9" customHeight="1">
      <c r="B17" s="392"/>
      <c r="C17" s="394"/>
      <c r="G17" s="406"/>
      <c r="H17" s="406"/>
      <c r="I17" s="406"/>
      <c r="J17" s="406"/>
      <c r="K17" s="406"/>
      <c r="L17" s="406"/>
      <c r="M17" s="406"/>
      <c r="N17" s="406"/>
      <c r="O17" s="406"/>
      <c r="P17" s="406"/>
      <c r="Q17" s="406"/>
      <c r="R17" s="406"/>
      <c r="S17" s="406"/>
      <c r="T17" s="406"/>
      <c r="U17" s="406"/>
      <c r="V17" s="406"/>
      <c r="W17" s="410"/>
      <c r="X17" s="410"/>
      <c r="Y17" s="410"/>
      <c r="Z17" s="410"/>
      <c r="AA17" s="410"/>
      <c r="AB17" s="410"/>
      <c r="AC17" s="410"/>
      <c r="AD17" s="410"/>
      <c r="AE17" s="410"/>
      <c r="AF17" s="410"/>
      <c r="AG17" s="410"/>
      <c r="AH17" s="455" t="s">
        <v>827</v>
      </c>
      <c r="AI17" s="456"/>
      <c r="AJ17" s="456"/>
      <c r="AK17" s="456"/>
      <c r="AL17" s="456"/>
      <c r="AM17" s="456"/>
      <c r="AN17" s="457"/>
      <c r="AO17" s="468"/>
    </row>
    <row r="18" spans="2:42" s="377" customFormat="1" ht="30" customHeight="1">
      <c r="B18" s="407"/>
      <c r="C18" s="1030" t="s">
        <v>1004</v>
      </c>
      <c r="D18" s="409" t="s">
        <v>1005</v>
      </c>
      <c r="E18" s="410"/>
      <c r="F18" s="406"/>
      <c r="G18" s="410"/>
      <c r="H18" s="406"/>
      <c r="I18" s="406"/>
      <c r="J18" s="406"/>
      <c r="K18" s="406"/>
      <c r="L18" s="406"/>
      <c r="M18" s="410"/>
      <c r="N18" s="410"/>
      <c r="O18" s="410"/>
      <c r="P18" s="410"/>
      <c r="Q18" s="410"/>
      <c r="Z18" s="410"/>
      <c r="AH18" s="455"/>
      <c r="AI18" s="456"/>
      <c r="AJ18" s="456"/>
      <c r="AK18" s="1031" t="s">
        <v>1006</v>
      </c>
      <c r="AL18" s="456"/>
      <c r="AM18" s="456"/>
      <c r="AN18" s="457"/>
      <c r="AO18" s="468"/>
      <c r="AP18" s="406"/>
    </row>
    <row r="19" spans="2:42" s="377" customFormat="1" ht="30" customHeight="1">
      <c r="B19" s="407"/>
      <c r="C19" s="408"/>
      <c r="D19" s="411" t="s">
        <v>1007</v>
      </c>
      <c r="E19" s="410"/>
      <c r="F19" s="406"/>
      <c r="G19" s="410"/>
      <c r="H19" s="406"/>
      <c r="I19" s="406"/>
      <c r="J19" s="406"/>
      <c r="K19" s="406"/>
      <c r="L19" s="406"/>
      <c r="M19" s="410"/>
      <c r="N19" s="410"/>
      <c r="O19" s="410"/>
      <c r="P19" s="410"/>
      <c r="Q19" s="410"/>
      <c r="Z19" s="410"/>
      <c r="AA19" s="1664" t="s">
        <v>1008</v>
      </c>
      <c r="AB19" s="1665"/>
      <c r="AH19" s="458"/>
      <c r="AI19" s="456"/>
      <c r="AJ19" s="456"/>
      <c r="AK19" s="1699"/>
      <c r="AL19" s="1700"/>
      <c r="AM19" s="456"/>
      <c r="AN19" s="457"/>
      <c r="AO19" s="468"/>
      <c r="AP19" s="406"/>
    </row>
    <row r="20" spans="2:42" s="377" customFormat="1" ht="30" customHeight="1">
      <c r="B20" s="407"/>
      <c r="C20" s="387"/>
      <c r="D20" s="1703"/>
      <c r="E20" s="1703"/>
      <c r="F20" s="1703"/>
      <c r="G20" s="1703"/>
      <c r="H20" s="1703"/>
      <c r="I20" s="1703"/>
      <c r="J20" s="1703"/>
      <c r="K20" s="1703"/>
      <c r="L20" s="1703"/>
      <c r="M20" s="1703"/>
      <c r="N20" s="1703"/>
      <c r="O20" s="1703"/>
      <c r="P20" s="1703"/>
      <c r="Q20" s="1703"/>
      <c r="R20" s="1703"/>
      <c r="S20" s="1703"/>
      <c r="T20" s="1703"/>
      <c r="U20" s="1703"/>
      <c r="V20" s="1703"/>
      <c r="W20" s="1703"/>
      <c r="X20" s="1703"/>
      <c r="Y20" s="1703"/>
      <c r="Z20" s="1703"/>
      <c r="AA20" s="1703"/>
      <c r="AB20" s="1703"/>
      <c r="AH20" s="458"/>
      <c r="AI20" s="456"/>
      <c r="AJ20" s="456"/>
      <c r="AK20" s="1701"/>
      <c r="AL20" s="1702"/>
      <c r="AM20" s="456"/>
      <c r="AN20" s="457"/>
      <c r="AO20" s="468"/>
      <c r="AP20" s="410"/>
    </row>
    <row r="21" spans="2:42" s="377" customFormat="1" ht="30" customHeight="1">
      <c r="B21" s="407"/>
      <c r="C21" s="387"/>
      <c r="D21" s="1703"/>
      <c r="E21" s="1703"/>
      <c r="F21" s="1703"/>
      <c r="G21" s="1703"/>
      <c r="H21" s="1703"/>
      <c r="I21" s="1703"/>
      <c r="J21" s="1703"/>
      <c r="K21" s="1703"/>
      <c r="L21" s="1703"/>
      <c r="M21" s="1703"/>
      <c r="N21" s="1703"/>
      <c r="O21" s="1703"/>
      <c r="P21" s="1703"/>
      <c r="Q21" s="1703"/>
      <c r="R21" s="1703"/>
      <c r="S21" s="1703"/>
      <c r="T21" s="1703"/>
      <c r="U21" s="1703"/>
      <c r="V21" s="1703"/>
      <c r="W21" s="1703"/>
      <c r="X21" s="1703"/>
      <c r="Y21" s="1703"/>
      <c r="Z21" s="1703"/>
      <c r="AA21" s="1703"/>
      <c r="AB21" s="1703"/>
      <c r="AH21" s="459"/>
      <c r="AI21" s="460"/>
      <c r="AJ21" s="460"/>
      <c r="AK21" s="460"/>
      <c r="AL21" s="460"/>
      <c r="AM21" s="460"/>
      <c r="AN21" s="461"/>
      <c r="AO21" s="468"/>
      <c r="AP21" s="410"/>
    </row>
    <row r="22" spans="2:42" s="377" customFormat="1" ht="30" customHeight="1">
      <c r="B22" s="407"/>
      <c r="C22" s="387"/>
      <c r="D22" s="1703"/>
      <c r="E22" s="1703"/>
      <c r="F22" s="1703"/>
      <c r="G22" s="1703"/>
      <c r="H22" s="1703"/>
      <c r="I22" s="1703"/>
      <c r="J22" s="1703"/>
      <c r="K22" s="1703"/>
      <c r="L22" s="1703"/>
      <c r="M22" s="1703"/>
      <c r="N22" s="1703"/>
      <c r="O22" s="1703"/>
      <c r="P22" s="1703"/>
      <c r="Q22" s="1703"/>
      <c r="R22" s="1703"/>
      <c r="S22" s="1703"/>
      <c r="T22" s="1703"/>
      <c r="U22" s="1703"/>
      <c r="V22" s="1703"/>
      <c r="W22" s="1703"/>
      <c r="X22" s="1703"/>
      <c r="Y22" s="1703"/>
      <c r="Z22" s="1703"/>
      <c r="AA22" s="1703"/>
      <c r="AB22" s="1703"/>
      <c r="AM22" s="410"/>
      <c r="AN22" s="410"/>
      <c r="AO22" s="468"/>
      <c r="AP22" s="410"/>
    </row>
    <row r="23" spans="2:42" s="377" customFormat="1" ht="30" customHeight="1">
      <c r="B23" s="407"/>
      <c r="C23" s="387"/>
      <c r="D23" s="1703"/>
      <c r="E23" s="1703"/>
      <c r="F23" s="1703"/>
      <c r="G23" s="1703"/>
      <c r="H23" s="1703"/>
      <c r="I23" s="1703"/>
      <c r="J23" s="1703"/>
      <c r="K23" s="1703"/>
      <c r="L23" s="1703"/>
      <c r="M23" s="1703"/>
      <c r="N23" s="1703"/>
      <c r="O23" s="1703"/>
      <c r="P23" s="1703"/>
      <c r="Q23" s="1703"/>
      <c r="R23" s="1703"/>
      <c r="S23" s="1703"/>
      <c r="T23" s="1703"/>
      <c r="U23" s="1703"/>
      <c r="V23" s="1703"/>
      <c r="W23" s="1703"/>
      <c r="X23" s="1703"/>
      <c r="Y23" s="1703"/>
      <c r="Z23" s="1703"/>
      <c r="AA23" s="1703"/>
      <c r="AB23" s="1703"/>
      <c r="AI23" s="1664" t="s">
        <v>1009</v>
      </c>
      <c r="AJ23" s="1665"/>
      <c r="AK23" s="1665"/>
      <c r="AM23" s="410"/>
      <c r="AN23" s="410"/>
      <c r="AO23" s="468"/>
      <c r="AP23" s="410"/>
    </row>
    <row r="24" spans="2:42" s="377" customFormat="1" ht="30" customHeight="1">
      <c r="B24" s="407"/>
      <c r="C24" s="387"/>
      <c r="D24" s="1703"/>
      <c r="E24" s="1703"/>
      <c r="F24" s="1703"/>
      <c r="G24" s="1703"/>
      <c r="H24" s="1703"/>
      <c r="I24" s="1703"/>
      <c r="J24" s="1703"/>
      <c r="K24" s="1703"/>
      <c r="L24" s="1703"/>
      <c r="M24" s="1703"/>
      <c r="N24" s="1703"/>
      <c r="O24" s="1703"/>
      <c r="P24" s="1703"/>
      <c r="Q24" s="1703"/>
      <c r="R24" s="1703"/>
      <c r="S24" s="1703"/>
      <c r="T24" s="1703"/>
      <c r="U24" s="1703"/>
      <c r="V24" s="1703"/>
      <c r="W24" s="1703"/>
      <c r="X24" s="1703"/>
      <c r="Y24" s="1703"/>
      <c r="Z24" s="1703"/>
      <c r="AA24" s="1703"/>
      <c r="AB24" s="1703"/>
      <c r="AD24" s="445" t="s">
        <v>222</v>
      </c>
      <c r="AG24" s="1704"/>
      <c r="AH24" s="1704"/>
      <c r="AI24" s="1704"/>
      <c r="AJ24" s="1704"/>
      <c r="AK24" s="1704"/>
      <c r="AM24" s="410"/>
      <c r="AN24" s="410"/>
      <c r="AO24" s="468"/>
      <c r="AP24" s="410"/>
    </row>
    <row r="25" spans="2:42" s="377" customFormat="1" ht="32.25" customHeight="1">
      <c r="B25" s="407"/>
      <c r="C25" s="387"/>
      <c r="D25" s="1703"/>
      <c r="E25" s="1703"/>
      <c r="F25" s="1703"/>
      <c r="G25" s="1703"/>
      <c r="H25" s="1703"/>
      <c r="I25" s="1703"/>
      <c r="J25" s="1703"/>
      <c r="K25" s="1703"/>
      <c r="L25" s="1703"/>
      <c r="M25" s="1703"/>
      <c r="N25" s="1703"/>
      <c r="O25" s="1703"/>
      <c r="P25" s="1703"/>
      <c r="Q25" s="1703"/>
      <c r="R25" s="1703"/>
      <c r="S25" s="1703"/>
      <c r="T25" s="1703"/>
      <c r="U25" s="1703"/>
      <c r="V25" s="1703"/>
      <c r="W25" s="1703"/>
      <c r="X25" s="1703"/>
      <c r="Y25" s="1703"/>
      <c r="Z25" s="1703"/>
      <c r="AA25" s="1703"/>
      <c r="AB25" s="1703"/>
      <c r="AD25" s="446" t="s">
        <v>223</v>
      </c>
      <c r="AG25" s="1704"/>
      <c r="AH25" s="1704"/>
      <c r="AI25" s="1704"/>
      <c r="AJ25" s="1704"/>
      <c r="AK25" s="1704"/>
      <c r="AM25" s="410"/>
      <c r="AN25" s="410"/>
      <c r="AO25" s="468"/>
      <c r="AP25" s="410"/>
    </row>
    <row r="26" spans="2:42" s="377" customFormat="1" ht="19.5" customHeight="1">
      <c r="B26" s="407"/>
      <c r="C26" s="387"/>
      <c r="D26" s="412"/>
      <c r="E26" s="412"/>
      <c r="F26" s="412"/>
      <c r="G26" s="412"/>
      <c r="H26" s="412"/>
      <c r="I26" s="412"/>
      <c r="J26" s="412"/>
      <c r="K26" s="412"/>
      <c r="L26" s="412"/>
      <c r="M26" s="412"/>
      <c r="N26" s="412"/>
      <c r="O26" s="412"/>
      <c r="P26" s="412"/>
      <c r="Q26" s="412"/>
      <c r="R26" s="412"/>
      <c r="S26" s="412"/>
      <c r="T26" s="412"/>
      <c r="U26" s="412"/>
      <c r="V26" s="412"/>
      <c r="W26" s="412"/>
      <c r="X26" s="412"/>
      <c r="Y26" s="412"/>
      <c r="Z26" s="412"/>
      <c r="AA26" s="412"/>
      <c r="AB26" s="412"/>
      <c r="AD26" s="446"/>
      <c r="AG26" s="412"/>
      <c r="AH26" s="412"/>
      <c r="AI26" s="412"/>
      <c r="AJ26" s="412"/>
      <c r="AK26" s="412"/>
      <c r="AM26" s="410"/>
      <c r="AN26" s="410"/>
      <c r="AO26" s="468"/>
      <c r="AP26" s="410"/>
    </row>
    <row r="27" spans="2:42" s="377" customFormat="1" ht="19.5" customHeight="1">
      <c r="B27" s="407"/>
      <c r="C27" s="387"/>
      <c r="D27" s="412"/>
      <c r="E27" s="412"/>
      <c r="F27" s="412"/>
      <c r="G27" s="412"/>
      <c r="H27" s="412"/>
      <c r="I27" s="412"/>
      <c r="J27" s="412"/>
      <c r="K27" s="412"/>
      <c r="L27" s="412"/>
      <c r="M27" s="412"/>
      <c r="N27" s="412"/>
      <c r="O27" s="412"/>
      <c r="P27" s="412"/>
      <c r="Q27" s="412"/>
      <c r="R27" s="412"/>
      <c r="S27" s="412"/>
      <c r="T27" s="412"/>
      <c r="U27" s="412"/>
      <c r="V27" s="412"/>
      <c r="W27" s="412"/>
      <c r="X27" s="412"/>
      <c r="Y27" s="412"/>
      <c r="Z27" s="412"/>
      <c r="AA27" s="412"/>
      <c r="AB27" s="412"/>
      <c r="AD27" s="446"/>
      <c r="AG27" s="412"/>
      <c r="AH27" s="412"/>
      <c r="AI27" s="412"/>
      <c r="AJ27" s="412"/>
      <c r="AK27" s="412"/>
      <c r="AM27" s="410"/>
      <c r="AN27" s="410"/>
      <c r="AO27" s="468"/>
      <c r="AP27" s="410"/>
    </row>
    <row r="28" spans="2:42" s="377" customFormat="1" ht="30" customHeight="1">
      <c r="B28" s="407"/>
      <c r="C28" s="1670" t="s">
        <v>1010</v>
      </c>
      <c r="D28" s="1705" t="s">
        <v>1011</v>
      </c>
      <c r="E28" s="1706"/>
      <c r="F28" s="1705" t="s">
        <v>1012</v>
      </c>
      <c r="G28" s="1711"/>
      <c r="H28" s="1711"/>
      <c r="I28" s="1711"/>
      <c r="J28" s="1711"/>
      <c r="K28" s="1711"/>
      <c r="L28" s="1711"/>
      <c r="M28" s="1711"/>
      <c r="N28" s="1711"/>
      <c r="O28" s="1706"/>
      <c r="P28" s="1705" t="s">
        <v>1013</v>
      </c>
      <c r="Q28" s="1711"/>
      <c r="R28" s="1711"/>
      <c r="S28" s="1711"/>
      <c r="T28" s="1711"/>
      <c r="U28" s="1711"/>
      <c r="V28" s="1711"/>
      <c r="W28" s="1711"/>
      <c r="X28" s="1706"/>
      <c r="Y28" s="1705" t="s">
        <v>1014</v>
      </c>
      <c r="Z28" s="1711"/>
      <c r="AA28" s="1711"/>
      <c r="AB28" s="1711"/>
      <c r="AC28" s="1711"/>
      <c r="AD28" s="1711"/>
      <c r="AE28" s="1711"/>
      <c r="AF28" s="1711"/>
      <c r="AG28" s="1711"/>
      <c r="AH28" s="1711"/>
      <c r="AI28" s="1711"/>
      <c r="AJ28" s="1711"/>
      <c r="AK28" s="1711"/>
      <c r="AL28" s="1711"/>
      <c r="AM28" s="1711"/>
      <c r="AN28" s="1706"/>
      <c r="AO28" s="468"/>
      <c r="AP28" s="389"/>
    </row>
    <row r="29" spans="2:42" s="377" customFormat="1" ht="30" customHeight="1">
      <c r="B29" s="407"/>
      <c r="C29" s="1671"/>
      <c r="D29" s="1707"/>
      <c r="E29" s="1708"/>
      <c r="F29" s="1707"/>
      <c r="G29" s="1712"/>
      <c r="H29" s="1712"/>
      <c r="I29" s="1712"/>
      <c r="J29" s="1712"/>
      <c r="K29" s="1712"/>
      <c r="L29" s="1712"/>
      <c r="M29" s="1712"/>
      <c r="N29" s="1712"/>
      <c r="O29" s="1708"/>
      <c r="P29" s="1707"/>
      <c r="Q29" s="1712"/>
      <c r="R29" s="1712"/>
      <c r="S29" s="1712"/>
      <c r="T29" s="1712"/>
      <c r="U29" s="1712"/>
      <c r="V29" s="1712"/>
      <c r="W29" s="1712"/>
      <c r="X29" s="1708"/>
      <c r="Y29" s="1707"/>
      <c r="Z29" s="1712"/>
      <c r="AA29" s="1712"/>
      <c r="AB29" s="1712"/>
      <c r="AC29" s="1712"/>
      <c r="AD29" s="1712"/>
      <c r="AE29" s="1712"/>
      <c r="AF29" s="1712"/>
      <c r="AG29" s="1712"/>
      <c r="AH29" s="1712"/>
      <c r="AI29" s="1712"/>
      <c r="AJ29" s="1712"/>
      <c r="AK29" s="1712"/>
      <c r="AL29" s="1712"/>
      <c r="AM29" s="1712"/>
      <c r="AN29" s="1708"/>
      <c r="AO29" s="468"/>
      <c r="AP29" s="389"/>
    </row>
    <row r="30" spans="2:42" s="377" customFormat="1" ht="30" customHeight="1">
      <c r="B30" s="407"/>
      <c r="C30" s="1671"/>
      <c r="D30" s="1707"/>
      <c r="E30" s="1708"/>
      <c r="F30" s="1707"/>
      <c r="G30" s="1712"/>
      <c r="H30" s="1712"/>
      <c r="I30" s="1712"/>
      <c r="J30" s="1712"/>
      <c r="K30" s="1712"/>
      <c r="L30" s="1712"/>
      <c r="M30" s="1712"/>
      <c r="N30" s="1712"/>
      <c r="O30" s="1708"/>
      <c r="P30" s="1707"/>
      <c r="Q30" s="1712"/>
      <c r="R30" s="1712"/>
      <c r="S30" s="1712"/>
      <c r="T30" s="1712"/>
      <c r="U30" s="1712"/>
      <c r="V30" s="1712"/>
      <c r="W30" s="1712"/>
      <c r="X30" s="1708"/>
      <c r="Y30" s="1707"/>
      <c r="Z30" s="1712"/>
      <c r="AA30" s="1712"/>
      <c r="AB30" s="1712"/>
      <c r="AC30" s="1712"/>
      <c r="AD30" s="1712"/>
      <c r="AE30" s="1712"/>
      <c r="AF30" s="1712"/>
      <c r="AG30" s="1712"/>
      <c r="AH30" s="1712"/>
      <c r="AI30" s="1712"/>
      <c r="AJ30" s="1712"/>
      <c r="AK30" s="1712"/>
      <c r="AL30" s="1712"/>
      <c r="AM30" s="1712"/>
      <c r="AN30" s="1708"/>
      <c r="AO30" s="468"/>
      <c r="AP30" s="406"/>
    </row>
    <row r="31" spans="2:42" s="377" customFormat="1" ht="30" customHeight="1">
      <c r="B31" s="407"/>
      <c r="C31" s="1671"/>
      <c r="D31" s="1707"/>
      <c r="E31" s="1708"/>
      <c r="F31" s="1707"/>
      <c r="G31" s="1712"/>
      <c r="H31" s="1712"/>
      <c r="I31" s="1712"/>
      <c r="J31" s="1712"/>
      <c r="K31" s="1712"/>
      <c r="L31" s="1712"/>
      <c r="M31" s="1712"/>
      <c r="N31" s="1712"/>
      <c r="O31" s="1708"/>
      <c r="P31" s="1709"/>
      <c r="Q31" s="1713"/>
      <c r="R31" s="1713"/>
      <c r="S31" s="1713"/>
      <c r="T31" s="1713"/>
      <c r="U31" s="1713"/>
      <c r="V31" s="1713"/>
      <c r="W31" s="1713"/>
      <c r="X31" s="1710"/>
      <c r="Y31" s="1709"/>
      <c r="Z31" s="1713"/>
      <c r="AA31" s="1713"/>
      <c r="AB31" s="1713"/>
      <c r="AC31" s="1713"/>
      <c r="AD31" s="1713"/>
      <c r="AE31" s="1713"/>
      <c r="AF31" s="1713"/>
      <c r="AG31" s="1713"/>
      <c r="AH31" s="1713"/>
      <c r="AI31" s="1713"/>
      <c r="AJ31" s="1713"/>
      <c r="AK31" s="1713"/>
      <c r="AL31" s="1713"/>
      <c r="AM31" s="1713"/>
      <c r="AN31" s="1710"/>
      <c r="AO31" s="468"/>
      <c r="AP31" s="406"/>
    </row>
    <row r="32" spans="2:42" s="377" customFormat="1" ht="30" customHeight="1">
      <c r="B32" s="407"/>
      <c r="C32" s="1671"/>
      <c r="D32" s="1709"/>
      <c r="E32" s="1710"/>
      <c r="F32" s="1709"/>
      <c r="G32" s="1713"/>
      <c r="H32" s="1713"/>
      <c r="I32" s="1713"/>
      <c r="J32" s="1713"/>
      <c r="K32" s="1713"/>
      <c r="L32" s="1713"/>
      <c r="M32" s="1713"/>
      <c r="N32" s="1713"/>
      <c r="O32" s="1710"/>
      <c r="P32" s="1666" t="s">
        <v>1015</v>
      </c>
      <c r="Q32" s="1667"/>
      <c r="R32" s="1667"/>
      <c r="S32" s="1667"/>
      <c r="T32" s="1667"/>
      <c r="U32" s="1667"/>
      <c r="V32" s="1667"/>
      <c r="W32" s="1667"/>
      <c r="X32" s="1668"/>
      <c r="Y32" s="1666" t="s">
        <v>1016</v>
      </c>
      <c r="Z32" s="1667"/>
      <c r="AA32" s="1667"/>
      <c r="AB32" s="1667"/>
      <c r="AC32" s="1667"/>
      <c r="AD32" s="1667"/>
      <c r="AE32" s="1667"/>
      <c r="AF32" s="1667"/>
      <c r="AG32" s="1667"/>
      <c r="AH32" s="1667"/>
      <c r="AI32" s="1667"/>
      <c r="AJ32" s="1667"/>
      <c r="AK32" s="1667"/>
      <c r="AL32" s="1667"/>
      <c r="AM32" s="1667"/>
      <c r="AN32" s="1668"/>
      <c r="AO32" s="468"/>
    </row>
    <row r="33" spans="2:41" s="377" customFormat="1" ht="9.9" customHeight="1">
      <c r="B33" s="407"/>
      <c r="C33" s="410"/>
      <c r="D33" s="1672" t="s">
        <v>129</v>
      </c>
      <c r="E33" s="1673"/>
      <c r="F33" s="1681" t="s">
        <v>1017</v>
      </c>
      <c r="G33" s="1682"/>
      <c r="H33" s="1682"/>
      <c r="I33" s="1682"/>
      <c r="J33" s="1682"/>
      <c r="K33" s="1682"/>
      <c r="L33" s="1682"/>
      <c r="M33" s="1682"/>
      <c r="N33" s="1682"/>
      <c r="O33" s="1683"/>
      <c r="P33" s="1672" t="s">
        <v>1018</v>
      </c>
      <c r="Q33" s="1678"/>
      <c r="R33" s="425"/>
      <c r="S33" s="426"/>
      <c r="T33" s="426"/>
      <c r="U33" s="426"/>
      <c r="V33" s="426"/>
      <c r="W33" s="426"/>
      <c r="X33" s="427"/>
      <c r="Y33" s="447"/>
      <c r="Z33" s="448"/>
      <c r="AA33" s="448"/>
      <c r="AB33" s="448"/>
      <c r="AC33" s="448"/>
      <c r="AD33" s="448"/>
      <c r="AE33" s="448"/>
      <c r="AF33" s="448"/>
      <c r="AG33" s="448"/>
      <c r="AH33" s="448"/>
      <c r="AI33" s="448"/>
      <c r="AJ33" s="448"/>
      <c r="AK33" s="448"/>
      <c r="AL33" s="448"/>
      <c r="AM33" s="448"/>
      <c r="AN33" s="435"/>
      <c r="AO33" s="468"/>
    </row>
    <row r="34" spans="2:41" s="377" customFormat="1" ht="30" customHeight="1">
      <c r="B34" s="407"/>
      <c r="C34" s="410"/>
      <c r="D34" s="1674"/>
      <c r="E34" s="1675"/>
      <c r="F34" s="1684"/>
      <c r="G34" s="1685"/>
      <c r="H34" s="1685"/>
      <c r="I34" s="1685"/>
      <c r="J34" s="1685"/>
      <c r="K34" s="1685"/>
      <c r="L34" s="1685"/>
      <c r="M34" s="1685"/>
      <c r="N34" s="1685"/>
      <c r="O34" s="1686"/>
      <c r="P34" s="1674"/>
      <c r="Q34" s="1679"/>
      <c r="R34" s="428"/>
      <c r="S34" s="389"/>
      <c r="T34" s="389"/>
      <c r="U34" s="389"/>
      <c r="V34" s="389"/>
      <c r="W34" s="389"/>
      <c r="X34" s="429"/>
      <c r="Y34" s="449"/>
      <c r="Z34" s="1690"/>
      <c r="AA34" s="1678"/>
      <c r="AB34" s="1678"/>
      <c r="AC34" s="1678"/>
      <c r="AD34" s="1678"/>
      <c r="AE34" s="1678"/>
      <c r="AF34" s="1678"/>
      <c r="AG34" s="1678"/>
      <c r="AH34" s="1678"/>
      <c r="AI34" s="1678"/>
      <c r="AJ34" s="1678"/>
      <c r="AK34" s="1678"/>
      <c r="AL34" s="1678"/>
      <c r="AM34" s="1673"/>
      <c r="AN34" s="437"/>
      <c r="AO34" s="468"/>
    </row>
    <row r="35" spans="2:41" s="377" customFormat="1" ht="30" customHeight="1">
      <c r="B35" s="407"/>
      <c r="C35" s="410"/>
      <c r="D35" s="1674"/>
      <c r="E35" s="1675"/>
      <c r="F35" s="1684"/>
      <c r="G35" s="1685"/>
      <c r="H35" s="1685"/>
      <c r="I35" s="1685"/>
      <c r="J35" s="1685"/>
      <c r="K35" s="1685"/>
      <c r="L35" s="1685"/>
      <c r="M35" s="1685"/>
      <c r="N35" s="1685"/>
      <c r="O35" s="1686"/>
      <c r="P35" s="1674"/>
      <c r="Q35" s="1679"/>
      <c r="R35" s="428"/>
      <c r="S35" s="389"/>
      <c r="T35" s="389"/>
      <c r="U35" s="389"/>
      <c r="V35" s="389"/>
      <c r="W35" s="389"/>
      <c r="X35" s="429"/>
      <c r="Y35" s="449"/>
      <c r="Z35" s="1676"/>
      <c r="AA35" s="1680"/>
      <c r="AB35" s="1680"/>
      <c r="AC35" s="1680"/>
      <c r="AD35" s="1680"/>
      <c r="AE35" s="1680"/>
      <c r="AF35" s="1680"/>
      <c r="AG35" s="1680"/>
      <c r="AH35" s="1680"/>
      <c r="AI35" s="1680"/>
      <c r="AJ35" s="1680"/>
      <c r="AK35" s="1680"/>
      <c r="AL35" s="1680"/>
      <c r="AM35" s="1677"/>
      <c r="AN35" s="437"/>
      <c r="AO35" s="468"/>
    </row>
    <row r="36" spans="2:41" s="377" customFormat="1" ht="9.9" customHeight="1">
      <c r="B36" s="407"/>
      <c r="C36" s="410"/>
      <c r="D36" s="1676"/>
      <c r="E36" s="1677"/>
      <c r="F36" s="1687"/>
      <c r="G36" s="1688"/>
      <c r="H36" s="1688"/>
      <c r="I36" s="1688"/>
      <c r="J36" s="1688"/>
      <c r="K36" s="1688"/>
      <c r="L36" s="1688"/>
      <c r="M36" s="1688"/>
      <c r="N36" s="1688"/>
      <c r="O36" s="1689"/>
      <c r="P36" s="1676"/>
      <c r="Q36" s="1680"/>
      <c r="R36" s="430"/>
      <c r="S36" s="431"/>
      <c r="T36" s="431"/>
      <c r="U36" s="431"/>
      <c r="V36" s="431"/>
      <c r="W36" s="431"/>
      <c r="X36" s="432"/>
      <c r="Y36" s="450"/>
      <c r="Z36" s="439"/>
      <c r="AA36" s="439"/>
      <c r="AB36" s="439"/>
      <c r="AC36" s="439"/>
      <c r="AD36" s="439"/>
      <c r="AE36" s="439"/>
      <c r="AF36" s="439"/>
      <c r="AG36" s="439"/>
      <c r="AH36" s="439"/>
      <c r="AI36" s="439"/>
      <c r="AJ36" s="439"/>
      <c r="AK36" s="439"/>
      <c r="AL36" s="439"/>
      <c r="AM36" s="462"/>
      <c r="AN36" s="440"/>
      <c r="AO36" s="468"/>
    </row>
    <row r="37" spans="2:41" s="377" customFormat="1" ht="9.9" customHeight="1">
      <c r="B37" s="407"/>
      <c r="C37" s="410"/>
      <c r="D37" s="1672" t="s">
        <v>132</v>
      </c>
      <c r="E37" s="1673"/>
      <c r="F37" s="1681" t="s">
        <v>1019</v>
      </c>
      <c r="G37" s="1682"/>
      <c r="H37" s="1682"/>
      <c r="I37" s="1682"/>
      <c r="J37" s="1682"/>
      <c r="K37" s="1682"/>
      <c r="L37" s="1682"/>
      <c r="M37" s="1682"/>
      <c r="N37" s="1682"/>
      <c r="O37" s="1683"/>
      <c r="P37" s="1672" t="s">
        <v>330</v>
      </c>
      <c r="Q37" s="1678"/>
      <c r="R37" s="433"/>
      <c r="S37" s="434"/>
      <c r="T37" s="434"/>
      <c r="U37" s="434"/>
      <c r="V37" s="434"/>
      <c r="W37" s="434"/>
      <c r="X37" s="435"/>
      <c r="Y37" s="447"/>
      <c r="Z37" s="448"/>
      <c r="AA37" s="448"/>
      <c r="AB37" s="448"/>
      <c r="AC37" s="448"/>
      <c r="AD37" s="448"/>
      <c r="AE37" s="448"/>
      <c r="AF37" s="448"/>
      <c r="AG37" s="448"/>
      <c r="AH37" s="448"/>
      <c r="AI37" s="448"/>
      <c r="AJ37" s="448"/>
      <c r="AK37" s="448"/>
      <c r="AL37" s="448"/>
      <c r="AM37" s="448"/>
      <c r="AN37" s="435"/>
      <c r="AO37" s="468"/>
    </row>
    <row r="38" spans="2:41" s="377" customFormat="1" ht="30" customHeight="1">
      <c r="B38" s="407"/>
      <c r="C38" s="410"/>
      <c r="D38" s="1674"/>
      <c r="E38" s="1675"/>
      <c r="F38" s="1684"/>
      <c r="G38" s="1685"/>
      <c r="H38" s="1685"/>
      <c r="I38" s="1685"/>
      <c r="J38" s="1685"/>
      <c r="K38" s="1685"/>
      <c r="L38" s="1685"/>
      <c r="M38" s="1685"/>
      <c r="N38" s="1685"/>
      <c r="O38" s="1686"/>
      <c r="P38" s="1674"/>
      <c r="Q38" s="1679"/>
      <c r="R38" s="436"/>
      <c r="S38" s="1690"/>
      <c r="T38" s="1678"/>
      <c r="U38" s="1678"/>
      <c r="V38" s="1678"/>
      <c r="W38" s="1673"/>
      <c r="X38" s="437"/>
      <c r="Y38" s="449"/>
      <c r="Z38" s="1690"/>
      <c r="AA38" s="1678"/>
      <c r="AB38" s="1678"/>
      <c r="AC38" s="1678"/>
      <c r="AD38" s="1678"/>
      <c r="AE38" s="1678"/>
      <c r="AF38" s="1678"/>
      <c r="AG38" s="1678"/>
      <c r="AH38" s="1678"/>
      <c r="AI38" s="1678"/>
      <c r="AJ38" s="1678"/>
      <c r="AK38" s="1678"/>
      <c r="AL38" s="1678"/>
      <c r="AM38" s="1673"/>
      <c r="AN38" s="437"/>
      <c r="AO38" s="468"/>
    </row>
    <row r="39" spans="2:41" s="377" customFormat="1" ht="30" customHeight="1">
      <c r="B39" s="407"/>
      <c r="C39" s="410"/>
      <c r="D39" s="1674"/>
      <c r="E39" s="1675"/>
      <c r="F39" s="1684"/>
      <c r="G39" s="1685"/>
      <c r="H39" s="1685"/>
      <c r="I39" s="1685"/>
      <c r="J39" s="1685"/>
      <c r="K39" s="1685"/>
      <c r="L39" s="1685"/>
      <c r="M39" s="1685"/>
      <c r="N39" s="1685"/>
      <c r="O39" s="1686"/>
      <c r="P39" s="1674"/>
      <c r="Q39" s="1679"/>
      <c r="R39" s="436"/>
      <c r="S39" s="1676"/>
      <c r="T39" s="1680"/>
      <c r="U39" s="1680"/>
      <c r="V39" s="1680"/>
      <c r="W39" s="1677"/>
      <c r="X39" s="437"/>
      <c r="Y39" s="449"/>
      <c r="Z39" s="1676"/>
      <c r="AA39" s="1680"/>
      <c r="AB39" s="1680"/>
      <c r="AC39" s="1680"/>
      <c r="AD39" s="1680"/>
      <c r="AE39" s="1680"/>
      <c r="AF39" s="1680"/>
      <c r="AG39" s="1680"/>
      <c r="AH39" s="1680"/>
      <c r="AI39" s="1680"/>
      <c r="AJ39" s="1680"/>
      <c r="AK39" s="1680"/>
      <c r="AL39" s="1680"/>
      <c r="AM39" s="1677"/>
      <c r="AN39" s="437"/>
      <c r="AO39" s="468"/>
    </row>
    <row r="40" spans="2:41" s="377" customFormat="1" ht="9.9" customHeight="1">
      <c r="B40" s="407"/>
      <c r="C40" s="410"/>
      <c r="D40" s="1676"/>
      <c r="E40" s="1677"/>
      <c r="F40" s="1687"/>
      <c r="G40" s="1688"/>
      <c r="H40" s="1688"/>
      <c r="I40" s="1688"/>
      <c r="J40" s="1688"/>
      <c r="K40" s="1688"/>
      <c r="L40" s="1688"/>
      <c r="M40" s="1688"/>
      <c r="N40" s="1688"/>
      <c r="O40" s="1689"/>
      <c r="P40" s="1676"/>
      <c r="Q40" s="1680"/>
      <c r="R40" s="438"/>
      <c r="S40" s="439"/>
      <c r="T40" s="439"/>
      <c r="U40" s="439"/>
      <c r="V40" s="439"/>
      <c r="W40" s="439"/>
      <c r="X40" s="440"/>
      <c r="Y40" s="450"/>
      <c r="Z40" s="439"/>
      <c r="AA40" s="439"/>
      <c r="AB40" s="439"/>
      <c r="AC40" s="439"/>
      <c r="AD40" s="439"/>
      <c r="AE40" s="439"/>
      <c r="AF40" s="439"/>
      <c r="AG40" s="439"/>
      <c r="AH40" s="439"/>
      <c r="AI40" s="439"/>
      <c r="AJ40" s="439"/>
      <c r="AK40" s="439"/>
      <c r="AL40" s="439"/>
      <c r="AM40" s="462"/>
      <c r="AN40" s="440"/>
      <c r="AO40" s="468"/>
    </row>
    <row r="41" spans="2:41" s="377" customFormat="1" ht="9.9" customHeight="1">
      <c r="B41" s="407"/>
      <c r="C41" s="410"/>
      <c r="D41" s="1672" t="s">
        <v>135</v>
      </c>
      <c r="E41" s="1673"/>
      <c r="F41" s="1681" t="s">
        <v>1020</v>
      </c>
      <c r="G41" s="1682"/>
      <c r="H41" s="1682"/>
      <c r="I41" s="1682"/>
      <c r="J41" s="1682"/>
      <c r="K41" s="1682"/>
      <c r="L41" s="1682"/>
      <c r="M41" s="1682"/>
      <c r="N41" s="1682"/>
      <c r="O41" s="1683"/>
      <c r="P41" s="1672" t="s">
        <v>332</v>
      </c>
      <c r="Q41" s="1678"/>
      <c r="R41" s="433"/>
      <c r="S41" s="434"/>
      <c r="T41" s="434"/>
      <c r="U41" s="434"/>
      <c r="V41" s="434"/>
      <c r="W41" s="434"/>
      <c r="X41" s="435"/>
      <c r="Y41" s="447"/>
      <c r="Z41" s="448"/>
      <c r="AA41" s="448"/>
      <c r="AB41" s="448"/>
      <c r="AC41" s="448"/>
      <c r="AD41" s="448"/>
      <c r="AE41" s="448"/>
      <c r="AF41" s="448"/>
      <c r="AG41" s="448"/>
      <c r="AH41" s="448"/>
      <c r="AI41" s="448"/>
      <c r="AJ41" s="448"/>
      <c r="AK41" s="448"/>
      <c r="AL41" s="448"/>
      <c r="AM41" s="448"/>
      <c r="AN41" s="435"/>
      <c r="AO41" s="468"/>
    </row>
    <row r="42" spans="2:41" s="377" customFormat="1" ht="30" customHeight="1">
      <c r="B42" s="407"/>
      <c r="C42" s="410"/>
      <c r="D42" s="1674"/>
      <c r="E42" s="1675"/>
      <c r="F42" s="1684"/>
      <c r="G42" s="1685"/>
      <c r="H42" s="1685"/>
      <c r="I42" s="1685"/>
      <c r="J42" s="1685"/>
      <c r="K42" s="1685"/>
      <c r="L42" s="1685"/>
      <c r="M42" s="1685"/>
      <c r="N42" s="1685"/>
      <c r="O42" s="1686"/>
      <c r="P42" s="1674"/>
      <c r="Q42" s="1679"/>
      <c r="R42" s="436"/>
      <c r="S42" s="1690"/>
      <c r="T42" s="1678"/>
      <c r="U42" s="1678"/>
      <c r="V42" s="1678"/>
      <c r="W42" s="1673"/>
      <c r="X42" s="437"/>
      <c r="Y42" s="449"/>
      <c r="Z42" s="1690"/>
      <c r="AA42" s="1678"/>
      <c r="AB42" s="1678"/>
      <c r="AC42" s="1678"/>
      <c r="AD42" s="1678"/>
      <c r="AE42" s="1678"/>
      <c r="AF42" s="1678"/>
      <c r="AG42" s="1678"/>
      <c r="AH42" s="1678"/>
      <c r="AI42" s="1678"/>
      <c r="AJ42" s="1678"/>
      <c r="AK42" s="1678"/>
      <c r="AL42" s="1678"/>
      <c r="AM42" s="1673"/>
      <c r="AN42" s="437"/>
      <c r="AO42" s="468"/>
    </row>
    <row r="43" spans="2:41" s="377" customFormat="1" ht="30" customHeight="1">
      <c r="B43" s="407"/>
      <c r="C43" s="410"/>
      <c r="D43" s="1674"/>
      <c r="E43" s="1675"/>
      <c r="F43" s="1684"/>
      <c r="G43" s="1685"/>
      <c r="H43" s="1685"/>
      <c r="I43" s="1685"/>
      <c r="J43" s="1685"/>
      <c r="K43" s="1685"/>
      <c r="L43" s="1685"/>
      <c r="M43" s="1685"/>
      <c r="N43" s="1685"/>
      <c r="O43" s="1686"/>
      <c r="P43" s="1674"/>
      <c r="Q43" s="1679"/>
      <c r="R43" s="436"/>
      <c r="S43" s="1676"/>
      <c r="T43" s="1680"/>
      <c r="U43" s="1680"/>
      <c r="V43" s="1680"/>
      <c r="W43" s="1677"/>
      <c r="X43" s="437"/>
      <c r="Y43" s="449"/>
      <c r="Z43" s="1676"/>
      <c r="AA43" s="1680"/>
      <c r="AB43" s="1680"/>
      <c r="AC43" s="1680"/>
      <c r="AD43" s="1680"/>
      <c r="AE43" s="1680"/>
      <c r="AF43" s="1680"/>
      <c r="AG43" s="1680"/>
      <c r="AH43" s="1680"/>
      <c r="AI43" s="1680"/>
      <c r="AJ43" s="1680"/>
      <c r="AK43" s="1680"/>
      <c r="AL43" s="1680"/>
      <c r="AM43" s="1677"/>
      <c r="AN43" s="437"/>
      <c r="AO43" s="468"/>
    </row>
    <row r="44" spans="2:41" s="378" customFormat="1" ht="9.9" customHeight="1">
      <c r="B44" s="407"/>
      <c r="C44" s="410"/>
      <c r="D44" s="1676"/>
      <c r="E44" s="1677"/>
      <c r="F44" s="1687"/>
      <c r="G44" s="1688"/>
      <c r="H44" s="1688"/>
      <c r="I44" s="1688"/>
      <c r="J44" s="1688"/>
      <c r="K44" s="1688"/>
      <c r="L44" s="1688"/>
      <c r="M44" s="1688"/>
      <c r="N44" s="1688"/>
      <c r="O44" s="1689"/>
      <c r="P44" s="1676"/>
      <c r="Q44" s="1680"/>
      <c r="R44" s="438"/>
      <c r="S44" s="439"/>
      <c r="T44" s="439"/>
      <c r="U44" s="439"/>
      <c r="V44" s="439"/>
      <c r="W44" s="439"/>
      <c r="X44" s="440"/>
      <c r="Y44" s="450"/>
      <c r="Z44" s="439"/>
      <c r="AA44" s="439"/>
      <c r="AB44" s="439"/>
      <c r="AC44" s="439"/>
      <c r="AD44" s="439"/>
      <c r="AE44" s="439"/>
      <c r="AF44" s="439"/>
      <c r="AG44" s="439"/>
      <c r="AH44" s="439"/>
      <c r="AI44" s="439"/>
      <c r="AJ44" s="439"/>
      <c r="AK44" s="439"/>
      <c r="AL44" s="439"/>
      <c r="AM44" s="462"/>
      <c r="AN44" s="440"/>
      <c r="AO44" s="469"/>
    </row>
    <row r="45" spans="2:41" s="377" customFormat="1" ht="9.9" customHeight="1">
      <c r="B45" s="407"/>
      <c r="C45" s="410"/>
      <c r="D45" s="1672" t="s">
        <v>152</v>
      </c>
      <c r="E45" s="1673"/>
      <c r="F45" s="1681" t="s">
        <v>1021</v>
      </c>
      <c r="G45" s="1682"/>
      <c r="H45" s="1682"/>
      <c r="I45" s="1682"/>
      <c r="J45" s="1682"/>
      <c r="K45" s="1682"/>
      <c r="L45" s="1682"/>
      <c r="M45" s="1682"/>
      <c r="N45" s="1682"/>
      <c r="O45" s="1683"/>
      <c r="P45" s="1672" t="s">
        <v>398</v>
      </c>
      <c r="Q45" s="1678"/>
      <c r="R45" s="433"/>
      <c r="S45" s="434"/>
      <c r="T45" s="434"/>
      <c r="U45" s="434"/>
      <c r="V45" s="434"/>
      <c r="W45" s="434"/>
      <c r="X45" s="435"/>
      <c r="Y45" s="447"/>
      <c r="Z45" s="448"/>
      <c r="AA45" s="448"/>
      <c r="AB45" s="448"/>
      <c r="AC45" s="448"/>
      <c r="AD45" s="448"/>
      <c r="AE45" s="448"/>
      <c r="AF45" s="448"/>
      <c r="AG45" s="448"/>
      <c r="AH45" s="448"/>
      <c r="AI45" s="448"/>
      <c r="AJ45" s="448"/>
      <c r="AK45" s="448"/>
      <c r="AL45" s="448"/>
      <c r="AM45" s="448"/>
      <c r="AN45" s="435"/>
      <c r="AO45" s="468"/>
    </row>
    <row r="46" spans="2:41" s="377" customFormat="1" ht="30" customHeight="1">
      <c r="B46" s="407"/>
      <c r="C46" s="410"/>
      <c r="D46" s="1674"/>
      <c r="E46" s="1675"/>
      <c r="F46" s="1684"/>
      <c r="G46" s="1685"/>
      <c r="H46" s="1685"/>
      <c r="I46" s="1685"/>
      <c r="J46" s="1685"/>
      <c r="K46" s="1685"/>
      <c r="L46" s="1685"/>
      <c r="M46" s="1685"/>
      <c r="N46" s="1685"/>
      <c r="O46" s="1686"/>
      <c r="P46" s="1674"/>
      <c r="Q46" s="1679"/>
      <c r="R46" s="436"/>
      <c r="S46" s="1690"/>
      <c r="T46" s="1678"/>
      <c r="U46" s="1678"/>
      <c r="V46" s="1678"/>
      <c r="W46" s="1673"/>
      <c r="X46" s="437"/>
      <c r="Y46" s="449"/>
      <c r="Z46" s="1690"/>
      <c r="AA46" s="1678"/>
      <c r="AB46" s="1678"/>
      <c r="AC46" s="1678"/>
      <c r="AD46" s="1678"/>
      <c r="AE46" s="1678"/>
      <c r="AF46" s="1678"/>
      <c r="AG46" s="1678"/>
      <c r="AH46" s="1678"/>
      <c r="AI46" s="1678"/>
      <c r="AJ46" s="1678"/>
      <c r="AK46" s="1678"/>
      <c r="AL46" s="1678"/>
      <c r="AM46" s="1673"/>
      <c r="AN46" s="437"/>
      <c r="AO46" s="468"/>
    </row>
    <row r="47" spans="2:41" s="377" customFormat="1" ht="30" customHeight="1">
      <c r="B47" s="407"/>
      <c r="C47" s="410"/>
      <c r="D47" s="1674"/>
      <c r="E47" s="1675"/>
      <c r="F47" s="1684"/>
      <c r="G47" s="1685"/>
      <c r="H47" s="1685"/>
      <c r="I47" s="1685"/>
      <c r="J47" s="1685"/>
      <c r="K47" s="1685"/>
      <c r="L47" s="1685"/>
      <c r="M47" s="1685"/>
      <c r="N47" s="1685"/>
      <c r="O47" s="1686"/>
      <c r="P47" s="1674"/>
      <c r="Q47" s="1679"/>
      <c r="R47" s="436"/>
      <c r="S47" s="1676"/>
      <c r="T47" s="1680"/>
      <c r="U47" s="1680"/>
      <c r="V47" s="1680"/>
      <c r="W47" s="1677"/>
      <c r="X47" s="437"/>
      <c r="Y47" s="449"/>
      <c r="Z47" s="1676"/>
      <c r="AA47" s="1680"/>
      <c r="AB47" s="1680"/>
      <c r="AC47" s="1680"/>
      <c r="AD47" s="1680"/>
      <c r="AE47" s="1680"/>
      <c r="AF47" s="1680"/>
      <c r="AG47" s="1680"/>
      <c r="AH47" s="1680"/>
      <c r="AI47" s="1680"/>
      <c r="AJ47" s="1680"/>
      <c r="AK47" s="1680"/>
      <c r="AL47" s="1680"/>
      <c r="AM47" s="1677"/>
      <c r="AN47" s="437"/>
      <c r="AO47" s="468"/>
    </row>
    <row r="48" spans="2:41" s="377" customFormat="1" ht="9.9" customHeight="1">
      <c r="B48" s="407"/>
      <c r="C48" s="410"/>
      <c r="D48" s="1676"/>
      <c r="E48" s="1677"/>
      <c r="F48" s="1687"/>
      <c r="G48" s="1688"/>
      <c r="H48" s="1688"/>
      <c r="I48" s="1688"/>
      <c r="J48" s="1688"/>
      <c r="K48" s="1688"/>
      <c r="L48" s="1688"/>
      <c r="M48" s="1688"/>
      <c r="N48" s="1688"/>
      <c r="O48" s="1689"/>
      <c r="P48" s="1676"/>
      <c r="Q48" s="1680"/>
      <c r="R48" s="438"/>
      <c r="S48" s="439"/>
      <c r="T48" s="439"/>
      <c r="U48" s="439"/>
      <c r="V48" s="439"/>
      <c r="W48" s="439"/>
      <c r="X48" s="440"/>
      <c r="Y48" s="450"/>
      <c r="Z48" s="439"/>
      <c r="AA48" s="439"/>
      <c r="AB48" s="439"/>
      <c r="AC48" s="439"/>
      <c r="AD48" s="439"/>
      <c r="AE48" s="439"/>
      <c r="AF48" s="439"/>
      <c r="AG48" s="439"/>
      <c r="AH48" s="439"/>
      <c r="AI48" s="439"/>
      <c r="AJ48" s="439"/>
      <c r="AK48" s="439"/>
      <c r="AL48" s="439"/>
      <c r="AM48" s="462"/>
      <c r="AN48" s="440"/>
      <c r="AO48" s="468"/>
    </row>
    <row r="49" spans="2:41" s="377" customFormat="1" ht="9.9" customHeight="1">
      <c r="B49" s="407"/>
      <c r="C49" s="410"/>
      <c r="D49" s="1672" t="s">
        <v>155</v>
      </c>
      <c r="E49" s="1673"/>
      <c r="F49" s="1681" t="s">
        <v>1022</v>
      </c>
      <c r="G49" s="1682"/>
      <c r="H49" s="1682"/>
      <c r="I49" s="1682"/>
      <c r="J49" s="1682"/>
      <c r="K49" s="1682"/>
      <c r="L49" s="1682"/>
      <c r="M49" s="1682"/>
      <c r="N49" s="1682"/>
      <c r="O49" s="1683"/>
      <c r="P49" s="1672" t="s">
        <v>403</v>
      </c>
      <c r="Q49" s="1678"/>
      <c r="R49" s="433"/>
      <c r="S49" s="434"/>
      <c r="T49" s="434"/>
      <c r="U49" s="434"/>
      <c r="V49" s="434"/>
      <c r="W49" s="434"/>
      <c r="X49" s="435"/>
      <c r="Y49" s="447"/>
      <c r="Z49" s="448"/>
      <c r="AA49" s="448"/>
      <c r="AB49" s="448"/>
      <c r="AC49" s="448"/>
      <c r="AD49" s="448"/>
      <c r="AE49" s="448"/>
      <c r="AF49" s="448"/>
      <c r="AG49" s="448"/>
      <c r="AH49" s="448"/>
      <c r="AI49" s="448"/>
      <c r="AJ49" s="448"/>
      <c r="AK49" s="448"/>
      <c r="AL49" s="448"/>
      <c r="AM49" s="448"/>
      <c r="AN49" s="435"/>
      <c r="AO49" s="468"/>
    </row>
    <row r="50" spans="2:41" s="377" customFormat="1" ht="30" customHeight="1">
      <c r="B50" s="407"/>
      <c r="C50" s="410"/>
      <c r="D50" s="1674"/>
      <c r="E50" s="1675"/>
      <c r="F50" s="1684"/>
      <c r="G50" s="1685"/>
      <c r="H50" s="1685"/>
      <c r="I50" s="1685"/>
      <c r="J50" s="1685"/>
      <c r="K50" s="1685"/>
      <c r="L50" s="1685"/>
      <c r="M50" s="1685"/>
      <c r="N50" s="1685"/>
      <c r="O50" s="1686"/>
      <c r="P50" s="1674"/>
      <c r="Q50" s="1679"/>
      <c r="R50" s="436"/>
      <c r="S50" s="1690"/>
      <c r="T50" s="1678"/>
      <c r="U50" s="1678"/>
      <c r="V50" s="1678"/>
      <c r="W50" s="1673"/>
      <c r="X50" s="437"/>
      <c r="Y50" s="449"/>
      <c r="Z50" s="1690"/>
      <c r="AA50" s="1678"/>
      <c r="AB50" s="1678"/>
      <c r="AC50" s="1678"/>
      <c r="AD50" s="1678"/>
      <c r="AE50" s="1678"/>
      <c r="AF50" s="1678"/>
      <c r="AG50" s="1678"/>
      <c r="AH50" s="1678"/>
      <c r="AI50" s="1678"/>
      <c r="AJ50" s="1678"/>
      <c r="AK50" s="1678"/>
      <c r="AL50" s="1678"/>
      <c r="AM50" s="1673"/>
      <c r="AN50" s="437"/>
      <c r="AO50" s="468"/>
    </row>
    <row r="51" spans="2:41" s="377" customFormat="1" ht="30" customHeight="1">
      <c r="B51" s="407"/>
      <c r="C51" s="410"/>
      <c r="D51" s="1674"/>
      <c r="E51" s="1675"/>
      <c r="F51" s="1684"/>
      <c r="G51" s="1685"/>
      <c r="H51" s="1685"/>
      <c r="I51" s="1685"/>
      <c r="J51" s="1685"/>
      <c r="K51" s="1685"/>
      <c r="L51" s="1685"/>
      <c r="M51" s="1685"/>
      <c r="N51" s="1685"/>
      <c r="O51" s="1686"/>
      <c r="P51" s="1674"/>
      <c r="Q51" s="1679"/>
      <c r="R51" s="436"/>
      <c r="S51" s="1676"/>
      <c r="T51" s="1680"/>
      <c r="U51" s="1680"/>
      <c r="V51" s="1680"/>
      <c r="W51" s="1677"/>
      <c r="X51" s="437"/>
      <c r="Y51" s="449"/>
      <c r="Z51" s="1676"/>
      <c r="AA51" s="1680"/>
      <c r="AB51" s="1680"/>
      <c r="AC51" s="1680"/>
      <c r="AD51" s="1680"/>
      <c r="AE51" s="1680"/>
      <c r="AF51" s="1680"/>
      <c r="AG51" s="1680"/>
      <c r="AH51" s="1680"/>
      <c r="AI51" s="1680"/>
      <c r="AJ51" s="1680"/>
      <c r="AK51" s="1680"/>
      <c r="AL51" s="1680"/>
      <c r="AM51" s="1677"/>
      <c r="AN51" s="437"/>
      <c r="AO51" s="468"/>
    </row>
    <row r="52" spans="2:41" s="377" customFormat="1" ht="9.9" customHeight="1">
      <c r="B52" s="407"/>
      <c r="C52" s="410"/>
      <c r="D52" s="1676"/>
      <c r="E52" s="1677"/>
      <c r="F52" s="1687"/>
      <c r="G52" s="1688"/>
      <c r="H52" s="1688"/>
      <c r="I52" s="1688"/>
      <c r="J52" s="1688"/>
      <c r="K52" s="1688"/>
      <c r="L52" s="1688"/>
      <c r="M52" s="1688"/>
      <c r="N52" s="1688"/>
      <c r="O52" s="1689"/>
      <c r="P52" s="1676"/>
      <c r="Q52" s="1680"/>
      <c r="R52" s="438"/>
      <c r="S52" s="439"/>
      <c r="T52" s="439"/>
      <c r="U52" s="439"/>
      <c r="V52" s="439"/>
      <c r="W52" s="439"/>
      <c r="X52" s="440"/>
      <c r="Y52" s="450"/>
      <c r="Z52" s="439"/>
      <c r="AA52" s="439"/>
      <c r="AB52" s="439"/>
      <c r="AC52" s="439"/>
      <c r="AD52" s="439"/>
      <c r="AE52" s="439"/>
      <c r="AF52" s="439"/>
      <c r="AG52" s="439"/>
      <c r="AH52" s="439"/>
      <c r="AI52" s="439"/>
      <c r="AJ52" s="439"/>
      <c r="AK52" s="439"/>
      <c r="AL52" s="439"/>
      <c r="AM52" s="462"/>
      <c r="AN52" s="440"/>
      <c r="AO52" s="468"/>
    </row>
    <row r="53" spans="2:41" s="377" customFormat="1" ht="9.9" customHeight="1">
      <c r="B53" s="407"/>
      <c r="C53" s="410"/>
      <c r="D53" s="1672" t="s">
        <v>168</v>
      </c>
      <c r="E53" s="1673"/>
      <c r="F53" s="1681" t="s">
        <v>1023</v>
      </c>
      <c r="G53" s="1682"/>
      <c r="H53" s="1682"/>
      <c r="I53" s="1682"/>
      <c r="J53" s="1682"/>
      <c r="K53" s="1682"/>
      <c r="L53" s="1682"/>
      <c r="M53" s="1682"/>
      <c r="N53" s="1682"/>
      <c r="O53" s="1683"/>
      <c r="P53" s="1672" t="s">
        <v>407</v>
      </c>
      <c r="Q53" s="1678"/>
      <c r="R53" s="433"/>
      <c r="S53" s="434"/>
      <c r="T53" s="434"/>
      <c r="U53" s="434"/>
      <c r="V53" s="434"/>
      <c r="W53" s="434"/>
      <c r="X53" s="435"/>
      <c r="Y53" s="447"/>
      <c r="Z53" s="448"/>
      <c r="AA53" s="448"/>
      <c r="AB53" s="448"/>
      <c r="AC53" s="448"/>
      <c r="AD53" s="448"/>
      <c r="AE53" s="448"/>
      <c r="AF53" s="448"/>
      <c r="AG53" s="448"/>
      <c r="AH53" s="448"/>
      <c r="AI53" s="448"/>
      <c r="AJ53" s="448"/>
      <c r="AK53" s="448"/>
      <c r="AL53" s="448"/>
      <c r="AM53" s="448"/>
      <c r="AN53" s="435"/>
      <c r="AO53" s="468"/>
    </row>
    <row r="54" spans="2:41" s="377" customFormat="1" ht="30" customHeight="1">
      <c r="B54" s="407"/>
      <c r="C54" s="410"/>
      <c r="D54" s="1674"/>
      <c r="E54" s="1675"/>
      <c r="F54" s="1684"/>
      <c r="G54" s="1685"/>
      <c r="H54" s="1685"/>
      <c r="I54" s="1685"/>
      <c r="J54" s="1685"/>
      <c r="K54" s="1685"/>
      <c r="L54" s="1685"/>
      <c r="M54" s="1685"/>
      <c r="N54" s="1685"/>
      <c r="O54" s="1686"/>
      <c r="P54" s="1674"/>
      <c r="Q54" s="1679"/>
      <c r="R54" s="436"/>
      <c r="S54" s="1690"/>
      <c r="T54" s="1678"/>
      <c r="U54" s="1678"/>
      <c r="V54" s="1678"/>
      <c r="W54" s="1673"/>
      <c r="X54" s="437"/>
      <c r="Y54" s="449"/>
      <c r="Z54" s="1690"/>
      <c r="AA54" s="1678"/>
      <c r="AB54" s="1678"/>
      <c r="AC54" s="1678"/>
      <c r="AD54" s="1678"/>
      <c r="AE54" s="1678"/>
      <c r="AF54" s="1678"/>
      <c r="AG54" s="1678"/>
      <c r="AH54" s="1678"/>
      <c r="AI54" s="1678"/>
      <c r="AJ54" s="1678"/>
      <c r="AK54" s="1678"/>
      <c r="AL54" s="1678"/>
      <c r="AM54" s="1673"/>
      <c r="AN54" s="437"/>
      <c r="AO54" s="468"/>
    </row>
    <row r="55" spans="2:41" s="377" customFormat="1" ht="30" customHeight="1">
      <c r="B55" s="407"/>
      <c r="C55" s="410"/>
      <c r="D55" s="1674"/>
      <c r="E55" s="1675"/>
      <c r="F55" s="1684"/>
      <c r="G55" s="1685"/>
      <c r="H55" s="1685"/>
      <c r="I55" s="1685"/>
      <c r="J55" s="1685"/>
      <c r="K55" s="1685"/>
      <c r="L55" s="1685"/>
      <c r="M55" s="1685"/>
      <c r="N55" s="1685"/>
      <c r="O55" s="1686"/>
      <c r="P55" s="1674"/>
      <c r="Q55" s="1679"/>
      <c r="R55" s="436"/>
      <c r="S55" s="1676"/>
      <c r="T55" s="1680"/>
      <c r="U55" s="1680"/>
      <c r="V55" s="1680"/>
      <c r="W55" s="1677"/>
      <c r="X55" s="437"/>
      <c r="Y55" s="449"/>
      <c r="Z55" s="1676"/>
      <c r="AA55" s="1680"/>
      <c r="AB55" s="1680"/>
      <c r="AC55" s="1680"/>
      <c r="AD55" s="1680"/>
      <c r="AE55" s="1680"/>
      <c r="AF55" s="1680"/>
      <c r="AG55" s="1680"/>
      <c r="AH55" s="1680"/>
      <c r="AI55" s="1680"/>
      <c r="AJ55" s="1680"/>
      <c r="AK55" s="1680"/>
      <c r="AL55" s="1680"/>
      <c r="AM55" s="1677"/>
      <c r="AN55" s="437"/>
      <c r="AO55" s="468"/>
    </row>
    <row r="56" spans="2:41" s="377" customFormat="1" ht="9.9" customHeight="1">
      <c r="B56" s="413"/>
      <c r="C56" s="414"/>
      <c r="D56" s="1676"/>
      <c r="E56" s="1677"/>
      <c r="F56" s="1687"/>
      <c r="G56" s="1688"/>
      <c r="H56" s="1688"/>
      <c r="I56" s="1688"/>
      <c r="J56" s="1688"/>
      <c r="K56" s="1688"/>
      <c r="L56" s="1688"/>
      <c r="M56" s="1688"/>
      <c r="N56" s="1688"/>
      <c r="O56" s="1689"/>
      <c r="P56" s="1676"/>
      <c r="Q56" s="1680"/>
      <c r="R56" s="438"/>
      <c r="S56" s="439"/>
      <c r="T56" s="439"/>
      <c r="U56" s="439"/>
      <c r="V56" s="439"/>
      <c r="W56" s="439"/>
      <c r="X56" s="440"/>
      <c r="Y56" s="450"/>
      <c r="Z56" s="439"/>
      <c r="AA56" s="439"/>
      <c r="AB56" s="439"/>
      <c r="AC56" s="439"/>
      <c r="AD56" s="439"/>
      <c r="AE56" s="439"/>
      <c r="AF56" s="439"/>
      <c r="AG56" s="439"/>
      <c r="AH56" s="439"/>
      <c r="AI56" s="439"/>
      <c r="AJ56" s="439"/>
      <c r="AK56" s="439"/>
      <c r="AL56" s="439"/>
      <c r="AM56" s="462"/>
      <c r="AN56" s="440"/>
      <c r="AO56" s="468"/>
    </row>
    <row r="57" spans="2:41" s="377" customFormat="1" ht="9.9" customHeight="1">
      <c r="B57" s="413"/>
      <c r="C57" s="414"/>
      <c r="D57" s="1672" t="s">
        <v>172</v>
      </c>
      <c r="E57" s="1673"/>
      <c r="F57" s="1681" t="s">
        <v>1024</v>
      </c>
      <c r="G57" s="1682"/>
      <c r="H57" s="1682"/>
      <c r="I57" s="1682"/>
      <c r="J57" s="1682"/>
      <c r="K57" s="1682"/>
      <c r="L57" s="1682"/>
      <c r="M57" s="1682"/>
      <c r="N57" s="1682"/>
      <c r="O57" s="1683"/>
      <c r="P57" s="1672" t="s">
        <v>413</v>
      </c>
      <c r="Q57" s="1678"/>
      <c r="R57" s="433"/>
      <c r="S57" s="434"/>
      <c r="T57" s="434"/>
      <c r="U57" s="434"/>
      <c r="V57" s="434"/>
      <c r="W57" s="434"/>
      <c r="X57" s="435"/>
      <c r="Y57" s="447"/>
      <c r="Z57" s="448"/>
      <c r="AA57" s="448"/>
      <c r="AB57" s="448"/>
      <c r="AC57" s="448"/>
      <c r="AD57" s="448"/>
      <c r="AE57" s="448"/>
      <c r="AF57" s="448"/>
      <c r="AG57" s="448"/>
      <c r="AH57" s="448"/>
      <c r="AI57" s="448"/>
      <c r="AJ57" s="448"/>
      <c r="AK57" s="448"/>
      <c r="AL57" s="448"/>
      <c r="AM57" s="448"/>
      <c r="AN57" s="435"/>
      <c r="AO57" s="468"/>
    </row>
    <row r="58" spans="2:41" s="377" customFormat="1" ht="30" customHeight="1">
      <c r="B58" s="413"/>
      <c r="C58" s="414"/>
      <c r="D58" s="1674"/>
      <c r="E58" s="1675"/>
      <c r="F58" s="1684"/>
      <c r="G58" s="1685"/>
      <c r="H58" s="1685"/>
      <c r="I58" s="1685"/>
      <c r="J58" s="1685"/>
      <c r="K58" s="1685"/>
      <c r="L58" s="1685"/>
      <c r="M58" s="1685"/>
      <c r="N58" s="1685"/>
      <c r="O58" s="1686"/>
      <c r="P58" s="1674"/>
      <c r="Q58" s="1679"/>
      <c r="R58" s="436"/>
      <c r="S58" s="1690"/>
      <c r="T58" s="1678"/>
      <c r="U58" s="1678"/>
      <c r="V58" s="1678"/>
      <c r="W58" s="1673"/>
      <c r="X58" s="437"/>
      <c r="Y58" s="449"/>
      <c r="Z58" s="1690"/>
      <c r="AA58" s="1678"/>
      <c r="AB58" s="1678"/>
      <c r="AC58" s="1678"/>
      <c r="AD58" s="1678"/>
      <c r="AE58" s="1678"/>
      <c r="AF58" s="1678"/>
      <c r="AG58" s="1678"/>
      <c r="AH58" s="1678"/>
      <c r="AI58" s="1678"/>
      <c r="AJ58" s="1678"/>
      <c r="AK58" s="1678"/>
      <c r="AL58" s="1678"/>
      <c r="AM58" s="1673"/>
      <c r="AN58" s="437"/>
      <c r="AO58" s="468"/>
    </row>
    <row r="59" spans="2:41" s="377" customFormat="1" ht="30" customHeight="1">
      <c r="B59" s="407"/>
      <c r="C59" s="410"/>
      <c r="D59" s="1674"/>
      <c r="E59" s="1675"/>
      <c r="F59" s="1684"/>
      <c r="G59" s="1685"/>
      <c r="H59" s="1685"/>
      <c r="I59" s="1685"/>
      <c r="J59" s="1685"/>
      <c r="K59" s="1685"/>
      <c r="L59" s="1685"/>
      <c r="M59" s="1685"/>
      <c r="N59" s="1685"/>
      <c r="O59" s="1686"/>
      <c r="P59" s="1674"/>
      <c r="Q59" s="1679"/>
      <c r="R59" s="436"/>
      <c r="S59" s="1676"/>
      <c r="T59" s="1680"/>
      <c r="U59" s="1680"/>
      <c r="V59" s="1680"/>
      <c r="W59" s="1677"/>
      <c r="X59" s="437"/>
      <c r="Y59" s="449"/>
      <c r="Z59" s="1676"/>
      <c r="AA59" s="1680"/>
      <c r="AB59" s="1680"/>
      <c r="AC59" s="1680"/>
      <c r="AD59" s="1680"/>
      <c r="AE59" s="1680"/>
      <c r="AF59" s="1680"/>
      <c r="AG59" s="1680"/>
      <c r="AH59" s="1680"/>
      <c r="AI59" s="1680"/>
      <c r="AJ59" s="1680"/>
      <c r="AK59" s="1680"/>
      <c r="AL59" s="1680"/>
      <c r="AM59" s="1677"/>
      <c r="AN59" s="437"/>
      <c r="AO59" s="468"/>
    </row>
    <row r="60" spans="2:41" s="377" customFormat="1" ht="9.9" customHeight="1">
      <c r="B60" s="407"/>
      <c r="C60" s="410"/>
      <c r="D60" s="1676"/>
      <c r="E60" s="1677"/>
      <c r="F60" s="1687"/>
      <c r="G60" s="1688"/>
      <c r="H60" s="1688"/>
      <c r="I60" s="1688"/>
      <c r="J60" s="1688"/>
      <c r="K60" s="1688"/>
      <c r="L60" s="1688"/>
      <c r="M60" s="1688"/>
      <c r="N60" s="1688"/>
      <c r="O60" s="1689"/>
      <c r="P60" s="1676"/>
      <c r="Q60" s="1680"/>
      <c r="R60" s="438"/>
      <c r="S60" s="439"/>
      <c r="T60" s="439"/>
      <c r="U60" s="439"/>
      <c r="V60" s="439"/>
      <c r="W60" s="439"/>
      <c r="X60" s="440"/>
      <c r="Y60" s="450"/>
      <c r="Z60" s="439"/>
      <c r="AA60" s="439"/>
      <c r="AB60" s="439"/>
      <c r="AC60" s="439"/>
      <c r="AD60" s="439"/>
      <c r="AE60" s="439"/>
      <c r="AF60" s="439"/>
      <c r="AG60" s="439"/>
      <c r="AH60" s="439"/>
      <c r="AI60" s="439"/>
      <c r="AJ60" s="439"/>
      <c r="AK60" s="439"/>
      <c r="AL60" s="439"/>
      <c r="AM60" s="462"/>
      <c r="AN60" s="440"/>
      <c r="AO60" s="468"/>
    </row>
    <row r="61" spans="2:41" s="377" customFormat="1" ht="9.9" customHeight="1">
      <c r="B61" s="407"/>
      <c r="C61" s="410"/>
      <c r="D61" s="1672" t="s">
        <v>180</v>
      </c>
      <c r="E61" s="1673"/>
      <c r="F61" s="1681" t="s">
        <v>1025</v>
      </c>
      <c r="G61" s="1682"/>
      <c r="H61" s="1682"/>
      <c r="I61" s="1682"/>
      <c r="J61" s="1682"/>
      <c r="K61" s="1682"/>
      <c r="L61" s="1682"/>
      <c r="M61" s="1682"/>
      <c r="N61" s="1682"/>
      <c r="O61" s="1683"/>
      <c r="P61" s="1672" t="s">
        <v>417</v>
      </c>
      <c r="Q61" s="1678"/>
      <c r="R61" s="433"/>
      <c r="S61" s="434"/>
      <c r="T61" s="434"/>
      <c r="U61" s="434"/>
      <c r="V61" s="434"/>
      <c r="W61" s="434"/>
      <c r="X61" s="435"/>
      <c r="Y61" s="447"/>
      <c r="Z61" s="448"/>
      <c r="AA61" s="448"/>
      <c r="AB61" s="448"/>
      <c r="AC61" s="448"/>
      <c r="AD61" s="448"/>
      <c r="AE61" s="448"/>
      <c r="AF61" s="448"/>
      <c r="AG61" s="448"/>
      <c r="AH61" s="448"/>
      <c r="AI61" s="448"/>
      <c r="AJ61" s="448"/>
      <c r="AK61" s="448"/>
      <c r="AL61" s="448"/>
      <c r="AM61" s="448"/>
      <c r="AN61" s="435"/>
      <c r="AO61" s="468"/>
    </row>
    <row r="62" spans="2:41" s="377" customFormat="1" ht="30" customHeight="1">
      <c r="B62" s="407"/>
      <c r="C62" s="410"/>
      <c r="D62" s="1674"/>
      <c r="E62" s="1675"/>
      <c r="F62" s="1684"/>
      <c r="G62" s="1685"/>
      <c r="H62" s="1685"/>
      <c r="I62" s="1685"/>
      <c r="J62" s="1685"/>
      <c r="K62" s="1685"/>
      <c r="L62" s="1685"/>
      <c r="M62" s="1685"/>
      <c r="N62" s="1685"/>
      <c r="O62" s="1686"/>
      <c r="P62" s="1674"/>
      <c r="Q62" s="1679"/>
      <c r="R62" s="436"/>
      <c r="S62" s="1690"/>
      <c r="T62" s="1678"/>
      <c r="U62" s="1678"/>
      <c r="V62" s="1678"/>
      <c r="W62" s="1673"/>
      <c r="X62" s="437"/>
      <c r="Y62" s="449"/>
      <c r="Z62" s="1690"/>
      <c r="AA62" s="1678"/>
      <c r="AB62" s="1678"/>
      <c r="AC62" s="1678"/>
      <c r="AD62" s="1678"/>
      <c r="AE62" s="1678"/>
      <c r="AF62" s="1678"/>
      <c r="AG62" s="1678"/>
      <c r="AH62" s="1678"/>
      <c r="AI62" s="1678"/>
      <c r="AJ62" s="1678"/>
      <c r="AK62" s="1678"/>
      <c r="AL62" s="1678"/>
      <c r="AM62" s="1673"/>
      <c r="AN62" s="437"/>
      <c r="AO62" s="468"/>
    </row>
    <row r="63" spans="2:41" s="377" customFormat="1" ht="30" customHeight="1">
      <c r="B63" s="407"/>
      <c r="C63" s="410"/>
      <c r="D63" s="1674"/>
      <c r="E63" s="1675"/>
      <c r="F63" s="1684"/>
      <c r="G63" s="1685"/>
      <c r="H63" s="1685"/>
      <c r="I63" s="1685"/>
      <c r="J63" s="1685"/>
      <c r="K63" s="1685"/>
      <c r="L63" s="1685"/>
      <c r="M63" s="1685"/>
      <c r="N63" s="1685"/>
      <c r="O63" s="1686"/>
      <c r="P63" s="1674"/>
      <c r="Q63" s="1679"/>
      <c r="R63" s="436"/>
      <c r="S63" s="1676"/>
      <c r="T63" s="1680"/>
      <c r="U63" s="1680"/>
      <c r="V63" s="1680"/>
      <c r="W63" s="1677"/>
      <c r="X63" s="437"/>
      <c r="Y63" s="449"/>
      <c r="Z63" s="1676"/>
      <c r="AA63" s="1680"/>
      <c r="AB63" s="1680"/>
      <c r="AC63" s="1680"/>
      <c r="AD63" s="1680"/>
      <c r="AE63" s="1680"/>
      <c r="AF63" s="1680"/>
      <c r="AG63" s="1680"/>
      <c r="AH63" s="1680"/>
      <c r="AI63" s="1680"/>
      <c r="AJ63" s="1680"/>
      <c r="AK63" s="1680"/>
      <c r="AL63" s="1680"/>
      <c r="AM63" s="1677"/>
      <c r="AN63" s="437"/>
      <c r="AO63" s="468"/>
    </row>
    <row r="64" spans="2:41" s="377" customFormat="1" ht="9.9" customHeight="1">
      <c r="B64" s="407"/>
      <c r="C64" s="410"/>
      <c r="D64" s="1676"/>
      <c r="E64" s="1677"/>
      <c r="F64" s="1687"/>
      <c r="G64" s="1688"/>
      <c r="H64" s="1688"/>
      <c r="I64" s="1688"/>
      <c r="J64" s="1688"/>
      <c r="K64" s="1688"/>
      <c r="L64" s="1688"/>
      <c r="M64" s="1688"/>
      <c r="N64" s="1688"/>
      <c r="O64" s="1689"/>
      <c r="P64" s="1676"/>
      <c r="Q64" s="1680"/>
      <c r="R64" s="438"/>
      <c r="S64" s="439"/>
      <c r="T64" s="439"/>
      <c r="U64" s="439"/>
      <c r="V64" s="439"/>
      <c r="W64" s="439"/>
      <c r="X64" s="440"/>
      <c r="Y64" s="450"/>
      <c r="Z64" s="439"/>
      <c r="AA64" s="439"/>
      <c r="AB64" s="439"/>
      <c r="AC64" s="439"/>
      <c r="AD64" s="439"/>
      <c r="AE64" s="439"/>
      <c r="AF64" s="439"/>
      <c r="AG64" s="439"/>
      <c r="AH64" s="439"/>
      <c r="AI64" s="439"/>
      <c r="AJ64" s="439"/>
      <c r="AK64" s="439"/>
      <c r="AL64" s="439"/>
      <c r="AM64" s="462"/>
      <c r="AN64" s="440"/>
      <c r="AO64" s="468"/>
    </row>
    <row r="65" spans="2:41" s="377" customFormat="1" ht="9.9" customHeight="1">
      <c r="B65" s="407"/>
      <c r="C65" s="410"/>
      <c r="D65" s="1672" t="s">
        <v>184</v>
      </c>
      <c r="E65" s="1673"/>
      <c r="F65" s="1681" t="s">
        <v>1026</v>
      </c>
      <c r="G65" s="1682"/>
      <c r="H65" s="1682"/>
      <c r="I65" s="1682"/>
      <c r="J65" s="1682"/>
      <c r="K65" s="1682"/>
      <c r="L65" s="1682"/>
      <c r="M65" s="1682"/>
      <c r="N65" s="1682"/>
      <c r="O65" s="1683"/>
      <c r="P65" s="1672" t="s">
        <v>351</v>
      </c>
      <c r="Q65" s="1678"/>
      <c r="R65" s="433"/>
      <c r="S65" s="434"/>
      <c r="T65" s="434"/>
      <c r="U65" s="434"/>
      <c r="V65" s="434"/>
      <c r="W65" s="434"/>
      <c r="X65" s="435"/>
      <c r="Y65" s="447"/>
      <c r="Z65" s="448"/>
      <c r="AA65" s="448"/>
      <c r="AB65" s="448"/>
      <c r="AC65" s="448"/>
      <c r="AD65" s="448"/>
      <c r="AE65" s="448"/>
      <c r="AF65" s="448"/>
      <c r="AG65" s="448"/>
      <c r="AH65" s="448"/>
      <c r="AI65" s="448"/>
      <c r="AJ65" s="448"/>
      <c r="AK65" s="448"/>
      <c r="AL65" s="448"/>
      <c r="AM65" s="448"/>
      <c r="AN65" s="435"/>
      <c r="AO65" s="468"/>
    </row>
    <row r="66" spans="2:41" s="377" customFormat="1" ht="30" customHeight="1">
      <c r="B66" s="407"/>
      <c r="C66" s="410"/>
      <c r="D66" s="1674"/>
      <c r="E66" s="1675"/>
      <c r="F66" s="1684"/>
      <c r="G66" s="1685"/>
      <c r="H66" s="1685"/>
      <c r="I66" s="1685"/>
      <c r="J66" s="1685"/>
      <c r="K66" s="1685"/>
      <c r="L66" s="1685"/>
      <c r="M66" s="1685"/>
      <c r="N66" s="1685"/>
      <c r="O66" s="1686"/>
      <c r="P66" s="1674"/>
      <c r="Q66" s="1679"/>
      <c r="R66" s="436"/>
      <c r="S66" s="1690"/>
      <c r="T66" s="1678"/>
      <c r="U66" s="1678"/>
      <c r="V66" s="1678"/>
      <c r="W66" s="1673"/>
      <c r="X66" s="437"/>
      <c r="Y66" s="449"/>
      <c r="Z66" s="1690"/>
      <c r="AA66" s="1678"/>
      <c r="AB66" s="1678"/>
      <c r="AC66" s="1678"/>
      <c r="AD66" s="1678"/>
      <c r="AE66" s="1678"/>
      <c r="AF66" s="1678"/>
      <c r="AG66" s="1678"/>
      <c r="AH66" s="1678"/>
      <c r="AI66" s="1678"/>
      <c r="AJ66" s="1678"/>
      <c r="AK66" s="1678"/>
      <c r="AL66" s="1678"/>
      <c r="AM66" s="1673"/>
      <c r="AN66" s="437"/>
      <c r="AO66" s="468"/>
    </row>
    <row r="67" spans="2:41" s="377" customFormat="1" ht="30" customHeight="1">
      <c r="B67" s="407"/>
      <c r="C67" s="410"/>
      <c r="D67" s="1674"/>
      <c r="E67" s="1675"/>
      <c r="F67" s="1684"/>
      <c r="G67" s="1685"/>
      <c r="H67" s="1685"/>
      <c r="I67" s="1685"/>
      <c r="J67" s="1685"/>
      <c r="K67" s="1685"/>
      <c r="L67" s="1685"/>
      <c r="M67" s="1685"/>
      <c r="N67" s="1685"/>
      <c r="O67" s="1686"/>
      <c r="P67" s="1674"/>
      <c r="Q67" s="1679"/>
      <c r="R67" s="436"/>
      <c r="S67" s="1676"/>
      <c r="T67" s="1680"/>
      <c r="U67" s="1680"/>
      <c r="V67" s="1680"/>
      <c r="W67" s="1677"/>
      <c r="X67" s="437"/>
      <c r="Y67" s="449"/>
      <c r="Z67" s="1676"/>
      <c r="AA67" s="1680"/>
      <c r="AB67" s="1680"/>
      <c r="AC67" s="1680"/>
      <c r="AD67" s="1680"/>
      <c r="AE67" s="1680"/>
      <c r="AF67" s="1680"/>
      <c r="AG67" s="1680"/>
      <c r="AH67" s="1680"/>
      <c r="AI67" s="1680"/>
      <c r="AJ67" s="1680"/>
      <c r="AK67" s="1680"/>
      <c r="AL67" s="1680"/>
      <c r="AM67" s="1677"/>
      <c r="AN67" s="437"/>
      <c r="AO67" s="468"/>
    </row>
    <row r="68" spans="2:41" s="377" customFormat="1" ht="9.9" customHeight="1">
      <c r="B68" s="407"/>
      <c r="C68" s="410"/>
      <c r="D68" s="1676"/>
      <c r="E68" s="1677"/>
      <c r="F68" s="1687"/>
      <c r="G68" s="1688"/>
      <c r="H68" s="1688"/>
      <c r="I68" s="1688"/>
      <c r="J68" s="1688"/>
      <c r="K68" s="1688"/>
      <c r="L68" s="1688"/>
      <c r="M68" s="1688"/>
      <c r="N68" s="1688"/>
      <c r="O68" s="1689"/>
      <c r="P68" s="1676"/>
      <c r="Q68" s="1680"/>
      <c r="R68" s="438"/>
      <c r="S68" s="439"/>
      <c r="T68" s="439"/>
      <c r="U68" s="439"/>
      <c r="V68" s="439"/>
      <c r="W68" s="439"/>
      <c r="X68" s="440"/>
      <c r="Y68" s="450"/>
      <c r="Z68" s="439"/>
      <c r="AA68" s="439"/>
      <c r="AB68" s="439"/>
      <c r="AC68" s="439"/>
      <c r="AD68" s="439"/>
      <c r="AE68" s="439"/>
      <c r="AF68" s="439"/>
      <c r="AG68" s="439"/>
      <c r="AH68" s="439"/>
      <c r="AI68" s="439"/>
      <c r="AJ68" s="439"/>
      <c r="AK68" s="439"/>
      <c r="AL68" s="439"/>
      <c r="AM68" s="462"/>
      <c r="AN68" s="440"/>
      <c r="AO68" s="468"/>
    </row>
    <row r="69" spans="2:41" s="377" customFormat="1" ht="9.9" customHeight="1">
      <c r="B69" s="407"/>
      <c r="C69" s="410"/>
      <c r="D69" s="1672" t="s">
        <v>1027</v>
      </c>
      <c r="E69" s="1673"/>
      <c r="F69" s="1681" t="s">
        <v>1028</v>
      </c>
      <c r="G69" s="1682"/>
      <c r="H69" s="1682"/>
      <c r="I69" s="1682"/>
      <c r="J69" s="1682"/>
      <c r="K69" s="1682"/>
      <c r="L69" s="1682"/>
      <c r="M69" s="1682"/>
      <c r="N69" s="1682"/>
      <c r="O69" s="1683"/>
      <c r="P69" s="1672" t="s">
        <v>352</v>
      </c>
      <c r="Q69" s="1678"/>
      <c r="R69" s="433"/>
      <c r="S69" s="434"/>
      <c r="T69" s="434"/>
      <c r="U69" s="434"/>
      <c r="V69" s="434"/>
      <c r="W69" s="434"/>
      <c r="X69" s="435"/>
      <c r="Y69" s="447"/>
      <c r="Z69" s="448"/>
      <c r="AA69" s="448"/>
      <c r="AB69" s="448"/>
      <c r="AC69" s="448"/>
      <c r="AD69" s="448"/>
      <c r="AE69" s="448"/>
      <c r="AF69" s="448"/>
      <c r="AG69" s="448"/>
      <c r="AH69" s="448"/>
      <c r="AI69" s="448"/>
      <c r="AJ69" s="448"/>
      <c r="AK69" s="448"/>
      <c r="AL69" s="448"/>
      <c r="AM69" s="448"/>
      <c r="AN69" s="435"/>
      <c r="AO69" s="468"/>
    </row>
    <row r="70" spans="2:41" s="377" customFormat="1" ht="30" customHeight="1">
      <c r="B70" s="407"/>
      <c r="C70" s="410"/>
      <c r="D70" s="1674"/>
      <c r="E70" s="1675"/>
      <c r="F70" s="1684"/>
      <c r="G70" s="1685"/>
      <c r="H70" s="1685"/>
      <c r="I70" s="1685"/>
      <c r="J70" s="1685"/>
      <c r="K70" s="1685"/>
      <c r="L70" s="1685"/>
      <c r="M70" s="1685"/>
      <c r="N70" s="1685"/>
      <c r="O70" s="1686"/>
      <c r="P70" s="1674"/>
      <c r="Q70" s="1679"/>
      <c r="R70" s="436"/>
      <c r="S70" s="1690"/>
      <c r="T70" s="1678"/>
      <c r="U70" s="1678"/>
      <c r="V70" s="1678"/>
      <c r="W70" s="1673"/>
      <c r="X70" s="437"/>
      <c r="Y70" s="449"/>
      <c r="Z70" s="1690"/>
      <c r="AA70" s="1678"/>
      <c r="AB70" s="1678"/>
      <c r="AC70" s="1678"/>
      <c r="AD70" s="1678"/>
      <c r="AE70" s="1678"/>
      <c r="AF70" s="1678"/>
      <c r="AG70" s="1678"/>
      <c r="AH70" s="1678"/>
      <c r="AI70" s="1678"/>
      <c r="AJ70" s="1678"/>
      <c r="AK70" s="1678"/>
      <c r="AL70" s="1678"/>
      <c r="AM70" s="1673"/>
      <c r="AN70" s="437"/>
      <c r="AO70" s="468"/>
    </row>
    <row r="71" spans="2:41" s="377" customFormat="1" ht="30" customHeight="1">
      <c r="B71" s="407"/>
      <c r="C71" s="410"/>
      <c r="D71" s="1674"/>
      <c r="E71" s="1675"/>
      <c r="F71" s="1684"/>
      <c r="G71" s="1685"/>
      <c r="H71" s="1685"/>
      <c r="I71" s="1685"/>
      <c r="J71" s="1685"/>
      <c r="K71" s="1685"/>
      <c r="L71" s="1685"/>
      <c r="M71" s="1685"/>
      <c r="N71" s="1685"/>
      <c r="O71" s="1686"/>
      <c r="P71" s="1674"/>
      <c r="Q71" s="1679"/>
      <c r="R71" s="436"/>
      <c r="S71" s="1676"/>
      <c r="T71" s="1680"/>
      <c r="U71" s="1680"/>
      <c r="V71" s="1680"/>
      <c r="W71" s="1677"/>
      <c r="X71" s="437"/>
      <c r="Y71" s="449"/>
      <c r="Z71" s="1676"/>
      <c r="AA71" s="1680"/>
      <c r="AB71" s="1680"/>
      <c r="AC71" s="1680"/>
      <c r="AD71" s="1680"/>
      <c r="AE71" s="1680"/>
      <c r="AF71" s="1680"/>
      <c r="AG71" s="1680"/>
      <c r="AH71" s="1680"/>
      <c r="AI71" s="1680"/>
      <c r="AJ71" s="1680"/>
      <c r="AK71" s="1680"/>
      <c r="AL71" s="1680"/>
      <c r="AM71" s="1677"/>
      <c r="AN71" s="437"/>
      <c r="AO71" s="468"/>
    </row>
    <row r="72" spans="2:41" s="377" customFormat="1" ht="9.9" customHeight="1">
      <c r="B72" s="407"/>
      <c r="C72" s="410"/>
      <c r="D72" s="1676"/>
      <c r="E72" s="1677"/>
      <c r="F72" s="1687"/>
      <c r="G72" s="1688"/>
      <c r="H72" s="1688"/>
      <c r="I72" s="1688"/>
      <c r="J72" s="1688"/>
      <c r="K72" s="1688"/>
      <c r="L72" s="1688"/>
      <c r="M72" s="1688"/>
      <c r="N72" s="1688"/>
      <c r="O72" s="1689"/>
      <c r="P72" s="1676"/>
      <c r="Q72" s="1680"/>
      <c r="R72" s="438"/>
      <c r="S72" s="439"/>
      <c r="T72" s="439"/>
      <c r="U72" s="439"/>
      <c r="V72" s="439"/>
      <c r="W72" s="439"/>
      <c r="X72" s="440"/>
      <c r="Y72" s="450"/>
      <c r="Z72" s="439"/>
      <c r="AA72" s="439"/>
      <c r="AB72" s="439"/>
      <c r="AC72" s="439"/>
      <c r="AD72" s="439"/>
      <c r="AE72" s="439"/>
      <c r="AF72" s="439"/>
      <c r="AG72" s="439"/>
      <c r="AH72" s="439"/>
      <c r="AI72" s="439"/>
      <c r="AJ72" s="439"/>
      <c r="AK72" s="439"/>
      <c r="AL72" s="439"/>
      <c r="AM72" s="462"/>
      <c r="AN72" s="440"/>
      <c r="AO72" s="468"/>
    </row>
    <row r="73" spans="2:41" s="377" customFormat="1" ht="9.9" customHeight="1">
      <c r="B73" s="407"/>
      <c r="C73" s="410"/>
      <c r="D73" s="1672" t="s">
        <v>1029</v>
      </c>
      <c r="E73" s="1673"/>
      <c r="F73" s="1681" t="s">
        <v>1030</v>
      </c>
      <c r="G73" s="1682"/>
      <c r="H73" s="1682"/>
      <c r="I73" s="1682"/>
      <c r="J73" s="1682"/>
      <c r="K73" s="1682"/>
      <c r="L73" s="1682"/>
      <c r="M73" s="1682"/>
      <c r="N73" s="1682"/>
      <c r="O73" s="1683"/>
      <c r="P73" s="1672" t="s">
        <v>432</v>
      </c>
      <c r="Q73" s="1678"/>
      <c r="R73" s="433"/>
      <c r="S73" s="434"/>
      <c r="T73" s="434"/>
      <c r="U73" s="434"/>
      <c r="V73" s="434"/>
      <c r="W73" s="434"/>
      <c r="X73" s="435"/>
      <c r="Y73" s="447"/>
      <c r="Z73" s="448"/>
      <c r="AA73" s="448"/>
      <c r="AB73" s="448"/>
      <c r="AC73" s="448"/>
      <c r="AD73" s="448"/>
      <c r="AE73" s="448"/>
      <c r="AF73" s="448"/>
      <c r="AG73" s="448"/>
      <c r="AH73" s="448"/>
      <c r="AI73" s="448"/>
      <c r="AJ73" s="448"/>
      <c r="AK73" s="448"/>
      <c r="AL73" s="448"/>
      <c r="AM73" s="448"/>
      <c r="AN73" s="435"/>
      <c r="AO73" s="468"/>
    </row>
    <row r="74" spans="2:41" s="377" customFormat="1" ht="30" customHeight="1">
      <c r="B74" s="407"/>
      <c r="C74" s="410"/>
      <c r="D74" s="1674"/>
      <c r="E74" s="1675"/>
      <c r="F74" s="1684"/>
      <c r="G74" s="1685"/>
      <c r="H74" s="1685"/>
      <c r="I74" s="1685"/>
      <c r="J74" s="1685"/>
      <c r="K74" s="1685"/>
      <c r="L74" s="1685"/>
      <c r="M74" s="1685"/>
      <c r="N74" s="1685"/>
      <c r="O74" s="1686"/>
      <c r="P74" s="1674"/>
      <c r="Q74" s="1679"/>
      <c r="R74" s="436"/>
      <c r="S74" s="1690"/>
      <c r="T74" s="1678"/>
      <c r="U74" s="1678"/>
      <c r="V74" s="1678"/>
      <c r="W74" s="1673"/>
      <c r="X74" s="437"/>
      <c r="Y74" s="449"/>
      <c r="Z74" s="1690"/>
      <c r="AA74" s="1678"/>
      <c r="AB74" s="1678"/>
      <c r="AC74" s="1678"/>
      <c r="AD74" s="1678"/>
      <c r="AE74" s="1678"/>
      <c r="AF74" s="1678"/>
      <c r="AG74" s="1678"/>
      <c r="AH74" s="1678"/>
      <c r="AI74" s="1678"/>
      <c r="AJ74" s="1678"/>
      <c r="AK74" s="1678"/>
      <c r="AL74" s="1678"/>
      <c r="AM74" s="1673"/>
      <c r="AN74" s="437"/>
      <c r="AO74" s="468"/>
    </row>
    <row r="75" spans="2:41" s="377" customFormat="1" ht="30" customHeight="1">
      <c r="B75" s="407"/>
      <c r="C75" s="410"/>
      <c r="D75" s="1674"/>
      <c r="E75" s="1675"/>
      <c r="F75" s="1684"/>
      <c r="G75" s="1685"/>
      <c r="H75" s="1685"/>
      <c r="I75" s="1685"/>
      <c r="J75" s="1685"/>
      <c r="K75" s="1685"/>
      <c r="L75" s="1685"/>
      <c r="M75" s="1685"/>
      <c r="N75" s="1685"/>
      <c r="O75" s="1686"/>
      <c r="P75" s="1674"/>
      <c r="Q75" s="1679"/>
      <c r="R75" s="436"/>
      <c r="S75" s="1676"/>
      <c r="T75" s="1680"/>
      <c r="U75" s="1680"/>
      <c r="V75" s="1680"/>
      <c r="W75" s="1677"/>
      <c r="X75" s="437"/>
      <c r="Y75" s="449"/>
      <c r="Z75" s="1676"/>
      <c r="AA75" s="1680"/>
      <c r="AB75" s="1680"/>
      <c r="AC75" s="1680"/>
      <c r="AD75" s="1680"/>
      <c r="AE75" s="1680"/>
      <c r="AF75" s="1680"/>
      <c r="AG75" s="1680"/>
      <c r="AH75" s="1680"/>
      <c r="AI75" s="1680"/>
      <c r="AJ75" s="1680"/>
      <c r="AK75" s="1680"/>
      <c r="AL75" s="1680"/>
      <c r="AM75" s="1677"/>
      <c r="AN75" s="437"/>
      <c r="AO75" s="468"/>
    </row>
    <row r="76" spans="2:41" s="377" customFormat="1" ht="9.9" customHeight="1">
      <c r="B76" s="407"/>
      <c r="C76" s="410"/>
      <c r="D76" s="1676"/>
      <c r="E76" s="1677"/>
      <c r="F76" s="1687"/>
      <c r="G76" s="1688"/>
      <c r="H76" s="1688"/>
      <c r="I76" s="1688"/>
      <c r="J76" s="1688"/>
      <c r="K76" s="1688"/>
      <c r="L76" s="1688"/>
      <c r="M76" s="1688"/>
      <c r="N76" s="1688"/>
      <c r="O76" s="1689"/>
      <c r="P76" s="1676"/>
      <c r="Q76" s="1680"/>
      <c r="R76" s="438"/>
      <c r="S76" s="439"/>
      <c r="T76" s="439"/>
      <c r="U76" s="439"/>
      <c r="V76" s="439"/>
      <c r="W76" s="439"/>
      <c r="X76" s="437"/>
      <c r="Y76" s="450"/>
      <c r="Z76" s="439"/>
      <c r="AA76" s="439"/>
      <c r="AB76" s="439"/>
      <c r="AC76" s="439"/>
      <c r="AD76" s="439"/>
      <c r="AE76" s="439"/>
      <c r="AF76" s="439"/>
      <c r="AG76" s="439"/>
      <c r="AH76" s="439"/>
      <c r="AI76" s="439"/>
      <c r="AJ76" s="439"/>
      <c r="AK76" s="439"/>
      <c r="AL76" s="439"/>
      <c r="AM76" s="462"/>
      <c r="AN76" s="440"/>
      <c r="AO76" s="468"/>
    </row>
    <row r="77" spans="2:41" s="377" customFormat="1" ht="9.9" customHeight="1">
      <c r="B77" s="407"/>
      <c r="C77" s="410"/>
      <c r="D77" s="1672" t="s">
        <v>1031</v>
      </c>
      <c r="E77" s="1673"/>
      <c r="F77" s="1681" t="s">
        <v>1032</v>
      </c>
      <c r="G77" s="1682"/>
      <c r="H77" s="1682"/>
      <c r="I77" s="1682"/>
      <c r="J77" s="1682"/>
      <c r="K77" s="1682"/>
      <c r="L77" s="1682"/>
      <c r="M77" s="1682"/>
      <c r="N77" s="1682"/>
      <c r="O77" s="1683"/>
      <c r="P77" s="1672" t="s">
        <v>436</v>
      </c>
      <c r="Q77" s="1678"/>
      <c r="R77" s="433"/>
      <c r="S77" s="434"/>
      <c r="T77" s="434"/>
      <c r="U77" s="434"/>
      <c r="V77" s="434"/>
      <c r="W77" s="434"/>
      <c r="X77" s="435"/>
      <c r="Y77" s="447"/>
      <c r="Z77" s="448"/>
      <c r="AA77" s="448"/>
      <c r="AB77" s="448"/>
      <c r="AC77" s="448"/>
      <c r="AD77" s="448"/>
      <c r="AE77" s="448"/>
      <c r="AF77" s="448"/>
      <c r="AG77" s="448"/>
      <c r="AH77" s="448"/>
      <c r="AI77" s="448"/>
      <c r="AJ77" s="448"/>
      <c r="AK77" s="448"/>
      <c r="AL77" s="448"/>
      <c r="AM77" s="448"/>
      <c r="AN77" s="435"/>
      <c r="AO77" s="468"/>
    </row>
    <row r="78" spans="2:41" s="377" customFormat="1" ht="30" customHeight="1">
      <c r="B78" s="407"/>
      <c r="C78" s="410"/>
      <c r="D78" s="1674"/>
      <c r="E78" s="1675"/>
      <c r="F78" s="1684"/>
      <c r="G78" s="1685"/>
      <c r="H78" s="1685"/>
      <c r="I78" s="1685"/>
      <c r="J78" s="1685"/>
      <c r="K78" s="1685"/>
      <c r="L78" s="1685"/>
      <c r="M78" s="1685"/>
      <c r="N78" s="1685"/>
      <c r="O78" s="1686"/>
      <c r="P78" s="1674"/>
      <c r="Q78" s="1679"/>
      <c r="R78" s="436"/>
      <c r="S78" s="1690"/>
      <c r="T78" s="1678"/>
      <c r="U78" s="1678"/>
      <c r="V78" s="1678"/>
      <c r="W78" s="1673"/>
      <c r="X78" s="437"/>
      <c r="Y78" s="449"/>
      <c r="Z78" s="1690"/>
      <c r="AA78" s="1678"/>
      <c r="AB78" s="1678"/>
      <c r="AC78" s="1678"/>
      <c r="AD78" s="1678"/>
      <c r="AE78" s="1678"/>
      <c r="AF78" s="1678"/>
      <c r="AG78" s="1678"/>
      <c r="AH78" s="1678"/>
      <c r="AI78" s="1678"/>
      <c r="AJ78" s="1678"/>
      <c r="AK78" s="1678"/>
      <c r="AL78" s="1678"/>
      <c r="AM78" s="1673"/>
      <c r="AN78" s="437"/>
      <c r="AO78" s="468"/>
    </row>
    <row r="79" spans="2:41" s="377" customFormat="1" ht="30" customHeight="1">
      <c r="B79" s="407"/>
      <c r="C79" s="410"/>
      <c r="D79" s="1674"/>
      <c r="E79" s="1675"/>
      <c r="F79" s="1684"/>
      <c r="G79" s="1685"/>
      <c r="H79" s="1685"/>
      <c r="I79" s="1685"/>
      <c r="J79" s="1685"/>
      <c r="K79" s="1685"/>
      <c r="L79" s="1685"/>
      <c r="M79" s="1685"/>
      <c r="N79" s="1685"/>
      <c r="O79" s="1686"/>
      <c r="P79" s="1674"/>
      <c r="Q79" s="1679"/>
      <c r="R79" s="436"/>
      <c r="S79" s="1676"/>
      <c r="T79" s="1680"/>
      <c r="U79" s="1680"/>
      <c r="V79" s="1680"/>
      <c r="W79" s="1677"/>
      <c r="X79" s="437"/>
      <c r="Y79" s="449"/>
      <c r="Z79" s="1676"/>
      <c r="AA79" s="1680"/>
      <c r="AB79" s="1680"/>
      <c r="AC79" s="1680"/>
      <c r="AD79" s="1680"/>
      <c r="AE79" s="1680"/>
      <c r="AF79" s="1680"/>
      <c r="AG79" s="1680"/>
      <c r="AH79" s="1680"/>
      <c r="AI79" s="1680"/>
      <c r="AJ79" s="1680"/>
      <c r="AK79" s="1680"/>
      <c r="AL79" s="1680"/>
      <c r="AM79" s="1677"/>
      <c r="AN79" s="437"/>
      <c r="AO79" s="468"/>
    </row>
    <row r="80" spans="2:41" s="377" customFormat="1" ht="9.9" customHeight="1">
      <c r="B80" s="407"/>
      <c r="C80" s="410"/>
      <c r="D80" s="1676"/>
      <c r="E80" s="1677"/>
      <c r="F80" s="1687"/>
      <c r="G80" s="1688"/>
      <c r="H80" s="1688"/>
      <c r="I80" s="1688"/>
      <c r="J80" s="1688"/>
      <c r="K80" s="1688"/>
      <c r="L80" s="1688"/>
      <c r="M80" s="1688"/>
      <c r="N80" s="1688"/>
      <c r="O80" s="1689"/>
      <c r="P80" s="1676"/>
      <c r="Q80" s="1680"/>
      <c r="R80" s="438"/>
      <c r="S80" s="439"/>
      <c r="T80" s="439"/>
      <c r="U80" s="439"/>
      <c r="V80" s="439"/>
      <c r="W80" s="439"/>
      <c r="X80" s="437"/>
      <c r="Y80" s="450"/>
      <c r="Z80" s="439"/>
      <c r="AA80" s="439"/>
      <c r="AB80" s="439"/>
      <c r="AC80" s="439"/>
      <c r="AD80" s="439"/>
      <c r="AE80" s="439"/>
      <c r="AF80" s="439"/>
      <c r="AG80" s="439"/>
      <c r="AH80" s="439"/>
      <c r="AI80" s="439"/>
      <c r="AJ80" s="439"/>
      <c r="AK80" s="439"/>
      <c r="AL80" s="439"/>
      <c r="AM80" s="462"/>
      <c r="AN80" s="440"/>
      <c r="AO80" s="468"/>
    </row>
    <row r="81" spans="2:41" s="377" customFormat="1" ht="9.9" customHeight="1">
      <c r="B81" s="407"/>
      <c r="C81" s="410"/>
      <c r="D81" s="1672" t="s">
        <v>1033</v>
      </c>
      <c r="E81" s="1673"/>
      <c r="F81" s="1681" t="s">
        <v>1034</v>
      </c>
      <c r="G81" s="1682"/>
      <c r="H81" s="1682"/>
      <c r="I81" s="1682"/>
      <c r="J81" s="1682"/>
      <c r="K81" s="1682"/>
      <c r="L81" s="1682"/>
      <c r="M81" s="1682"/>
      <c r="N81" s="1682"/>
      <c r="O81" s="1683"/>
      <c r="P81" s="1672" t="s">
        <v>441</v>
      </c>
      <c r="Q81" s="1678"/>
      <c r="R81" s="433"/>
      <c r="S81" s="434"/>
      <c r="T81" s="434"/>
      <c r="U81" s="434"/>
      <c r="V81" s="434"/>
      <c r="W81" s="434"/>
      <c r="X81" s="435"/>
      <c r="Y81" s="447"/>
      <c r="Z81" s="448"/>
      <c r="AA81" s="448"/>
      <c r="AB81" s="448"/>
      <c r="AC81" s="448"/>
      <c r="AD81" s="448"/>
      <c r="AE81" s="448"/>
      <c r="AF81" s="448"/>
      <c r="AG81" s="448"/>
      <c r="AH81" s="448"/>
      <c r="AI81" s="448"/>
      <c r="AJ81" s="448"/>
      <c r="AK81" s="448"/>
      <c r="AL81" s="448"/>
      <c r="AM81" s="448"/>
      <c r="AN81" s="435"/>
      <c r="AO81" s="468"/>
    </row>
    <row r="82" spans="2:41" s="377" customFormat="1" ht="30" customHeight="1">
      <c r="B82" s="407"/>
      <c r="C82" s="410"/>
      <c r="D82" s="1674"/>
      <c r="E82" s="1675"/>
      <c r="F82" s="1684"/>
      <c r="G82" s="1685"/>
      <c r="H82" s="1685"/>
      <c r="I82" s="1685"/>
      <c r="J82" s="1685"/>
      <c r="K82" s="1685"/>
      <c r="L82" s="1685"/>
      <c r="M82" s="1685"/>
      <c r="N82" s="1685"/>
      <c r="O82" s="1686"/>
      <c r="P82" s="1674"/>
      <c r="Q82" s="1679"/>
      <c r="R82" s="436"/>
      <c r="S82" s="1690"/>
      <c r="T82" s="1678"/>
      <c r="U82" s="1678"/>
      <c r="V82" s="1678"/>
      <c r="W82" s="1673"/>
      <c r="X82" s="437"/>
      <c r="Y82" s="449"/>
      <c r="Z82" s="1690"/>
      <c r="AA82" s="1678"/>
      <c r="AB82" s="1678"/>
      <c r="AC82" s="1678"/>
      <c r="AD82" s="1678"/>
      <c r="AE82" s="1678"/>
      <c r="AF82" s="1678"/>
      <c r="AG82" s="1678"/>
      <c r="AH82" s="1678"/>
      <c r="AI82" s="1678"/>
      <c r="AJ82" s="1678"/>
      <c r="AK82" s="1678"/>
      <c r="AL82" s="1678"/>
      <c r="AM82" s="1673"/>
      <c r="AN82" s="437"/>
      <c r="AO82" s="468"/>
    </row>
    <row r="83" spans="2:41" s="377" customFormat="1" ht="30" customHeight="1">
      <c r="B83" s="407"/>
      <c r="C83" s="410"/>
      <c r="D83" s="1674"/>
      <c r="E83" s="1675"/>
      <c r="F83" s="1684"/>
      <c r="G83" s="1685"/>
      <c r="H83" s="1685"/>
      <c r="I83" s="1685"/>
      <c r="J83" s="1685"/>
      <c r="K83" s="1685"/>
      <c r="L83" s="1685"/>
      <c r="M83" s="1685"/>
      <c r="N83" s="1685"/>
      <c r="O83" s="1686"/>
      <c r="P83" s="1674"/>
      <c r="Q83" s="1679"/>
      <c r="R83" s="436"/>
      <c r="S83" s="1676"/>
      <c r="T83" s="1680"/>
      <c r="U83" s="1680"/>
      <c r="V83" s="1680"/>
      <c r="W83" s="1677"/>
      <c r="X83" s="437"/>
      <c r="Y83" s="449"/>
      <c r="Z83" s="1676"/>
      <c r="AA83" s="1680"/>
      <c r="AB83" s="1680"/>
      <c r="AC83" s="1680"/>
      <c r="AD83" s="1680"/>
      <c r="AE83" s="1680"/>
      <c r="AF83" s="1680"/>
      <c r="AG83" s="1680"/>
      <c r="AH83" s="1680"/>
      <c r="AI83" s="1680"/>
      <c r="AJ83" s="1680"/>
      <c r="AK83" s="1680"/>
      <c r="AL83" s="1680"/>
      <c r="AM83" s="1677"/>
      <c r="AN83" s="437"/>
      <c r="AO83" s="468"/>
    </row>
    <row r="84" spans="2:41" s="377" customFormat="1" ht="9.9" customHeight="1">
      <c r="B84" s="407"/>
      <c r="C84" s="410"/>
      <c r="D84" s="1676"/>
      <c r="E84" s="1677"/>
      <c r="F84" s="1687"/>
      <c r="G84" s="1688"/>
      <c r="H84" s="1688"/>
      <c r="I84" s="1688"/>
      <c r="J84" s="1688"/>
      <c r="K84" s="1688"/>
      <c r="L84" s="1688"/>
      <c r="M84" s="1688"/>
      <c r="N84" s="1688"/>
      <c r="O84" s="1689"/>
      <c r="P84" s="1676"/>
      <c r="Q84" s="1680"/>
      <c r="R84" s="438"/>
      <c r="S84" s="439"/>
      <c r="T84" s="439"/>
      <c r="U84" s="439"/>
      <c r="V84" s="439"/>
      <c r="W84" s="439"/>
      <c r="X84" s="437"/>
      <c r="Y84" s="450"/>
      <c r="Z84" s="439"/>
      <c r="AA84" s="439"/>
      <c r="AB84" s="439"/>
      <c r="AC84" s="439"/>
      <c r="AD84" s="439"/>
      <c r="AE84" s="439"/>
      <c r="AF84" s="439"/>
      <c r="AG84" s="439"/>
      <c r="AH84" s="439"/>
      <c r="AI84" s="439"/>
      <c r="AJ84" s="439"/>
      <c r="AK84" s="439"/>
      <c r="AL84" s="439"/>
      <c r="AM84" s="462"/>
      <c r="AN84" s="440"/>
      <c r="AO84" s="468"/>
    </row>
    <row r="85" spans="2:41" s="377" customFormat="1" ht="9.9" customHeight="1">
      <c r="B85" s="407"/>
      <c r="C85" s="410"/>
      <c r="D85" s="1672" t="s">
        <v>1035</v>
      </c>
      <c r="E85" s="1673"/>
      <c r="F85" s="1681" t="s">
        <v>1036</v>
      </c>
      <c r="G85" s="1682"/>
      <c r="H85" s="1682"/>
      <c r="I85" s="1682"/>
      <c r="J85" s="1682"/>
      <c r="K85" s="1682"/>
      <c r="L85" s="1682"/>
      <c r="M85" s="1682"/>
      <c r="N85" s="1682"/>
      <c r="O85" s="1683"/>
      <c r="P85" s="1672" t="s">
        <v>446</v>
      </c>
      <c r="Q85" s="1678"/>
      <c r="R85" s="433"/>
      <c r="S85" s="434"/>
      <c r="T85" s="434"/>
      <c r="U85" s="434"/>
      <c r="V85" s="434"/>
      <c r="W85" s="434"/>
      <c r="X85" s="435"/>
      <c r="Y85" s="447"/>
      <c r="Z85" s="448"/>
      <c r="AA85" s="448"/>
      <c r="AB85" s="448"/>
      <c r="AC85" s="448"/>
      <c r="AD85" s="448"/>
      <c r="AE85" s="448"/>
      <c r="AF85" s="448"/>
      <c r="AG85" s="448"/>
      <c r="AH85" s="448"/>
      <c r="AI85" s="448"/>
      <c r="AJ85" s="448"/>
      <c r="AK85" s="448"/>
      <c r="AL85" s="448"/>
      <c r="AM85" s="448"/>
      <c r="AN85" s="435"/>
      <c r="AO85" s="468"/>
    </row>
    <row r="86" spans="2:41" s="377" customFormat="1" ht="30" customHeight="1">
      <c r="B86" s="407"/>
      <c r="C86" s="410"/>
      <c r="D86" s="1674"/>
      <c r="E86" s="1675"/>
      <c r="F86" s="1684"/>
      <c r="G86" s="1685"/>
      <c r="H86" s="1685"/>
      <c r="I86" s="1685"/>
      <c r="J86" s="1685"/>
      <c r="K86" s="1685"/>
      <c r="L86" s="1685"/>
      <c r="M86" s="1685"/>
      <c r="N86" s="1685"/>
      <c r="O86" s="1686"/>
      <c r="P86" s="1674"/>
      <c r="Q86" s="1679"/>
      <c r="R86" s="436"/>
      <c r="S86" s="1690"/>
      <c r="T86" s="1678"/>
      <c r="U86" s="1678"/>
      <c r="V86" s="1678"/>
      <c r="W86" s="1673"/>
      <c r="X86" s="437"/>
      <c r="Y86" s="449"/>
      <c r="Z86" s="1690"/>
      <c r="AA86" s="1678"/>
      <c r="AB86" s="1678"/>
      <c r="AC86" s="1678"/>
      <c r="AD86" s="1678"/>
      <c r="AE86" s="1678"/>
      <c r="AF86" s="1678"/>
      <c r="AG86" s="1678"/>
      <c r="AH86" s="1678"/>
      <c r="AI86" s="1678"/>
      <c r="AJ86" s="1678"/>
      <c r="AK86" s="1678"/>
      <c r="AL86" s="1678"/>
      <c r="AM86" s="1673"/>
      <c r="AN86" s="437"/>
      <c r="AO86" s="468"/>
    </row>
    <row r="87" spans="2:41" s="377" customFormat="1" ht="30" customHeight="1">
      <c r="B87" s="407"/>
      <c r="C87" s="410"/>
      <c r="D87" s="1674"/>
      <c r="E87" s="1675"/>
      <c r="F87" s="1684"/>
      <c r="G87" s="1685"/>
      <c r="H87" s="1685"/>
      <c r="I87" s="1685"/>
      <c r="J87" s="1685"/>
      <c r="K87" s="1685"/>
      <c r="L87" s="1685"/>
      <c r="M87" s="1685"/>
      <c r="N87" s="1685"/>
      <c r="O87" s="1686"/>
      <c r="P87" s="1674"/>
      <c r="Q87" s="1679"/>
      <c r="R87" s="436"/>
      <c r="S87" s="1676"/>
      <c r="T87" s="1680"/>
      <c r="U87" s="1680"/>
      <c r="V87" s="1680"/>
      <c r="W87" s="1677"/>
      <c r="X87" s="437"/>
      <c r="Y87" s="449"/>
      <c r="Z87" s="1676"/>
      <c r="AA87" s="1680"/>
      <c r="AB87" s="1680"/>
      <c r="AC87" s="1680"/>
      <c r="AD87" s="1680"/>
      <c r="AE87" s="1680"/>
      <c r="AF87" s="1680"/>
      <c r="AG87" s="1680"/>
      <c r="AH87" s="1680"/>
      <c r="AI87" s="1680"/>
      <c r="AJ87" s="1680"/>
      <c r="AK87" s="1680"/>
      <c r="AL87" s="1680"/>
      <c r="AM87" s="1677"/>
      <c r="AN87" s="437"/>
      <c r="AO87" s="468"/>
    </row>
    <row r="88" spans="2:41" s="377" customFormat="1" ht="9.9" customHeight="1">
      <c r="B88" s="407"/>
      <c r="C88" s="410"/>
      <c r="D88" s="1676"/>
      <c r="E88" s="1677"/>
      <c r="F88" s="1687"/>
      <c r="G88" s="1688"/>
      <c r="H88" s="1688"/>
      <c r="I88" s="1688"/>
      <c r="J88" s="1688"/>
      <c r="K88" s="1688"/>
      <c r="L88" s="1688"/>
      <c r="M88" s="1688"/>
      <c r="N88" s="1688"/>
      <c r="O88" s="1689"/>
      <c r="P88" s="1676"/>
      <c r="Q88" s="1680"/>
      <c r="R88" s="438"/>
      <c r="S88" s="439"/>
      <c r="T88" s="439"/>
      <c r="U88" s="439"/>
      <c r="V88" s="439"/>
      <c r="W88" s="439"/>
      <c r="X88" s="437"/>
      <c r="Y88" s="450"/>
      <c r="Z88" s="439"/>
      <c r="AA88" s="439"/>
      <c r="AB88" s="439"/>
      <c r="AC88" s="439"/>
      <c r="AD88" s="439"/>
      <c r="AE88" s="439"/>
      <c r="AF88" s="439"/>
      <c r="AG88" s="439"/>
      <c r="AH88" s="439"/>
      <c r="AI88" s="439"/>
      <c r="AJ88" s="439"/>
      <c r="AK88" s="439"/>
      <c r="AL88" s="439"/>
      <c r="AM88" s="462"/>
      <c r="AN88" s="440"/>
      <c r="AO88" s="468"/>
    </row>
    <row r="89" spans="2:41" s="377" customFormat="1" ht="9.9" customHeight="1">
      <c r="B89" s="407"/>
      <c r="C89" s="410"/>
      <c r="D89" s="1672" t="s">
        <v>1037</v>
      </c>
      <c r="E89" s="1673"/>
      <c r="F89" s="1681" t="s">
        <v>1038</v>
      </c>
      <c r="G89" s="1682"/>
      <c r="H89" s="1682"/>
      <c r="I89" s="1682"/>
      <c r="J89" s="1682"/>
      <c r="K89" s="1682"/>
      <c r="L89" s="1682"/>
      <c r="M89" s="1682"/>
      <c r="N89" s="1682"/>
      <c r="O89" s="1683"/>
      <c r="P89" s="1672" t="s">
        <v>450</v>
      </c>
      <c r="Q89" s="1678"/>
      <c r="R89" s="433"/>
      <c r="S89" s="434"/>
      <c r="T89" s="434"/>
      <c r="U89" s="434"/>
      <c r="V89" s="434"/>
      <c r="W89" s="434"/>
      <c r="X89" s="435"/>
      <c r="Y89" s="447"/>
      <c r="Z89" s="448"/>
      <c r="AA89" s="448"/>
      <c r="AB89" s="448"/>
      <c r="AC89" s="448"/>
      <c r="AD89" s="448"/>
      <c r="AE89" s="448"/>
      <c r="AF89" s="448"/>
      <c r="AG89" s="448"/>
      <c r="AH89" s="448"/>
      <c r="AI89" s="448"/>
      <c r="AJ89" s="448"/>
      <c r="AK89" s="448"/>
      <c r="AL89" s="448"/>
      <c r="AM89" s="448"/>
      <c r="AN89" s="435"/>
      <c r="AO89" s="468"/>
    </row>
    <row r="90" spans="2:41" s="377" customFormat="1" ht="30" customHeight="1">
      <c r="B90" s="407"/>
      <c r="C90" s="410"/>
      <c r="D90" s="1674"/>
      <c r="E90" s="1675"/>
      <c r="F90" s="1684"/>
      <c r="G90" s="1685"/>
      <c r="H90" s="1685"/>
      <c r="I90" s="1685"/>
      <c r="J90" s="1685"/>
      <c r="K90" s="1685"/>
      <c r="L90" s="1685"/>
      <c r="M90" s="1685"/>
      <c r="N90" s="1685"/>
      <c r="O90" s="1686"/>
      <c r="P90" s="1674"/>
      <c r="Q90" s="1679"/>
      <c r="R90" s="436"/>
      <c r="S90" s="1690"/>
      <c r="T90" s="1678"/>
      <c r="U90" s="1678"/>
      <c r="V90" s="1678"/>
      <c r="W90" s="1673"/>
      <c r="X90" s="437"/>
      <c r="Y90" s="449"/>
      <c r="Z90" s="1690"/>
      <c r="AA90" s="1678"/>
      <c r="AB90" s="1678"/>
      <c r="AC90" s="1678"/>
      <c r="AD90" s="1678"/>
      <c r="AE90" s="1678"/>
      <c r="AF90" s="1678"/>
      <c r="AG90" s="1678"/>
      <c r="AH90" s="1678"/>
      <c r="AI90" s="1678"/>
      <c r="AJ90" s="1678"/>
      <c r="AK90" s="1678"/>
      <c r="AL90" s="1678"/>
      <c r="AM90" s="1673"/>
      <c r="AN90" s="437"/>
      <c r="AO90" s="468"/>
    </row>
    <row r="91" spans="2:41" s="377" customFormat="1" ht="30" customHeight="1">
      <c r="B91" s="407"/>
      <c r="C91" s="410"/>
      <c r="D91" s="1674"/>
      <c r="E91" s="1675"/>
      <c r="F91" s="1684"/>
      <c r="G91" s="1685"/>
      <c r="H91" s="1685"/>
      <c r="I91" s="1685"/>
      <c r="J91" s="1685"/>
      <c r="K91" s="1685"/>
      <c r="L91" s="1685"/>
      <c r="M91" s="1685"/>
      <c r="N91" s="1685"/>
      <c r="O91" s="1686"/>
      <c r="P91" s="1674"/>
      <c r="Q91" s="1679"/>
      <c r="R91" s="436"/>
      <c r="S91" s="1676"/>
      <c r="T91" s="1680"/>
      <c r="U91" s="1680"/>
      <c r="V91" s="1680"/>
      <c r="W91" s="1677"/>
      <c r="X91" s="437"/>
      <c r="Y91" s="449"/>
      <c r="Z91" s="1676"/>
      <c r="AA91" s="1680"/>
      <c r="AB91" s="1680"/>
      <c r="AC91" s="1680"/>
      <c r="AD91" s="1680"/>
      <c r="AE91" s="1680"/>
      <c r="AF91" s="1680"/>
      <c r="AG91" s="1680"/>
      <c r="AH91" s="1680"/>
      <c r="AI91" s="1680"/>
      <c r="AJ91" s="1680"/>
      <c r="AK91" s="1680"/>
      <c r="AL91" s="1680"/>
      <c r="AM91" s="1677"/>
      <c r="AN91" s="437"/>
      <c r="AO91" s="468"/>
    </row>
    <row r="92" spans="2:41" s="377" customFormat="1" ht="9.9" customHeight="1">
      <c r="B92" s="407"/>
      <c r="C92" s="410"/>
      <c r="D92" s="1676"/>
      <c r="E92" s="1677"/>
      <c r="F92" s="1687"/>
      <c r="G92" s="1688"/>
      <c r="H92" s="1688"/>
      <c r="I92" s="1688"/>
      <c r="J92" s="1688"/>
      <c r="K92" s="1688"/>
      <c r="L92" s="1688"/>
      <c r="M92" s="1688"/>
      <c r="N92" s="1688"/>
      <c r="O92" s="1689"/>
      <c r="P92" s="1676"/>
      <c r="Q92" s="1680"/>
      <c r="R92" s="438"/>
      <c r="S92" s="439"/>
      <c r="T92" s="439"/>
      <c r="U92" s="439"/>
      <c r="V92" s="439"/>
      <c r="W92" s="439"/>
      <c r="X92" s="437"/>
      <c r="Y92" s="450"/>
      <c r="Z92" s="439"/>
      <c r="AA92" s="439"/>
      <c r="AB92" s="439"/>
      <c r="AC92" s="439"/>
      <c r="AD92" s="439"/>
      <c r="AE92" s="439"/>
      <c r="AF92" s="439"/>
      <c r="AG92" s="439"/>
      <c r="AH92" s="439"/>
      <c r="AI92" s="439"/>
      <c r="AJ92" s="439"/>
      <c r="AK92" s="439"/>
      <c r="AL92" s="439"/>
      <c r="AM92" s="462"/>
      <c r="AN92" s="440"/>
      <c r="AO92" s="468"/>
    </row>
    <row r="93" spans="2:41" s="377" customFormat="1" ht="9.9" customHeight="1">
      <c r="B93" s="407"/>
      <c r="C93" s="410"/>
      <c r="D93" s="1672" t="s">
        <v>1039</v>
      </c>
      <c r="E93" s="1673"/>
      <c r="F93" s="1681" t="s">
        <v>1040</v>
      </c>
      <c r="G93" s="1682"/>
      <c r="H93" s="1682"/>
      <c r="I93" s="1682"/>
      <c r="J93" s="1682"/>
      <c r="K93" s="1682"/>
      <c r="L93" s="1682"/>
      <c r="M93" s="1682"/>
      <c r="N93" s="1682"/>
      <c r="O93" s="1683"/>
      <c r="P93" s="1672" t="s">
        <v>455</v>
      </c>
      <c r="Q93" s="1678"/>
      <c r="R93" s="433"/>
      <c r="S93" s="434"/>
      <c r="T93" s="434"/>
      <c r="U93" s="434"/>
      <c r="V93" s="434"/>
      <c r="W93" s="434"/>
      <c r="X93" s="435"/>
      <c r="Y93" s="447"/>
      <c r="Z93" s="448"/>
      <c r="AA93" s="448"/>
      <c r="AB93" s="448"/>
      <c r="AC93" s="448"/>
      <c r="AD93" s="448"/>
      <c r="AE93" s="448"/>
      <c r="AF93" s="448"/>
      <c r="AG93" s="448"/>
      <c r="AH93" s="448"/>
      <c r="AI93" s="448"/>
      <c r="AJ93" s="448"/>
      <c r="AK93" s="448"/>
      <c r="AL93" s="448"/>
      <c r="AM93" s="448"/>
      <c r="AN93" s="435"/>
      <c r="AO93" s="468"/>
    </row>
    <row r="94" spans="2:41" s="377" customFormat="1" ht="30" customHeight="1">
      <c r="B94" s="407"/>
      <c r="C94" s="410"/>
      <c r="D94" s="1674"/>
      <c r="E94" s="1675"/>
      <c r="F94" s="1684"/>
      <c r="G94" s="1685"/>
      <c r="H94" s="1685"/>
      <c r="I94" s="1685"/>
      <c r="J94" s="1685"/>
      <c r="K94" s="1685"/>
      <c r="L94" s="1685"/>
      <c r="M94" s="1685"/>
      <c r="N94" s="1685"/>
      <c r="O94" s="1686"/>
      <c r="P94" s="1674"/>
      <c r="Q94" s="1679"/>
      <c r="R94" s="436"/>
      <c r="S94" s="1690"/>
      <c r="T94" s="1678"/>
      <c r="U94" s="1678"/>
      <c r="V94" s="1678"/>
      <c r="W94" s="1673"/>
      <c r="X94" s="437"/>
      <c r="Y94" s="449"/>
      <c r="Z94" s="1690"/>
      <c r="AA94" s="1678"/>
      <c r="AB94" s="1678"/>
      <c r="AC94" s="1678"/>
      <c r="AD94" s="1678"/>
      <c r="AE94" s="1678"/>
      <c r="AF94" s="1678"/>
      <c r="AG94" s="1678"/>
      <c r="AH94" s="1678"/>
      <c r="AI94" s="1678"/>
      <c r="AJ94" s="1678"/>
      <c r="AK94" s="1678"/>
      <c r="AL94" s="1678"/>
      <c r="AM94" s="1673"/>
      <c r="AN94" s="437"/>
      <c r="AO94" s="468"/>
    </row>
    <row r="95" spans="2:41" s="377" customFormat="1" ht="30" customHeight="1">
      <c r="B95" s="407"/>
      <c r="C95" s="410"/>
      <c r="D95" s="1674"/>
      <c r="E95" s="1675"/>
      <c r="F95" s="1684"/>
      <c r="G95" s="1685"/>
      <c r="H95" s="1685"/>
      <c r="I95" s="1685"/>
      <c r="J95" s="1685"/>
      <c r="K95" s="1685"/>
      <c r="L95" s="1685"/>
      <c r="M95" s="1685"/>
      <c r="N95" s="1685"/>
      <c r="O95" s="1686"/>
      <c r="P95" s="1674"/>
      <c r="Q95" s="1679"/>
      <c r="R95" s="436"/>
      <c r="S95" s="1676"/>
      <c r="T95" s="1680"/>
      <c r="U95" s="1680"/>
      <c r="V95" s="1680"/>
      <c r="W95" s="1677"/>
      <c r="X95" s="437"/>
      <c r="Y95" s="449"/>
      <c r="Z95" s="1676"/>
      <c r="AA95" s="1680"/>
      <c r="AB95" s="1680"/>
      <c r="AC95" s="1680"/>
      <c r="AD95" s="1680"/>
      <c r="AE95" s="1680"/>
      <c r="AF95" s="1680"/>
      <c r="AG95" s="1680"/>
      <c r="AH95" s="1680"/>
      <c r="AI95" s="1680"/>
      <c r="AJ95" s="1680"/>
      <c r="AK95" s="1680"/>
      <c r="AL95" s="1680"/>
      <c r="AM95" s="1677"/>
      <c r="AN95" s="437"/>
      <c r="AO95" s="468"/>
    </row>
    <row r="96" spans="2:41" s="377" customFormat="1" ht="9.9" customHeight="1">
      <c r="B96" s="407"/>
      <c r="C96" s="410"/>
      <c r="D96" s="1676"/>
      <c r="E96" s="1677"/>
      <c r="F96" s="1687"/>
      <c r="G96" s="1688"/>
      <c r="H96" s="1688"/>
      <c r="I96" s="1688"/>
      <c r="J96" s="1688"/>
      <c r="K96" s="1688"/>
      <c r="L96" s="1688"/>
      <c r="M96" s="1688"/>
      <c r="N96" s="1688"/>
      <c r="O96" s="1689"/>
      <c r="P96" s="1676"/>
      <c r="Q96" s="1680"/>
      <c r="R96" s="438"/>
      <c r="S96" s="439"/>
      <c r="T96" s="439"/>
      <c r="U96" s="439"/>
      <c r="V96" s="439"/>
      <c r="W96" s="439"/>
      <c r="X96" s="437"/>
      <c r="Y96" s="450"/>
      <c r="Z96" s="439"/>
      <c r="AA96" s="439"/>
      <c r="AB96" s="439"/>
      <c r="AC96" s="439"/>
      <c r="AD96" s="439"/>
      <c r="AE96" s="439"/>
      <c r="AF96" s="439"/>
      <c r="AG96" s="439"/>
      <c r="AH96" s="439"/>
      <c r="AI96" s="439"/>
      <c r="AJ96" s="439"/>
      <c r="AK96" s="439"/>
      <c r="AL96" s="439"/>
      <c r="AM96" s="462"/>
      <c r="AN96" s="440"/>
      <c r="AO96" s="468"/>
    </row>
    <row r="97" spans="2:41" s="377" customFormat="1" ht="9.9" customHeight="1">
      <c r="B97" s="407"/>
      <c r="C97" s="410"/>
      <c r="D97" s="1672" t="s">
        <v>1041</v>
      </c>
      <c r="E97" s="1673"/>
      <c r="F97" s="1681" t="s">
        <v>1042</v>
      </c>
      <c r="G97" s="1682"/>
      <c r="H97" s="1682"/>
      <c r="I97" s="1682"/>
      <c r="J97" s="1682"/>
      <c r="K97" s="1682"/>
      <c r="L97" s="1682"/>
      <c r="M97" s="1682"/>
      <c r="N97" s="1682"/>
      <c r="O97" s="1683"/>
      <c r="P97" s="1672" t="s">
        <v>460</v>
      </c>
      <c r="Q97" s="1678"/>
      <c r="R97" s="433"/>
      <c r="S97" s="434"/>
      <c r="T97" s="434"/>
      <c r="U97" s="434"/>
      <c r="V97" s="434"/>
      <c r="W97" s="434"/>
      <c r="X97" s="435"/>
      <c r="Y97" s="447"/>
      <c r="Z97" s="448"/>
      <c r="AA97" s="448"/>
      <c r="AB97" s="448"/>
      <c r="AC97" s="448"/>
      <c r="AD97" s="448"/>
      <c r="AE97" s="448"/>
      <c r="AF97" s="448"/>
      <c r="AG97" s="448"/>
      <c r="AH97" s="448"/>
      <c r="AI97" s="448"/>
      <c r="AJ97" s="448"/>
      <c r="AK97" s="448"/>
      <c r="AL97" s="448"/>
      <c r="AM97" s="448"/>
      <c r="AN97" s="435"/>
      <c r="AO97" s="468"/>
    </row>
    <row r="98" spans="2:41" s="377" customFormat="1" ht="30" customHeight="1">
      <c r="B98" s="407"/>
      <c r="C98" s="410"/>
      <c r="D98" s="1674"/>
      <c r="E98" s="1675"/>
      <c r="F98" s="1684"/>
      <c r="G98" s="1685"/>
      <c r="H98" s="1685"/>
      <c r="I98" s="1685"/>
      <c r="J98" s="1685"/>
      <c r="K98" s="1685"/>
      <c r="L98" s="1685"/>
      <c r="M98" s="1685"/>
      <c r="N98" s="1685"/>
      <c r="O98" s="1686"/>
      <c r="P98" s="1674"/>
      <c r="Q98" s="1679"/>
      <c r="R98" s="436"/>
      <c r="S98" s="1690"/>
      <c r="T98" s="1678"/>
      <c r="U98" s="1678"/>
      <c r="V98" s="1678"/>
      <c r="W98" s="1673"/>
      <c r="X98" s="437"/>
      <c r="Y98" s="449"/>
      <c r="Z98" s="1690"/>
      <c r="AA98" s="1678"/>
      <c r="AB98" s="1678"/>
      <c r="AC98" s="1678"/>
      <c r="AD98" s="1678"/>
      <c r="AE98" s="1678"/>
      <c r="AF98" s="1678"/>
      <c r="AG98" s="1678"/>
      <c r="AH98" s="1678"/>
      <c r="AI98" s="1678"/>
      <c r="AJ98" s="1678"/>
      <c r="AK98" s="1678"/>
      <c r="AL98" s="1678"/>
      <c r="AM98" s="1673"/>
      <c r="AN98" s="437"/>
      <c r="AO98" s="468"/>
    </row>
    <row r="99" spans="2:41" s="377" customFormat="1" ht="30" customHeight="1">
      <c r="B99" s="407"/>
      <c r="C99" s="410"/>
      <c r="D99" s="1674"/>
      <c r="E99" s="1675"/>
      <c r="F99" s="1684"/>
      <c r="G99" s="1685"/>
      <c r="H99" s="1685"/>
      <c r="I99" s="1685"/>
      <c r="J99" s="1685"/>
      <c r="K99" s="1685"/>
      <c r="L99" s="1685"/>
      <c r="M99" s="1685"/>
      <c r="N99" s="1685"/>
      <c r="O99" s="1686"/>
      <c r="P99" s="1674"/>
      <c r="Q99" s="1679"/>
      <c r="R99" s="436"/>
      <c r="S99" s="1676"/>
      <c r="T99" s="1680"/>
      <c r="U99" s="1680"/>
      <c r="V99" s="1680"/>
      <c r="W99" s="1677"/>
      <c r="X99" s="437"/>
      <c r="Y99" s="449"/>
      <c r="Z99" s="1676"/>
      <c r="AA99" s="1680"/>
      <c r="AB99" s="1680"/>
      <c r="AC99" s="1680"/>
      <c r="AD99" s="1680"/>
      <c r="AE99" s="1680"/>
      <c r="AF99" s="1680"/>
      <c r="AG99" s="1680"/>
      <c r="AH99" s="1680"/>
      <c r="AI99" s="1680"/>
      <c r="AJ99" s="1680"/>
      <c r="AK99" s="1680"/>
      <c r="AL99" s="1680"/>
      <c r="AM99" s="1677"/>
      <c r="AN99" s="437"/>
      <c r="AO99" s="468"/>
    </row>
    <row r="100" spans="2:41" s="377" customFormat="1" ht="9.9" customHeight="1">
      <c r="B100" s="407"/>
      <c r="C100" s="410"/>
      <c r="D100" s="1676"/>
      <c r="E100" s="1677"/>
      <c r="F100" s="1687"/>
      <c r="G100" s="1688"/>
      <c r="H100" s="1688"/>
      <c r="I100" s="1688"/>
      <c r="J100" s="1688"/>
      <c r="K100" s="1688"/>
      <c r="L100" s="1688"/>
      <c r="M100" s="1688"/>
      <c r="N100" s="1688"/>
      <c r="O100" s="1689"/>
      <c r="P100" s="1676"/>
      <c r="Q100" s="1680"/>
      <c r="R100" s="438"/>
      <c r="S100" s="439"/>
      <c r="T100" s="439"/>
      <c r="U100" s="439"/>
      <c r="V100" s="439"/>
      <c r="W100" s="439"/>
      <c r="X100" s="437"/>
      <c r="Y100" s="450"/>
      <c r="Z100" s="439"/>
      <c r="AA100" s="439"/>
      <c r="AB100" s="439"/>
      <c r="AC100" s="439"/>
      <c r="AD100" s="439"/>
      <c r="AE100" s="439"/>
      <c r="AF100" s="439"/>
      <c r="AG100" s="439"/>
      <c r="AH100" s="439"/>
      <c r="AI100" s="439"/>
      <c r="AJ100" s="439"/>
      <c r="AK100" s="439"/>
      <c r="AL100" s="439"/>
      <c r="AM100" s="462"/>
      <c r="AN100" s="440"/>
      <c r="AO100" s="468"/>
    </row>
    <row r="101" spans="2:41" s="377" customFormat="1" ht="9.9" customHeight="1">
      <c r="B101" s="407"/>
      <c r="C101" s="410"/>
      <c r="D101" s="425"/>
      <c r="E101" s="434"/>
      <c r="F101" s="434"/>
      <c r="G101" s="434"/>
      <c r="H101" s="434"/>
      <c r="I101" s="434"/>
      <c r="J101" s="434"/>
      <c r="K101" s="434"/>
      <c r="L101" s="434"/>
      <c r="M101" s="434"/>
      <c r="N101" s="434"/>
      <c r="O101" s="477"/>
      <c r="P101" s="1672" t="s">
        <v>464</v>
      </c>
      <c r="Q101" s="1673"/>
      <c r="R101" s="433"/>
      <c r="S101" s="434"/>
      <c r="T101" s="434"/>
      <c r="U101" s="434"/>
      <c r="V101" s="434"/>
      <c r="W101" s="434"/>
      <c r="X101" s="435"/>
      <c r="Y101" s="447"/>
      <c r="Z101" s="448"/>
      <c r="AA101" s="448"/>
      <c r="AB101" s="448"/>
      <c r="AC101" s="448"/>
      <c r="AD101" s="448"/>
      <c r="AE101" s="448"/>
      <c r="AF101" s="448"/>
      <c r="AG101" s="448"/>
      <c r="AH101" s="448"/>
      <c r="AI101" s="448"/>
      <c r="AJ101" s="448"/>
      <c r="AK101" s="448"/>
      <c r="AL101" s="448"/>
      <c r="AM101" s="448"/>
      <c r="AN101" s="435"/>
      <c r="AO101" s="468"/>
    </row>
    <row r="102" spans="2:41" s="377" customFormat="1" ht="30" customHeight="1">
      <c r="B102" s="407"/>
      <c r="C102" s="410"/>
      <c r="D102" s="436"/>
      <c r="E102" s="389"/>
      <c r="F102" s="1697" t="s">
        <v>1043</v>
      </c>
      <c r="G102" s="1698"/>
      <c r="H102" s="1698"/>
      <c r="I102" s="1698"/>
      <c r="J102" s="1698"/>
      <c r="K102" s="389"/>
      <c r="L102" s="389"/>
      <c r="M102" s="389"/>
      <c r="N102" s="389"/>
      <c r="O102" s="478"/>
      <c r="P102" s="1674"/>
      <c r="Q102" s="1675"/>
      <c r="R102" s="436"/>
      <c r="S102" s="1690">
        <f>S38+S42+S46+S50+S54+S58+S62+S66+S70+S74+S78+S82+S86+S90+S94+S98</f>
        <v>0</v>
      </c>
      <c r="T102" s="1678"/>
      <c r="U102" s="1678"/>
      <c r="V102" s="1678"/>
      <c r="W102" s="1673"/>
      <c r="X102" s="437"/>
      <c r="Y102" s="449"/>
      <c r="Z102" s="1690">
        <f>Z38+Z42+Z46+Z50+Z54+Z58+Z62+Z66+Z70+Z74+Z78+Z82+Z86+Z90+Z94+Z98</f>
        <v>0</v>
      </c>
      <c r="AA102" s="1678"/>
      <c r="AB102" s="1678"/>
      <c r="AC102" s="1678"/>
      <c r="AD102" s="1678"/>
      <c r="AE102" s="1678"/>
      <c r="AF102" s="1678"/>
      <c r="AG102" s="1678"/>
      <c r="AH102" s="1678"/>
      <c r="AI102" s="1678"/>
      <c r="AJ102" s="1678"/>
      <c r="AK102" s="1678"/>
      <c r="AL102" s="1678"/>
      <c r="AM102" s="1673"/>
      <c r="AN102" s="437"/>
      <c r="AO102" s="468"/>
    </row>
    <row r="103" spans="2:41" s="377" customFormat="1" ht="30" customHeight="1">
      <c r="B103" s="407"/>
      <c r="C103" s="410"/>
      <c r="D103" s="436"/>
      <c r="E103" s="389"/>
      <c r="F103" s="1698"/>
      <c r="G103" s="1698"/>
      <c r="H103" s="1698"/>
      <c r="I103" s="1698"/>
      <c r="J103" s="1698"/>
      <c r="K103" s="389"/>
      <c r="L103" s="389"/>
      <c r="M103" s="389"/>
      <c r="N103" s="389"/>
      <c r="O103" s="478"/>
      <c r="P103" s="1674"/>
      <c r="Q103" s="1675"/>
      <c r="R103" s="436"/>
      <c r="S103" s="1676"/>
      <c r="T103" s="1680"/>
      <c r="U103" s="1680"/>
      <c r="V103" s="1680"/>
      <c r="W103" s="1677"/>
      <c r="X103" s="437"/>
      <c r="Y103" s="449"/>
      <c r="Z103" s="1676"/>
      <c r="AA103" s="1680"/>
      <c r="AB103" s="1680"/>
      <c r="AC103" s="1680"/>
      <c r="AD103" s="1680"/>
      <c r="AE103" s="1680"/>
      <c r="AF103" s="1680"/>
      <c r="AG103" s="1680"/>
      <c r="AH103" s="1680"/>
      <c r="AI103" s="1680"/>
      <c r="AJ103" s="1680"/>
      <c r="AK103" s="1680"/>
      <c r="AL103" s="1680"/>
      <c r="AM103" s="1677"/>
      <c r="AN103" s="437"/>
      <c r="AO103" s="468"/>
    </row>
    <row r="104" spans="2:41" s="377" customFormat="1" ht="9.9" customHeight="1">
      <c r="B104" s="407"/>
      <c r="C104" s="410"/>
      <c r="D104" s="436"/>
      <c r="E104" s="389"/>
      <c r="F104" s="389"/>
      <c r="G104" s="389"/>
      <c r="H104" s="389"/>
      <c r="I104" s="389"/>
      <c r="J104" s="389"/>
      <c r="K104" s="389"/>
      <c r="L104" s="389"/>
      <c r="M104" s="389"/>
      <c r="N104" s="389"/>
      <c r="O104" s="478"/>
      <c r="P104" s="1674"/>
      <c r="Q104" s="1675"/>
      <c r="R104" s="436"/>
      <c r="S104" s="389"/>
      <c r="T104" s="389"/>
      <c r="U104" s="389"/>
      <c r="V104" s="389"/>
      <c r="W104" s="389"/>
      <c r="X104" s="437"/>
      <c r="Y104" s="449"/>
      <c r="Z104" s="389"/>
      <c r="AA104" s="389"/>
      <c r="AB104" s="389"/>
      <c r="AC104" s="389"/>
      <c r="AD104" s="389"/>
      <c r="AE104" s="389"/>
      <c r="AF104" s="389"/>
      <c r="AG104" s="389"/>
      <c r="AH104" s="389"/>
      <c r="AI104" s="389"/>
      <c r="AJ104" s="389"/>
      <c r="AK104" s="389"/>
      <c r="AL104" s="389"/>
      <c r="AM104" s="410"/>
      <c r="AN104" s="440"/>
      <c r="AO104" s="468"/>
    </row>
    <row r="105" spans="2:41" s="377" customFormat="1" ht="9.9" customHeight="1">
      <c r="B105" s="470"/>
      <c r="C105" s="394"/>
      <c r="D105" s="1691" t="s">
        <v>1044</v>
      </c>
      <c r="E105" s="1692"/>
      <c r="F105" s="1692"/>
      <c r="G105" s="1692"/>
      <c r="H105" s="1692"/>
      <c r="I105" s="1692"/>
      <c r="J105" s="1692"/>
      <c r="K105" s="1692"/>
      <c r="L105" s="1692"/>
      <c r="M105" s="1692"/>
      <c r="N105" s="1692"/>
      <c r="O105" s="1692"/>
      <c r="P105" s="1692"/>
      <c r="Q105" s="1692"/>
      <c r="R105" s="1692"/>
      <c r="S105" s="1692"/>
      <c r="T105" s="1692"/>
      <c r="U105" s="1692"/>
      <c r="V105" s="1692"/>
      <c r="W105" s="1692"/>
      <c r="X105" s="1692"/>
      <c r="Y105" s="1692"/>
      <c r="Z105" s="1692"/>
      <c r="AA105" s="1692"/>
      <c r="AB105" s="1692"/>
      <c r="AC105" s="1692"/>
      <c r="AD105" s="1692"/>
      <c r="AE105" s="1692"/>
      <c r="AF105" s="1692"/>
      <c r="AG105" s="1692"/>
      <c r="AH105" s="1692"/>
      <c r="AI105" s="1692"/>
      <c r="AJ105" s="1692"/>
      <c r="AK105" s="1692"/>
      <c r="AL105" s="1692"/>
      <c r="AM105" s="1692"/>
      <c r="AN105" s="479"/>
      <c r="AO105" s="468"/>
    </row>
    <row r="106" spans="2:41" s="377" customFormat="1" ht="30" customHeight="1">
      <c r="B106" s="470"/>
      <c r="C106" s="394"/>
      <c r="D106" s="1693"/>
      <c r="E106" s="1694"/>
      <c r="F106" s="1694"/>
      <c r="G106" s="1694"/>
      <c r="H106" s="1694"/>
      <c r="I106" s="1694"/>
      <c r="J106" s="1694"/>
      <c r="K106" s="1694"/>
      <c r="L106" s="1694"/>
      <c r="M106" s="1694"/>
      <c r="N106" s="1694"/>
      <c r="O106" s="1694"/>
      <c r="P106" s="1694"/>
      <c r="Q106" s="1694"/>
      <c r="R106" s="1694"/>
      <c r="S106" s="1694"/>
      <c r="T106" s="1694"/>
      <c r="U106" s="1694"/>
      <c r="V106" s="1694"/>
      <c r="W106" s="1694"/>
      <c r="X106" s="1694"/>
      <c r="Y106" s="1694"/>
      <c r="Z106" s="1694"/>
      <c r="AA106" s="1694"/>
      <c r="AB106" s="1694"/>
      <c r="AC106" s="1694"/>
      <c r="AD106" s="1694"/>
      <c r="AE106" s="1694"/>
      <c r="AF106" s="1694"/>
      <c r="AG106" s="1694"/>
      <c r="AH106" s="1694"/>
      <c r="AI106" s="1694"/>
      <c r="AJ106" s="1694"/>
      <c r="AK106" s="1694"/>
      <c r="AL106" s="1694"/>
      <c r="AM106" s="1694"/>
      <c r="AN106" s="479"/>
      <c r="AO106" s="468"/>
    </row>
    <row r="107" spans="2:41" s="377" customFormat="1" ht="30" customHeight="1">
      <c r="B107" s="470"/>
      <c r="C107" s="394"/>
      <c r="D107" s="1693"/>
      <c r="E107" s="1694"/>
      <c r="F107" s="1694"/>
      <c r="G107" s="1694"/>
      <c r="H107" s="1694"/>
      <c r="I107" s="1694"/>
      <c r="J107" s="1694"/>
      <c r="K107" s="1694"/>
      <c r="L107" s="1694"/>
      <c r="M107" s="1694"/>
      <c r="N107" s="1694"/>
      <c r="O107" s="1694"/>
      <c r="P107" s="1694"/>
      <c r="Q107" s="1694"/>
      <c r="R107" s="1694"/>
      <c r="S107" s="1694"/>
      <c r="T107" s="1694"/>
      <c r="U107" s="1694"/>
      <c r="V107" s="1694"/>
      <c r="W107" s="1694"/>
      <c r="X107" s="1694"/>
      <c r="Y107" s="1694"/>
      <c r="Z107" s="1694"/>
      <c r="AA107" s="1694"/>
      <c r="AB107" s="1694"/>
      <c r="AC107" s="1694"/>
      <c r="AD107" s="1694"/>
      <c r="AE107" s="1694"/>
      <c r="AF107" s="1694"/>
      <c r="AG107" s="1694"/>
      <c r="AH107" s="1694"/>
      <c r="AI107" s="1694"/>
      <c r="AJ107" s="1694"/>
      <c r="AK107" s="1694"/>
      <c r="AL107" s="1694"/>
      <c r="AM107" s="1694"/>
      <c r="AN107" s="479"/>
      <c r="AO107" s="468"/>
    </row>
    <row r="108" spans="2:41" s="377" customFormat="1" ht="9.75" customHeight="1">
      <c r="B108" s="470"/>
      <c r="C108" s="394"/>
      <c r="D108" s="1695"/>
      <c r="E108" s="1696"/>
      <c r="F108" s="1696"/>
      <c r="G108" s="1696"/>
      <c r="H108" s="1696"/>
      <c r="I108" s="1696"/>
      <c r="J108" s="1696"/>
      <c r="K108" s="1696"/>
      <c r="L108" s="1696"/>
      <c r="M108" s="1696"/>
      <c r="N108" s="1696"/>
      <c r="O108" s="1696"/>
      <c r="P108" s="1696"/>
      <c r="Q108" s="1696"/>
      <c r="R108" s="1696"/>
      <c r="S108" s="1696"/>
      <c r="T108" s="1696"/>
      <c r="U108" s="1696"/>
      <c r="V108" s="1696"/>
      <c r="W108" s="1696"/>
      <c r="X108" s="1696"/>
      <c r="Y108" s="1696"/>
      <c r="Z108" s="1696"/>
      <c r="AA108" s="1696"/>
      <c r="AB108" s="1696"/>
      <c r="AC108" s="1696"/>
      <c r="AD108" s="1696"/>
      <c r="AE108" s="1696"/>
      <c r="AF108" s="1696"/>
      <c r="AG108" s="1696"/>
      <c r="AH108" s="1696"/>
      <c r="AI108" s="1696"/>
      <c r="AJ108" s="1696"/>
      <c r="AK108" s="1696"/>
      <c r="AL108" s="1696"/>
      <c r="AM108" s="1696"/>
      <c r="AN108" s="480"/>
      <c r="AO108" s="468"/>
    </row>
    <row r="109" spans="2:41" s="377" customFormat="1" ht="23.25" customHeight="1">
      <c r="B109" s="470"/>
      <c r="C109" s="394"/>
      <c r="D109" s="471"/>
      <c r="E109" s="471"/>
      <c r="F109" s="471"/>
      <c r="G109" s="471"/>
      <c r="H109" s="471"/>
      <c r="I109" s="471"/>
      <c r="J109" s="471"/>
      <c r="K109" s="471"/>
      <c r="L109" s="471"/>
      <c r="M109" s="471"/>
      <c r="N109" s="471"/>
      <c r="O109" s="471"/>
      <c r="P109" s="471"/>
      <c r="Q109" s="471"/>
      <c r="R109" s="471"/>
      <c r="S109" s="471"/>
      <c r="T109" s="471"/>
      <c r="U109" s="471"/>
      <c r="V109" s="471"/>
      <c r="W109" s="471"/>
      <c r="X109" s="471"/>
      <c r="Y109" s="471"/>
      <c r="Z109" s="471"/>
      <c r="AA109" s="471"/>
      <c r="AB109" s="471"/>
      <c r="AC109" s="471"/>
      <c r="AD109" s="471"/>
      <c r="AE109" s="471"/>
      <c r="AF109" s="471"/>
      <c r="AG109" s="471"/>
      <c r="AH109" s="471"/>
      <c r="AI109" s="471"/>
      <c r="AJ109" s="471"/>
      <c r="AK109" s="471"/>
      <c r="AL109" s="471"/>
      <c r="AM109" s="471"/>
      <c r="AN109" s="471"/>
      <c r="AO109" s="468"/>
    </row>
    <row r="110" spans="2:41" s="377" customFormat="1" ht="23.25" customHeight="1">
      <c r="B110" s="470"/>
      <c r="C110" s="394"/>
      <c r="D110" s="471"/>
      <c r="E110" s="471"/>
      <c r="F110" s="471"/>
      <c r="G110" s="471"/>
      <c r="H110" s="471"/>
      <c r="I110" s="471"/>
      <c r="J110" s="471"/>
      <c r="K110" s="471"/>
      <c r="L110" s="471"/>
      <c r="M110" s="471"/>
      <c r="N110" s="471"/>
      <c r="O110" s="471"/>
      <c r="P110" s="471"/>
      <c r="Q110" s="471"/>
      <c r="R110" s="471"/>
      <c r="S110" s="471"/>
      <c r="T110" s="471"/>
      <c r="U110" s="471"/>
      <c r="V110" s="471"/>
      <c r="W110" s="471"/>
      <c r="X110" s="471"/>
      <c r="Y110" s="471"/>
      <c r="Z110" s="471"/>
      <c r="AA110" s="471"/>
      <c r="AB110" s="471"/>
      <c r="AC110" s="471"/>
      <c r="AD110" s="471"/>
      <c r="AE110" s="471"/>
      <c r="AF110" s="471"/>
      <c r="AG110" s="471"/>
      <c r="AH110" s="471"/>
      <c r="AI110" s="471"/>
      <c r="AJ110" s="471"/>
      <c r="AK110" s="471"/>
      <c r="AL110" s="471"/>
      <c r="AM110" s="471"/>
      <c r="AN110" s="471"/>
      <c r="AO110" s="468"/>
    </row>
    <row r="111" spans="2:41" s="377" customFormat="1" ht="30" customHeight="1">
      <c r="B111" s="470"/>
      <c r="C111" s="394"/>
      <c r="D111" s="472"/>
      <c r="E111" s="472"/>
      <c r="F111" s="472"/>
      <c r="G111" s="472"/>
      <c r="H111" s="472"/>
      <c r="I111" s="472"/>
      <c r="J111" s="472"/>
      <c r="K111" s="472"/>
      <c r="L111" s="472"/>
      <c r="M111" s="472"/>
      <c r="N111" s="472"/>
      <c r="O111" s="472"/>
      <c r="P111" s="472"/>
      <c r="Q111" s="472"/>
      <c r="R111" s="472"/>
      <c r="S111" s="472"/>
      <c r="T111" s="472"/>
      <c r="U111" s="472"/>
      <c r="V111" s="472"/>
      <c r="W111" s="472"/>
      <c r="X111" s="472"/>
      <c r="Y111" s="472"/>
      <c r="Z111" s="472"/>
      <c r="AA111" s="472"/>
      <c r="AB111" s="472"/>
      <c r="AC111" s="472"/>
      <c r="AD111" s="472"/>
      <c r="AE111" s="472"/>
      <c r="AF111" s="472"/>
      <c r="AG111" s="472"/>
      <c r="AH111" s="472"/>
      <c r="AI111" s="472"/>
      <c r="AJ111" s="472"/>
      <c r="AK111" s="472"/>
      <c r="AL111" s="472"/>
      <c r="AM111" s="472"/>
      <c r="AN111" s="472"/>
      <c r="AO111" s="468"/>
    </row>
    <row r="112" spans="2:41" s="377" customFormat="1" ht="30" customHeight="1">
      <c r="B112" s="473"/>
      <c r="C112" s="474"/>
      <c r="D112" s="475"/>
      <c r="E112" s="475"/>
      <c r="F112" s="475"/>
      <c r="G112" s="475"/>
      <c r="H112" s="475"/>
      <c r="I112" s="475"/>
      <c r="J112" s="475"/>
      <c r="K112" s="475"/>
      <c r="L112" s="475"/>
      <c r="M112" s="475"/>
      <c r="N112" s="475"/>
      <c r="O112" s="475"/>
      <c r="P112" s="475"/>
      <c r="Q112" s="475"/>
      <c r="R112" s="475"/>
      <c r="S112" s="475"/>
      <c r="T112" s="475"/>
      <c r="U112" s="475"/>
      <c r="V112" s="475"/>
      <c r="W112" s="475"/>
      <c r="X112" s="475"/>
      <c r="Y112" s="475"/>
      <c r="Z112" s="475"/>
      <c r="AA112" s="475"/>
      <c r="AB112" s="475"/>
      <c r="AC112" s="475"/>
      <c r="AD112" s="475"/>
      <c r="AE112" s="475"/>
      <c r="AF112" s="475"/>
      <c r="AG112" s="475"/>
      <c r="AH112" s="475"/>
      <c r="AI112" s="475"/>
      <c r="AJ112" s="475"/>
      <c r="AK112" s="475"/>
      <c r="AL112" s="475"/>
      <c r="AM112" s="475"/>
      <c r="AN112" s="475"/>
      <c r="AO112" s="481"/>
    </row>
    <row r="113" spans="2:40" s="377" customFormat="1" ht="30" customHeight="1">
      <c r="B113" s="394"/>
      <c r="C113" s="394"/>
      <c r="D113" s="472"/>
      <c r="E113" s="472"/>
      <c r="F113" s="472"/>
      <c r="G113" s="472"/>
      <c r="H113" s="472"/>
      <c r="I113" s="472"/>
      <c r="J113" s="472"/>
      <c r="K113" s="472"/>
      <c r="L113" s="472"/>
      <c r="M113" s="472"/>
      <c r="N113" s="472"/>
      <c r="O113" s="472"/>
      <c r="P113" s="472"/>
      <c r="Q113" s="472"/>
      <c r="R113" s="472"/>
      <c r="S113" s="472"/>
      <c r="T113" s="472"/>
      <c r="U113" s="472"/>
      <c r="V113" s="472"/>
      <c r="W113" s="472"/>
      <c r="X113" s="472"/>
      <c r="Y113" s="472"/>
      <c r="Z113" s="472"/>
      <c r="AA113" s="472"/>
      <c r="AB113" s="472"/>
      <c r="AC113" s="472"/>
      <c r="AD113" s="472"/>
      <c r="AE113" s="472"/>
      <c r="AF113" s="472"/>
      <c r="AG113" s="472"/>
      <c r="AH113" s="472"/>
      <c r="AI113" s="472"/>
      <c r="AJ113" s="472"/>
      <c r="AK113" s="472"/>
      <c r="AL113" s="472"/>
      <c r="AM113" s="472"/>
      <c r="AN113" s="472"/>
    </row>
    <row r="114" spans="2:40" ht="30" customHeight="1"/>
    <row r="115" spans="2:40" s="377" customFormat="1" ht="30" customHeight="1">
      <c r="B115" s="1669">
        <v>24</v>
      </c>
      <c r="C115" s="1669"/>
      <c r="D115" s="1669"/>
      <c r="E115" s="1669"/>
      <c r="F115" s="1669"/>
      <c r="G115" s="1669"/>
      <c r="H115" s="1669"/>
      <c r="I115" s="1669"/>
      <c r="J115" s="1669"/>
      <c r="K115" s="1669"/>
      <c r="L115" s="1669"/>
      <c r="M115" s="1669"/>
      <c r="N115" s="1669"/>
      <c r="O115" s="1669"/>
      <c r="P115" s="1669"/>
      <c r="Q115" s="1669"/>
      <c r="R115" s="1669"/>
      <c r="S115" s="1669"/>
      <c r="T115" s="1669"/>
      <c r="U115" s="1669"/>
      <c r="V115" s="1669"/>
      <c r="W115" s="1669"/>
      <c r="X115" s="1669"/>
      <c r="Y115" s="1669"/>
      <c r="Z115" s="1669"/>
      <c r="AA115" s="1669"/>
      <c r="AB115" s="1669"/>
      <c r="AC115" s="1669"/>
      <c r="AD115" s="1669"/>
      <c r="AE115" s="1669"/>
      <c r="AF115" s="1669"/>
      <c r="AG115" s="1669"/>
      <c r="AH115" s="1669"/>
      <c r="AI115" s="1669"/>
      <c r="AJ115" s="1669"/>
      <c r="AK115" s="1669"/>
      <c r="AL115" s="1669"/>
      <c r="AM115" s="1669"/>
      <c r="AN115" s="476"/>
    </row>
    <row r="116" spans="2:40" s="377" customFormat="1" ht="30" customHeight="1"/>
    <row r="117" spans="2:40" s="377" customFormat="1" ht="23.25" customHeight="1">
      <c r="B117" s="394"/>
      <c r="C117" s="394"/>
      <c r="D117" s="446"/>
      <c r="E117" s="394"/>
      <c r="F117" s="394"/>
      <c r="G117" s="394"/>
      <c r="H117" s="394"/>
      <c r="I117" s="394"/>
      <c r="J117" s="394"/>
      <c r="K117" s="394"/>
      <c r="L117" s="394"/>
      <c r="M117" s="394"/>
      <c r="N117" s="394"/>
      <c r="O117" s="394"/>
      <c r="P117" s="394"/>
      <c r="Q117" s="394"/>
      <c r="R117" s="394"/>
      <c r="S117" s="394"/>
      <c r="T117" s="394"/>
      <c r="U117" s="394"/>
      <c r="V117" s="394"/>
      <c r="W117" s="394"/>
      <c r="X117" s="394"/>
      <c r="Y117" s="394"/>
      <c r="Z117" s="394"/>
      <c r="AA117" s="394"/>
      <c r="AB117" s="394"/>
      <c r="AC117" s="394"/>
      <c r="AD117" s="394"/>
      <c r="AE117" s="394"/>
      <c r="AF117" s="394"/>
      <c r="AG117" s="394"/>
      <c r="AH117" s="394"/>
      <c r="AI117" s="394"/>
      <c r="AJ117" s="394"/>
      <c r="AK117" s="394"/>
      <c r="AL117" s="394"/>
      <c r="AM117" s="394"/>
      <c r="AN117" s="394"/>
    </row>
    <row r="118" spans="2:40" s="377" customFormat="1" ht="23.25" customHeight="1">
      <c r="B118" s="394"/>
      <c r="C118" s="394"/>
      <c r="D118" s="394"/>
      <c r="E118" s="394"/>
      <c r="F118" s="394"/>
      <c r="G118" s="394"/>
      <c r="H118" s="394"/>
      <c r="I118" s="394"/>
      <c r="J118" s="394"/>
      <c r="K118" s="394"/>
      <c r="L118" s="394"/>
      <c r="M118" s="394"/>
      <c r="N118" s="394"/>
      <c r="O118" s="394"/>
      <c r="P118" s="394"/>
      <c r="Q118" s="394"/>
      <c r="R118" s="394"/>
      <c r="S118" s="394"/>
      <c r="T118" s="394"/>
      <c r="U118" s="394"/>
      <c r="V118" s="394"/>
      <c r="W118" s="394"/>
      <c r="X118" s="394"/>
      <c r="Y118" s="394"/>
      <c r="Z118" s="394"/>
      <c r="AA118" s="394"/>
      <c r="AB118" s="394"/>
      <c r="AC118" s="394"/>
      <c r="AD118" s="394"/>
      <c r="AE118" s="394"/>
      <c r="AF118" s="394"/>
      <c r="AG118" s="394"/>
      <c r="AH118" s="394"/>
      <c r="AI118" s="394"/>
      <c r="AJ118" s="394"/>
      <c r="AK118" s="394"/>
      <c r="AL118" s="394"/>
      <c r="AM118" s="394"/>
      <c r="AN118" s="394"/>
    </row>
    <row r="119" spans="2:40" s="377" customFormat="1" ht="23.25" customHeight="1">
      <c r="B119" s="394"/>
      <c r="C119" s="394"/>
      <c r="D119" s="394"/>
      <c r="E119" s="394"/>
      <c r="F119" s="394"/>
      <c r="G119" s="394"/>
      <c r="H119" s="394"/>
      <c r="I119" s="394"/>
      <c r="J119" s="394"/>
      <c r="K119" s="394"/>
      <c r="L119" s="394"/>
      <c r="M119" s="394"/>
      <c r="N119" s="394"/>
      <c r="O119" s="394"/>
      <c r="P119" s="394"/>
      <c r="Q119" s="394"/>
      <c r="R119" s="394"/>
      <c r="S119" s="394"/>
      <c r="T119" s="394"/>
      <c r="U119" s="394"/>
      <c r="V119" s="394"/>
      <c r="W119" s="394"/>
      <c r="X119" s="394"/>
      <c r="Y119" s="394"/>
      <c r="Z119" s="394"/>
      <c r="AA119" s="394"/>
      <c r="AB119" s="394"/>
      <c r="AC119" s="394"/>
      <c r="AD119" s="394"/>
      <c r="AE119" s="394"/>
      <c r="AF119" s="394"/>
      <c r="AG119" s="394"/>
      <c r="AH119" s="394"/>
      <c r="AI119" s="394"/>
      <c r="AJ119" s="394"/>
      <c r="AK119" s="394"/>
      <c r="AL119" s="394"/>
      <c r="AM119" s="394"/>
      <c r="AN119" s="394"/>
    </row>
    <row r="120" spans="2:40" s="377" customFormat="1" ht="23.25" customHeight="1">
      <c r="B120" s="394"/>
      <c r="C120" s="394"/>
      <c r="D120" s="394"/>
      <c r="E120" s="394"/>
      <c r="F120" s="394"/>
      <c r="G120" s="394"/>
      <c r="H120" s="394"/>
      <c r="I120" s="394"/>
      <c r="J120" s="394"/>
      <c r="K120" s="394"/>
      <c r="L120" s="394"/>
      <c r="M120" s="394"/>
      <c r="N120" s="394"/>
      <c r="O120" s="394"/>
      <c r="P120" s="394"/>
      <c r="Q120" s="394"/>
      <c r="R120" s="394"/>
      <c r="S120" s="394"/>
      <c r="T120" s="394"/>
      <c r="U120" s="394"/>
      <c r="V120" s="394"/>
      <c r="W120" s="394"/>
      <c r="X120" s="394"/>
      <c r="Y120" s="394"/>
      <c r="Z120" s="394"/>
      <c r="AA120" s="394"/>
      <c r="AB120" s="394"/>
      <c r="AC120" s="394"/>
      <c r="AD120" s="394"/>
      <c r="AE120" s="394"/>
      <c r="AF120" s="394"/>
      <c r="AG120" s="394"/>
      <c r="AH120" s="394"/>
      <c r="AI120" s="394"/>
      <c r="AJ120" s="394"/>
      <c r="AK120" s="394"/>
      <c r="AL120" s="394"/>
      <c r="AM120" s="394"/>
      <c r="AN120" s="394"/>
    </row>
    <row r="121" spans="2:40" s="377" customFormat="1" ht="23.25" customHeight="1">
      <c r="B121" s="394"/>
      <c r="C121" s="394"/>
      <c r="D121" s="394"/>
      <c r="E121" s="394"/>
      <c r="F121" s="394"/>
      <c r="G121" s="394"/>
      <c r="H121" s="394"/>
      <c r="I121" s="394"/>
      <c r="J121" s="394"/>
      <c r="K121" s="394"/>
      <c r="L121" s="394"/>
      <c r="M121" s="394"/>
      <c r="N121" s="394"/>
      <c r="O121" s="394"/>
      <c r="P121" s="394"/>
      <c r="Q121" s="394"/>
      <c r="R121" s="394"/>
      <c r="S121" s="394"/>
      <c r="T121" s="394"/>
      <c r="U121" s="394"/>
      <c r="V121" s="394"/>
      <c r="W121" s="394"/>
      <c r="X121" s="394"/>
      <c r="Y121" s="394"/>
      <c r="Z121" s="394"/>
      <c r="AA121" s="394"/>
      <c r="AB121" s="394"/>
      <c r="AC121" s="394"/>
      <c r="AD121" s="394"/>
      <c r="AE121" s="394"/>
      <c r="AF121" s="394"/>
      <c r="AG121" s="394"/>
      <c r="AH121" s="394"/>
      <c r="AI121" s="394"/>
      <c r="AJ121" s="394"/>
      <c r="AK121" s="394"/>
      <c r="AL121" s="394"/>
      <c r="AM121" s="394"/>
      <c r="AN121" s="394"/>
    </row>
    <row r="122" spans="2:40" s="377" customFormat="1" ht="23.25" customHeight="1">
      <c r="B122" s="394"/>
      <c r="C122" s="394"/>
      <c r="D122" s="394"/>
      <c r="E122" s="394"/>
      <c r="F122" s="394"/>
      <c r="G122" s="394"/>
      <c r="H122" s="394"/>
      <c r="I122" s="394"/>
      <c r="J122" s="394"/>
      <c r="K122" s="394"/>
      <c r="L122" s="394"/>
      <c r="M122" s="394"/>
      <c r="N122" s="394"/>
      <c r="O122" s="394"/>
      <c r="P122" s="394"/>
      <c r="Q122" s="394"/>
      <c r="R122" s="394"/>
      <c r="S122" s="394"/>
      <c r="T122" s="394"/>
      <c r="U122" s="394"/>
      <c r="V122" s="394"/>
      <c r="W122" s="394"/>
      <c r="X122" s="394"/>
      <c r="Y122" s="394"/>
      <c r="Z122" s="394"/>
      <c r="AA122" s="394"/>
      <c r="AB122" s="394"/>
      <c r="AC122" s="394"/>
      <c r="AD122" s="394"/>
      <c r="AE122" s="394"/>
      <c r="AF122" s="394"/>
      <c r="AG122" s="394"/>
      <c r="AH122" s="394"/>
      <c r="AI122" s="394"/>
      <c r="AJ122" s="394"/>
      <c r="AK122" s="394"/>
      <c r="AL122" s="394"/>
      <c r="AM122" s="394"/>
      <c r="AN122" s="394"/>
    </row>
    <row r="123" spans="2:40" s="377" customFormat="1" ht="23.25" customHeight="1">
      <c r="B123" s="394"/>
      <c r="C123" s="394"/>
      <c r="D123" s="394"/>
      <c r="E123" s="394"/>
      <c r="F123" s="394"/>
      <c r="G123" s="394"/>
      <c r="H123" s="394"/>
      <c r="I123" s="394"/>
      <c r="J123" s="394"/>
      <c r="K123" s="394"/>
      <c r="L123" s="394"/>
      <c r="M123" s="394"/>
      <c r="N123" s="394"/>
      <c r="O123" s="394"/>
      <c r="P123" s="394"/>
      <c r="Q123" s="394"/>
      <c r="R123" s="394"/>
      <c r="S123" s="394"/>
      <c r="T123" s="394"/>
      <c r="U123" s="394"/>
      <c r="V123" s="394"/>
      <c r="W123" s="394"/>
      <c r="X123" s="394"/>
      <c r="Y123" s="394"/>
      <c r="Z123" s="394"/>
      <c r="AA123" s="394"/>
      <c r="AB123" s="394"/>
      <c r="AC123" s="394"/>
      <c r="AD123" s="394"/>
      <c r="AE123" s="394"/>
      <c r="AF123" s="394"/>
      <c r="AG123" s="394"/>
      <c r="AH123" s="394"/>
      <c r="AI123" s="394"/>
      <c r="AJ123" s="394"/>
      <c r="AK123" s="394"/>
      <c r="AL123" s="394"/>
      <c r="AM123" s="394"/>
      <c r="AN123" s="394"/>
    </row>
    <row r="124" spans="2:40" s="377" customFormat="1" ht="23.25" customHeight="1">
      <c r="B124" s="394"/>
      <c r="C124" s="394"/>
      <c r="D124" s="394"/>
      <c r="E124" s="394"/>
      <c r="F124" s="394"/>
      <c r="G124" s="394"/>
      <c r="H124" s="394"/>
      <c r="I124" s="394"/>
      <c r="J124" s="394"/>
      <c r="K124" s="394"/>
      <c r="L124" s="394"/>
      <c r="M124" s="394"/>
      <c r="N124" s="394"/>
      <c r="O124" s="394"/>
      <c r="P124" s="394"/>
      <c r="Q124" s="394"/>
      <c r="R124" s="394"/>
      <c r="S124" s="394"/>
      <c r="T124" s="394"/>
      <c r="U124" s="394"/>
      <c r="V124" s="394"/>
      <c r="W124" s="394"/>
      <c r="X124" s="394"/>
      <c r="Y124" s="394"/>
      <c r="Z124" s="394"/>
      <c r="AA124" s="394"/>
      <c r="AB124" s="394"/>
      <c r="AC124" s="394"/>
      <c r="AD124" s="394"/>
      <c r="AE124" s="394"/>
      <c r="AF124" s="394"/>
      <c r="AG124" s="394"/>
      <c r="AH124" s="394"/>
      <c r="AI124" s="394"/>
      <c r="AJ124" s="394"/>
      <c r="AK124" s="394"/>
      <c r="AL124" s="394"/>
      <c r="AM124" s="394"/>
      <c r="AN124" s="394"/>
    </row>
    <row r="125" spans="2:40" s="377" customFormat="1" ht="23.25" customHeight="1">
      <c r="B125" s="394"/>
      <c r="C125" s="394"/>
      <c r="D125" s="394"/>
      <c r="E125" s="394"/>
      <c r="F125" s="394"/>
      <c r="G125" s="394"/>
      <c r="H125" s="394"/>
      <c r="I125" s="394"/>
      <c r="J125" s="394"/>
      <c r="K125" s="394"/>
      <c r="L125" s="394"/>
      <c r="M125" s="394"/>
      <c r="N125" s="394"/>
      <c r="O125" s="394"/>
      <c r="P125" s="394"/>
      <c r="Q125" s="394"/>
      <c r="R125" s="394"/>
      <c r="S125" s="394"/>
      <c r="T125" s="394"/>
      <c r="U125" s="394"/>
      <c r="V125" s="394"/>
      <c r="W125" s="394"/>
      <c r="X125" s="394"/>
      <c r="Y125" s="394"/>
      <c r="Z125" s="394"/>
      <c r="AA125" s="394"/>
      <c r="AB125" s="394"/>
      <c r="AC125" s="394"/>
      <c r="AD125" s="394"/>
      <c r="AE125" s="394"/>
      <c r="AF125" s="394"/>
      <c r="AG125" s="394"/>
      <c r="AH125" s="394"/>
      <c r="AI125" s="394"/>
      <c r="AJ125" s="394"/>
      <c r="AK125" s="394"/>
      <c r="AL125" s="394"/>
      <c r="AM125" s="394"/>
      <c r="AN125" s="394"/>
    </row>
    <row r="126" spans="2:40" s="377" customFormat="1" ht="23.25" customHeight="1">
      <c r="B126" s="394"/>
      <c r="C126" s="394"/>
      <c r="D126" s="394"/>
      <c r="E126" s="394"/>
      <c r="F126" s="394"/>
      <c r="G126" s="394"/>
      <c r="H126" s="394"/>
      <c r="I126" s="394"/>
      <c r="J126" s="394"/>
      <c r="K126" s="394"/>
      <c r="L126" s="394"/>
      <c r="M126" s="394"/>
      <c r="N126" s="394"/>
      <c r="O126" s="394"/>
      <c r="P126" s="394"/>
      <c r="Q126" s="394"/>
      <c r="R126" s="394"/>
      <c r="S126" s="394"/>
      <c r="T126" s="394"/>
      <c r="U126" s="394"/>
      <c r="V126" s="394"/>
      <c r="W126" s="394"/>
      <c r="X126" s="394"/>
      <c r="Y126" s="394"/>
      <c r="Z126" s="394"/>
      <c r="AA126" s="394"/>
      <c r="AB126" s="394"/>
      <c r="AC126" s="394"/>
      <c r="AD126" s="394"/>
      <c r="AE126" s="394"/>
      <c r="AF126" s="394"/>
      <c r="AG126" s="394"/>
      <c r="AH126" s="394"/>
      <c r="AI126" s="394"/>
      <c r="AJ126" s="394"/>
      <c r="AK126" s="394"/>
      <c r="AL126" s="394"/>
      <c r="AM126" s="394"/>
      <c r="AN126" s="394"/>
    </row>
    <row r="127" spans="2:40" s="377" customFormat="1" ht="23.25" customHeight="1">
      <c r="B127" s="394"/>
      <c r="C127" s="394"/>
      <c r="D127" s="394"/>
      <c r="E127" s="394"/>
      <c r="F127" s="394"/>
      <c r="G127" s="394"/>
      <c r="H127" s="394"/>
      <c r="I127" s="394"/>
      <c r="J127" s="394"/>
      <c r="K127" s="394"/>
      <c r="L127" s="394"/>
      <c r="M127" s="394"/>
      <c r="N127" s="394"/>
      <c r="O127" s="394"/>
      <c r="P127" s="394"/>
      <c r="Q127" s="394"/>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row>
    <row r="128" spans="2:40" s="377" customFormat="1" ht="23.25" customHeight="1">
      <c r="B128" s="394"/>
      <c r="C128" s="394"/>
      <c r="D128" s="394"/>
      <c r="E128" s="394"/>
      <c r="F128" s="394"/>
      <c r="G128" s="394"/>
      <c r="H128" s="394"/>
      <c r="I128" s="394"/>
      <c r="J128" s="394"/>
      <c r="K128" s="394"/>
      <c r="L128" s="394"/>
      <c r="M128" s="394"/>
      <c r="N128" s="394"/>
      <c r="O128" s="394"/>
      <c r="P128" s="394"/>
      <c r="Q128" s="394"/>
      <c r="R128" s="394"/>
      <c r="S128" s="394"/>
      <c r="T128" s="394"/>
      <c r="U128" s="394"/>
      <c r="V128" s="394"/>
      <c r="W128" s="394"/>
      <c r="X128" s="394"/>
      <c r="Y128" s="394"/>
      <c r="Z128" s="394"/>
      <c r="AA128" s="394"/>
      <c r="AB128" s="394"/>
      <c r="AC128" s="394"/>
      <c r="AD128" s="394"/>
      <c r="AE128" s="394"/>
      <c r="AF128" s="394"/>
      <c r="AG128" s="394"/>
      <c r="AH128" s="394"/>
      <c r="AI128" s="394"/>
      <c r="AJ128" s="394"/>
      <c r="AK128" s="394"/>
      <c r="AL128" s="394"/>
      <c r="AM128" s="394"/>
      <c r="AN128" s="394"/>
    </row>
    <row r="129" spans="2:40" s="377" customFormat="1" ht="26.25" customHeight="1"/>
    <row r="130" spans="2:40" s="377" customFormat="1" ht="29.25" customHeight="1">
      <c r="B130" s="394"/>
      <c r="C130" s="394"/>
      <c r="D130" s="394"/>
      <c r="E130" s="394"/>
      <c r="F130" s="394"/>
      <c r="G130" s="394"/>
      <c r="H130" s="394"/>
      <c r="I130" s="394"/>
      <c r="J130" s="394"/>
      <c r="K130" s="394"/>
      <c r="L130" s="394"/>
      <c r="M130" s="394"/>
      <c r="N130" s="394"/>
      <c r="O130" s="394"/>
      <c r="P130" s="394"/>
      <c r="Q130" s="394"/>
      <c r="R130" s="394"/>
      <c r="S130" s="394"/>
      <c r="T130" s="394"/>
      <c r="U130" s="394"/>
      <c r="V130" s="394"/>
      <c r="W130" s="394"/>
      <c r="X130" s="394"/>
      <c r="Y130" s="394"/>
      <c r="Z130" s="394"/>
      <c r="AA130" s="394"/>
      <c r="AB130" s="394"/>
      <c r="AC130" s="394"/>
      <c r="AD130" s="394"/>
      <c r="AE130" s="394"/>
      <c r="AF130" s="394"/>
      <c r="AG130" s="394"/>
      <c r="AH130" s="394"/>
      <c r="AI130" s="394"/>
      <c r="AJ130" s="394"/>
      <c r="AK130" s="394"/>
      <c r="AL130" s="394"/>
      <c r="AM130" s="394"/>
      <c r="AN130" s="394"/>
    </row>
    <row r="131" spans="2:40" s="377" customFormat="1" ht="9.9" customHeight="1">
      <c r="B131" s="394"/>
      <c r="C131" s="394"/>
      <c r="D131" s="394"/>
      <c r="E131" s="394"/>
      <c r="F131" s="394"/>
      <c r="G131" s="394"/>
      <c r="H131" s="394"/>
      <c r="I131" s="394"/>
      <c r="J131" s="394"/>
      <c r="K131" s="394"/>
      <c r="L131" s="394"/>
      <c r="M131" s="394"/>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4"/>
      <c r="AK131" s="394"/>
      <c r="AL131" s="394"/>
      <c r="AM131" s="394"/>
      <c r="AN131" s="394"/>
    </row>
    <row r="132" spans="2:40" s="377" customFormat="1" ht="9.9" customHeight="1">
      <c r="B132" s="394"/>
      <c r="C132" s="394"/>
      <c r="D132" s="394"/>
      <c r="E132" s="394"/>
      <c r="F132" s="394"/>
      <c r="G132" s="394"/>
      <c r="H132" s="394"/>
      <c r="I132" s="394"/>
      <c r="J132" s="394"/>
      <c r="K132" s="394"/>
      <c r="L132" s="394"/>
      <c r="M132" s="394"/>
      <c r="N132" s="394"/>
      <c r="O132" s="394"/>
      <c r="P132" s="394"/>
      <c r="Q132" s="394"/>
      <c r="R132" s="394"/>
      <c r="S132" s="394"/>
      <c r="T132" s="394"/>
      <c r="U132" s="394"/>
      <c r="V132" s="394"/>
      <c r="W132" s="394"/>
      <c r="X132" s="394"/>
      <c r="Y132" s="394"/>
      <c r="Z132" s="394"/>
      <c r="AA132" s="394"/>
      <c r="AB132" s="394"/>
      <c r="AC132" s="394"/>
      <c r="AD132" s="394"/>
      <c r="AE132" s="394"/>
      <c r="AF132" s="394"/>
      <c r="AG132" s="394"/>
      <c r="AH132" s="394"/>
      <c r="AI132" s="394"/>
      <c r="AJ132" s="394"/>
      <c r="AK132" s="394"/>
      <c r="AL132" s="394"/>
      <c r="AM132" s="394"/>
      <c r="AN132" s="394"/>
    </row>
    <row r="133" spans="2:40" s="377" customFormat="1" ht="9.9" customHeight="1">
      <c r="B133" s="394"/>
      <c r="C133" s="394"/>
      <c r="D133" s="394"/>
      <c r="E133" s="394"/>
      <c r="F133" s="394"/>
      <c r="G133" s="394"/>
      <c r="H133" s="394"/>
      <c r="I133" s="394"/>
      <c r="J133" s="394"/>
      <c r="K133" s="394"/>
      <c r="L133" s="394"/>
      <c r="M133" s="394"/>
      <c r="N133" s="394"/>
      <c r="O133" s="394"/>
      <c r="P133" s="394"/>
      <c r="Q133" s="394"/>
      <c r="R133" s="394"/>
      <c r="S133" s="394"/>
      <c r="T133" s="394"/>
      <c r="U133" s="394"/>
      <c r="V133" s="394"/>
      <c r="W133" s="394"/>
      <c r="X133" s="394"/>
      <c r="Y133" s="394"/>
      <c r="Z133" s="394"/>
      <c r="AA133" s="394"/>
      <c r="AB133" s="394"/>
      <c r="AC133" s="394"/>
      <c r="AD133" s="394"/>
      <c r="AE133" s="394"/>
      <c r="AF133" s="394"/>
      <c r="AG133" s="394"/>
      <c r="AH133" s="394"/>
      <c r="AI133" s="394"/>
      <c r="AJ133" s="394"/>
      <c r="AK133" s="394"/>
      <c r="AL133" s="394"/>
      <c r="AM133" s="394"/>
      <c r="AN133" s="394"/>
    </row>
    <row r="134" spans="2:40" s="377" customFormat="1" ht="9.9" customHeight="1">
      <c r="B134" s="394"/>
      <c r="C134" s="394"/>
      <c r="D134" s="394"/>
      <c r="E134" s="394"/>
      <c r="F134" s="394"/>
      <c r="G134" s="394"/>
      <c r="H134" s="394"/>
      <c r="I134" s="394"/>
      <c r="J134" s="394"/>
      <c r="K134" s="394"/>
      <c r="L134" s="394"/>
      <c r="M134" s="394"/>
      <c r="N134" s="394"/>
      <c r="O134" s="394"/>
      <c r="P134" s="394"/>
      <c r="Q134" s="394"/>
      <c r="R134" s="394"/>
      <c r="S134" s="394"/>
      <c r="T134" s="394"/>
      <c r="U134" s="394"/>
      <c r="V134" s="394"/>
      <c r="W134" s="394"/>
      <c r="X134" s="394"/>
      <c r="Y134" s="394"/>
      <c r="Z134" s="394"/>
      <c r="AA134" s="394"/>
      <c r="AB134" s="394"/>
      <c r="AC134" s="394"/>
      <c r="AD134" s="394"/>
      <c r="AE134" s="394"/>
      <c r="AF134" s="394"/>
      <c r="AG134" s="394"/>
      <c r="AH134" s="394"/>
      <c r="AI134" s="394"/>
      <c r="AJ134" s="394"/>
      <c r="AK134" s="394"/>
      <c r="AL134" s="394"/>
      <c r="AM134" s="394"/>
      <c r="AN134" s="394"/>
    </row>
    <row r="135" spans="2:40" s="377" customFormat="1" ht="9.9" customHeight="1">
      <c r="B135" s="394"/>
      <c r="C135" s="394"/>
      <c r="D135" s="394"/>
      <c r="E135" s="394"/>
      <c r="F135" s="394"/>
      <c r="G135" s="394"/>
      <c r="H135" s="394"/>
      <c r="I135" s="394"/>
      <c r="J135" s="394"/>
      <c r="K135" s="394"/>
      <c r="L135" s="394"/>
      <c r="M135" s="394"/>
      <c r="N135" s="394"/>
      <c r="O135" s="394"/>
      <c r="P135" s="394"/>
      <c r="Q135" s="394"/>
      <c r="R135" s="394"/>
      <c r="S135" s="394"/>
      <c r="T135" s="394"/>
      <c r="U135" s="394"/>
      <c r="V135" s="394"/>
      <c r="W135" s="394"/>
      <c r="X135" s="394"/>
      <c r="Y135" s="394"/>
      <c r="Z135" s="394"/>
      <c r="AA135" s="394"/>
      <c r="AB135" s="394"/>
      <c r="AC135" s="394"/>
      <c r="AD135" s="394"/>
      <c r="AE135" s="394"/>
      <c r="AF135" s="394"/>
      <c r="AG135" s="394"/>
      <c r="AH135" s="394"/>
      <c r="AI135" s="394"/>
      <c r="AJ135" s="394"/>
      <c r="AK135" s="394"/>
      <c r="AL135" s="394"/>
      <c r="AM135" s="394"/>
      <c r="AN135" s="394"/>
    </row>
    <row r="136" spans="2:40" s="377" customFormat="1" ht="9.9" customHeight="1">
      <c r="B136" s="394"/>
      <c r="C136" s="394"/>
      <c r="D136" s="394"/>
      <c r="E136" s="394"/>
      <c r="F136" s="394"/>
      <c r="G136" s="394"/>
      <c r="H136" s="394"/>
      <c r="I136" s="394"/>
      <c r="J136" s="394"/>
      <c r="K136" s="394"/>
      <c r="L136" s="394"/>
      <c r="M136" s="394"/>
      <c r="N136" s="394"/>
      <c r="O136" s="394"/>
      <c r="P136" s="394"/>
      <c r="Q136" s="394"/>
      <c r="R136" s="394"/>
      <c r="S136" s="394"/>
      <c r="T136" s="394"/>
      <c r="U136" s="394"/>
      <c r="V136" s="394"/>
      <c r="W136" s="394"/>
      <c r="X136" s="394"/>
      <c r="Y136" s="394"/>
      <c r="Z136" s="394"/>
      <c r="AA136" s="394"/>
      <c r="AB136" s="394"/>
      <c r="AC136" s="394"/>
      <c r="AD136" s="394"/>
      <c r="AE136" s="394"/>
      <c r="AF136" s="394"/>
      <c r="AG136" s="394"/>
      <c r="AH136" s="394"/>
      <c r="AI136" s="394"/>
      <c r="AJ136" s="394"/>
      <c r="AK136" s="394"/>
      <c r="AL136" s="394"/>
      <c r="AM136" s="394"/>
      <c r="AN136" s="394"/>
    </row>
    <row r="137" spans="2:40" s="377" customFormat="1" ht="9.9" customHeight="1">
      <c r="B137" s="394"/>
      <c r="C137" s="394"/>
      <c r="D137" s="394"/>
      <c r="E137" s="394"/>
      <c r="F137" s="394"/>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row>
    <row r="138" spans="2:40" s="377" customFormat="1" ht="9.9" customHeight="1">
      <c r="B138" s="394"/>
      <c r="C138" s="394"/>
      <c r="D138" s="394"/>
      <c r="E138" s="394"/>
      <c r="F138" s="394"/>
      <c r="G138" s="394"/>
      <c r="H138" s="394"/>
      <c r="I138" s="394"/>
      <c r="J138" s="394"/>
      <c r="K138" s="394"/>
      <c r="L138" s="394"/>
      <c r="M138" s="394"/>
      <c r="N138" s="394"/>
      <c r="O138" s="394"/>
      <c r="P138" s="394"/>
      <c r="Q138" s="394"/>
      <c r="R138" s="394"/>
      <c r="S138" s="394"/>
      <c r="T138" s="394"/>
      <c r="U138" s="394"/>
      <c r="V138" s="394"/>
      <c r="W138" s="394"/>
      <c r="X138" s="394"/>
      <c r="Y138" s="394"/>
      <c r="Z138" s="394"/>
      <c r="AA138" s="394"/>
      <c r="AB138" s="394"/>
      <c r="AC138" s="394"/>
      <c r="AD138" s="394"/>
      <c r="AE138" s="394"/>
      <c r="AF138" s="394"/>
      <c r="AG138" s="394"/>
      <c r="AH138" s="394"/>
      <c r="AI138" s="394"/>
      <c r="AJ138" s="394"/>
      <c r="AK138" s="394"/>
      <c r="AL138" s="394"/>
      <c r="AM138" s="394"/>
      <c r="AN138" s="394"/>
    </row>
    <row r="139" spans="2:40" s="377" customFormat="1" ht="9.9" customHeight="1">
      <c r="B139" s="394"/>
      <c r="C139" s="394"/>
      <c r="D139" s="394"/>
      <c r="E139" s="394"/>
      <c r="F139" s="394"/>
      <c r="G139" s="394"/>
      <c r="H139" s="394"/>
      <c r="I139" s="394"/>
      <c r="J139" s="394"/>
      <c r="K139" s="394"/>
      <c r="L139" s="394"/>
      <c r="M139" s="394"/>
      <c r="N139" s="394"/>
      <c r="O139" s="394"/>
      <c r="P139" s="394"/>
      <c r="Q139" s="394"/>
      <c r="R139" s="394"/>
      <c r="S139" s="394"/>
      <c r="T139" s="394"/>
      <c r="U139" s="394"/>
      <c r="V139" s="394"/>
      <c r="W139" s="394"/>
      <c r="X139" s="394"/>
      <c r="Y139" s="394"/>
      <c r="Z139" s="394"/>
      <c r="AA139" s="394"/>
      <c r="AB139" s="394"/>
      <c r="AC139" s="394"/>
      <c r="AD139" s="394"/>
      <c r="AE139" s="394"/>
      <c r="AF139" s="394"/>
      <c r="AG139" s="394"/>
      <c r="AH139" s="394"/>
      <c r="AI139" s="394"/>
      <c r="AJ139" s="394"/>
      <c r="AK139" s="394"/>
      <c r="AL139" s="394"/>
      <c r="AM139" s="394"/>
      <c r="AN139" s="394"/>
    </row>
    <row r="140" spans="2:40" s="377" customFormat="1" ht="9.9" customHeight="1">
      <c r="B140" s="394"/>
      <c r="C140" s="394"/>
      <c r="D140" s="394"/>
      <c r="E140" s="394"/>
      <c r="F140" s="394"/>
      <c r="G140" s="394"/>
      <c r="H140" s="394"/>
      <c r="I140" s="394"/>
      <c r="J140" s="394"/>
      <c r="K140" s="394"/>
      <c r="L140" s="394"/>
      <c r="M140" s="394"/>
      <c r="N140" s="394"/>
      <c r="O140" s="394"/>
      <c r="P140" s="394"/>
      <c r="Q140" s="394"/>
      <c r="R140" s="394"/>
      <c r="S140" s="394"/>
      <c r="T140" s="394"/>
      <c r="U140" s="394"/>
      <c r="V140" s="394"/>
      <c r="W140" s="394"/>
      <c r="X140" s="394"/>
      <c r="Y140" s="394"/>
      <c r="Z140" s="394"/>
      <c r="AA140" s="394"/>
      <c r="AB140" s="394"/>
      <c r="AC140" s="394"/>
      <c r="AD140" s="394"/>
      <c r="AE140" s="394"/>
      <c r="AF140" s="394"/>
      <c r="AG140" s="394"/>
      <c r="AH140" s="394"/>
      <c r="AI140" s="394"/>
      <c r="AJ140" s="394"/>
      <c r="AK140" s="394"/>
      <c r="AL140" s="394"/>
      <c r="AM140" s="394"/>
      <c r="AN140" s="394"/>
    </row>
    <row r="141" spans="2:40" s="377" customFormat="1" ht="9.9" customHeight="1">
      <c r="B141" s="394"/>
      <c r="C141" s="394"/>
      <c r="D141" s="394"/>
      <c r="E141" s="394"/>
      <c r="F141" s="394"/>
      <c r="G141" s="394"/>
      <c r="H141" s="394"/>
      <c r="I141" s="394"/>
      <c r="J141" s="394"/>
      <c r="K141" s="394"/>
      <c r="L141" s="394"/>
      <c r="M141" s="394"/>
      <c r="N141" s="394"/>
      <c r="O141" s="394"/>
      <c r="P141" s="394"/>
      <c r="Q141" s="394"/>
      <c r="R141" s="394"/>
      <c r="S141" s="394"/>
      <c r="T141" s="394"/>
      <c r="U141" s="394"/>
      <c r="V141" s="394"/>
      <c r="W141" s="394"/>
      <c r="X141" s="394"/>
      <c r="Y141" s="394"/>
      <c r="Z141" s="394"/>
      <c r="AA141" s="394"/>
      <c r="AB141" s="394"/>
      <c r="AC141" s="394"/>
      <c r="AD141" s="394"/>
      <c r="AE141" s="394"/>
      <c r="AF141" s="394"/>
      <c r="AG141" s="394"/>
      <c r="AH141" s="394"/>
      <c r="AI141" s="394"/>
      <c r="AJ141" s="394"/>
      <c r="AK141" s="394"/>
      <c r="AL141" s="394"/>
      <c r="AM141" s="394"/>
      <c r="AN141" s="394"/>
    </row>
    <row r="142" spans="2:40" s="377" customFormat="1" ht="9.9" customHeight="1">
      <c r="B142" s="394"/>
      <c r="C142" s="394"/>
      <c r="D142" s="394"/>
      <c r="E142" s="39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394"/>
      <c r="AF142" s="394"/>
      <c r="AG142" s="394"/>
      <c r="AH142" s="394"/>
      <c r="AI142" s="394"/>
      <c r="AJ142" s="394"/>
      <c r="AK142" s="394"/>
      <c r="AL142" s="394"/>
      <c r="AM142" s="394"/>
      <c r="AN142" s="394"/>
    </row>
    <row r="143" spans="2:40" s="377" customFormat="1" ht="9.9" customHeight="1">
      <c r="B143" s="394"/>
      <c r="C143" s="394"/>
      <c r="D143" s="394"/>
      <c r="E143" s="394"/>
      <c r="F143" s="394"/>
      <c r="G143" s="394"/>
      <c r="H143" s="394"/>
      <c r="I143" s="394"/>
      <c r="J143" s="394"/>
      <c r="K143" s="394"/>
      <c r="L143" s="394"/>
      <c r="M143" s="394"/>
      <c r="N143" s="394"/>
      <c r="O143" s="394"/>
      <c r="P143" s="394"/>
      <c r="Q143" s="394"/>
      <c r="R143" s="394"/>
      <c r="S143" s="394"/>
      <c r="T143" s="394"/>
      <c r="U143" s="394"/>
      <c r="V143" s="394"/>
      <c r="W143" s="394"/>
      <c r="X143" s="394"/>
      <c r="Y143" s="394"/>
      <c r="Z143" s="394"/>
      <c r="AA143" s="394"/>
      <c r="AB143" s="394"/>
      <c r="AC143" s="394"/>
      <c r="AD143" s="394"/>
      <c r="AE143" s="394"/>
      <c r="AF143" s="394"/>
      <c r="AG143" s="394"/>
      <c r="AH143" s="394"/>
      <c r="AI143" s="394"/>
      <c r="AJ143" s="394"/>
      <c r="AK143" s="394"/>
      <c r="AL143" s="394"/>
      <c r="AM143" s="394"/>
      <c r="AN143" s="394"/>
    </row>
    <row r="144" spans="2:40" s="377" customFormat="1" ht="9.9" customHeight="1">
      <c r="B144" s="394"/>
      <c r="C144" s="394"/>
      <c r="D144" s="394"/>
      <c r="E144" s="394"/>
      <c r="F144" s="394"/>
      <c r="G144" s="394"/>
      <c r="H144" s="394"/>
      <c r="I144" s="394"/>
      <c r="J144" s="394"/>
      <c r="K144" s="394"/>
      <c r="L144" s="394"/>
      <c r="M144" s="394"/>
      <c r="N144" s="394"/>
      <c r="O144" s="394"/>
      <c r="P144" s="394"/>
      <c r="Q144" s="394"/>
      <c r="R144" s="394"/>
      <c r="S144" s="394"/>
      <c r="T144" s="394"/>
      <c r="U144" s="394"/>
      <c r="V144" s="394"/>
      <c r="W144" s="394"/>
      <c r="X144" s="394"/>
      <c r="Y144" s="394"/>
      <c r="Z144" s="394"/>
      <c r="AA144" s="394"/>
      <c r="AB144" s="394"/>
      <c r="AC144" s="394"/>
      <c r="AD144" s="394"/>
      <c r="AE144" s="394"/>
      <c r="AF144" s="394"/>
      <c r="AG144" s="394"/>
      <c r="AH144" s="394"/>
      <c r="AI144" s="394"/>
      <c r="AJ144" s="394"/>
      <c r="AK144" s="394"/>
      <c r="AL144" s="394"/>
      <c r="AM144" s="394"/>
      <c r="AN144" s="394"/>
    </row>
    <row r="145" spans="2:40" s="377" customFormat="1" ht="9.9" customHeight="1">
      <c r="B145" s="394"/>
      <c r="C145" s="394"/>
      <c r="D145" s="394"/>
      <c r="E145" s="394"/>
      <c r="F145" s="394"/>
      <c r="G145" s="394"/>
      <c r="H145" s="394"/>
      <c r="I145" s="394"/>
      <c r="J145" s="394"/>
      <c r="K145" s="394"/>
      <c r="L145" s="394"/>
      <c r="M145" s="394"/>
      <c r="N145" s="394"/>
      <c r="O145" s="394"/>
      <c r="P145" s="394"/>
      <c r="Q145" s="394"/>
      <c r="R145" s="394"/>
      <c r="S145" s="394"/>
      <c r="T145" s="394"/>
      <c r="U145" s="394"/>
      <c r="V145" s="394"/>
      <c r="W145" s="394"/>
      <c r="X145" s="394"/>
      <c r="Y145" s="394"/>
      <c r="Z145" s="394"/>
      <c r="AA145" s="394"/>
      <c r="AB145" s="394"/>
      <c r="AC145" s="394"/>
      <c r="AD145" s="394"/>
      <c r="AE145" s="394"/>
      <c r="AF145" s="394"/>
      <c r="AG145" s="394"/>
      <c r="AH145" s="394"/>
      <c r="AI145" s="394"/>
      <c r="AJ145" s="394"/>
      <c r="AK145" s="394"/>
      <c r="AL145" s="394"/>
      <c r="AM145" s="394"/>
      <c r="AN145" s="394"/>
    </row>
    <row r="146" spans="2:40" s="377" customFormat="1" ht="9.9" customHeight="1">
      <c r="B146" s="394"/>
      <c r="C146" s="394"/>
      <c r="D146" s="394"/>
      <c r="E146" s="394"/>
      <c r="F146" s="394"/>
      <c r="G146" s="394"/>
      <c r="H146" s="394"/>
      <c r="I146" s="394"/>
      <c r="J146" s="394"/>
      <c r="K146" s="394"/>
      <c r="L146" s="394"/>
      <c r="M146" s="394"/>
      <c r="N146" s="394"/>
      <c r="O146" s="394"/>
      <c r="P146" s="394"/>
      <c r="Q146" s="394"/>
      <c r="R146" s="394"/>
      <c r="S146" s="394"/>
      <c r="T146" s="394"/>
      <c r="U146" s="394"/>
      <c r="V146" s="394"/>
      <c r="W146" s="394"/>
      <c r="X146" s="394"/>
      <c r="Y146" s="394"/>
      <c r="Z146" s="394"/>
      <c r="AA146" s="394"/>
      <c r="AB146" s="394"/>
      <c r="AC146" s="394"/>
      <c r="AD146" s="394"/>
      <c r="AE146" s="394"/>
      <c r="AF146" s="394"/>
      <c r="AG146" s="394"/>
      <c r="AH146" s="394"/>
      <c r="AI146" s="394"/>
      <c r="AJ146" s="394"/>
      <c r="AK146" s="394"/>
      <c r="AL146" s="394"/>
      <c r="AM146" s="394"/>
      <c r="AN146" s="394"/>
    </row>
    <row r="147" spans="2:40" s="377" customFormat="1" ht="9.9" customHeight="1">
      <c r="B147" s="394"/>
      <c r="C147" s="394"/>
      <c r="D147" s="394"/>
      <c r="E147" s="394"/>
      <c r="F147" s="394"/>
      <c r="G147" s="394"/>
      <c r="H147" s="394"/>
      <c r="I147" s="394"/>
      <c r="J147" s="394"/>
      <c r="K147" s="394"/>
      <c r="L147" s="394"/>
      <c r="M147" s="394"/>
      <c r="N147" s="394"/>
      <c r="O147" s="394"/>
      <c r="P147" s="394"/>
      <c r="Q147" s="394"/>
      <c r="R147" s="394"/>
      <c r="S147" s="394"/>
      <c r="T147" s="394"/>
      <c r="U147" s="394"/>
      <c r="V147" s="394"/>
      <c r="W147" s="394"/>
      <c r="X147" s="394"/>
      <c r="Y147" s="394"/>
      <c r="Z147" s="394"/>
      <c r="AA147" s="394"/>
      <c r="AB147" s="394"/>
      <c r="AC147" s="394"/>
      <c r="AD147" s="394"/>
      <c r="AE147" s="394"/>
      <c r="AF147" s="394"/>
      <c r="AG147" s="394"/>
      <c r="AH147" s="394"/>
      <c r="AI147" s="394"/>
      <c r="AJ147" s="394"/>
      <c r="AK147" s="394"/>
      <c r="AL147" s="394"/>
      <c r="AM147" s="394"/>
      <c r="AN147" s="394"/>
    </row>
    <row r="148" spans="2:40" s="377" customFormat="1" ht="9.9" customHeight="1">
      <c r="B148" s="394"/>
      <c r="C148" s="394"/>
      <c r="D148" s="394"/>
      <c r="E148" s="394"/>
      <c r="F148" s="394"/>
      <c r="G148" s="394"/>
      <c r="H148" s="394"/>
      <c r="I148" s="394"/>
      <c r="J148" s="394"/>
      <c r="K148" s="394"/>
      <c r="L148" s="394"/>
      <c r="M148" s="394"/>
      <c r="N148" s="394"/>
      <c r="O148" s="394"/>
      <c r="P148" s="394"/>
      <c r="Q148" s="394"/>
      <c r="R148" s="394"/>
      <c r="S148" s="394"/>
      <c r="T148" s="394"/>
      <c r="U148" s="394"/>
      <c r="V148" s="394"/>
      <c r="W148" s="394"/>
      <c r="X148" s="394"/>
      <c r="Y148" s="394"/>
      <c r="Z148" s="394"/>
      <c r="AA148" s="394"/>
      <c r="AB148" s="394"/>
      <c r="AC148" s="394"/>
      <c r="AD148" s="394"/>
      <c r="AE148" s="394"/>
      <c r="AF148" s="394"/>
      <c r="AG148" s="394"/>
      <c r="AH148" s="394"/>
      <c r="AI148" s="394"/>
      <c r="AJ148" s="394"/>
      <c r="AK148" s="394"/>
      <c r="AL148" s="394"/>
      <c r="AM148" s="394"/>
      <c r="AN148" s="394"/>
    </row>
    <row r="149" spans="2:40" s="377" customFormat="1" ht="9.9" customHeight="1">
      <c r="B149" s="394"/>
      <c r="C149" s="394"/>
      <c r="D149" s="394"/>
      <c r="E149" s="394"/>
      <c r="F149" s="394"/>
      <c r="G149" s="394"/>
      <c r="H149" s="394"/>
      <c r="I149" s="394"/>
      <c r="J149" s="394"/>
      <c r="K149" s="394"/>
      <c r="L149" s="394"/>
      <c r="M149" s="394"/>
      <c r="N149" s="394"/>
      <c r="O149" s="394"/>
      <c r="P149" s="394"/>
      <c r="Q149" s="394"/>
      <c r="R149" s="394"/>
      <c r="S149" s="394"/>
      <c r="T149" s="394"/>
      <c r="U149" s="394"/>
      <c r="V149" s="394"/>
      <c r="W149" s="394"/>
      <c r="X149" s="394"/>
      <c r="Y149" s="394"/>
      <c r="Z149" s="394"/>
      <c r="AA149" s="394"/>
      <c r="AB149" s="394"/>
      <c r="AC149" s="394"/>
      <c r="AD149" s="394"/>
      <c r="AE149" s="394"/>
      <c r="AF149" s="394"/>
      <c r="AG149" s="394"/>
      <c r="AH149" s="394"/>
      <c r="AI149" s="394"/>
      <c r="AJ149" s="394"/>
      <c r="AK149" s="394"/>
      <c r="AL149" s="394"/>
      <c r="AM149" s="394"/>
      <c r="AN149" s="394"/>
    </row>
    <row r="150" spans="2:40" s="377" customFormat="1" ht="9.9" customHeight="1">
      <c r="B150" s="394"/>
      <c r="C150" s="394"/>
      <c r="D150" s="394"/>
      <c r="E150" s="394"/>
      <c r="F150" s="394"/>
      <c r="G150" s="394"/>
      <c r="H150" s="394"/>
      <c r="I150" s="394"/>
      <c r="J150" s="394"/>
      <c r="K150" s="394"/>
      <c r="L150" s="394"/>
      <c r="M150" s="394"/>
      <c r="N150" s="394"/>
      <c r="O150" s="394"/>
      <c r="P150" s="394"/>
      <c r="Q150" s="394"/>
      <c r="R150" s="394"/>
      <c r="S150" s="394"/>
      <c r="T150" s="394"/>
      <c r="U150" s="394"/>
      <c r="V150" s="394"/>
      <c r="W150" s="394"/>
      <c r="X150" s="394"/>
      <c r="Y150" s="394"/>
      <c r="Z150" s="394"/>
      <c r="AA150" s="394"/>
      <c r="AB150" s="394"/>
      <c r="AC150" s="394"/>
      <c r="AD150" s="394"/>
      <c r="AE150" s="394"/>
      <c r="AF150" s="394"/>
      <c r="AG150" s="394"/>
      <c r="AH150" s="394"/>
      <c r="AI150" s="394"/>
      <c r="AJ150" s="394"/>
      <c r="AK150" s="394"/>
      <c r="AL150" s="394"/>
      <c r="AM150" s="394"/>
      <c r="AN150" s="394"/>
    </row>
    <row r="151" spans="2:40" s="377" customFormat="1" ht="9.9" customHeight="1">
      <c r="B151" s="394"/>
      <c r="C151" s="394"/>
      <c r="D151" s="394"/>
      <c r="E151" s="394"/>
      <c r="F151" s="394"/>
      <c r="G151" s="394"/>
      <c r="H151" s="394"/>
      <c r="I151" s="394"/>
      <c r="J151" s="394"/>
      <c r="K151" s="394"/>
      <c r="L151" s="394"/>
      <c r="M151" s="394"/>
      <c r="N151" s="394"/>
      <c r="O151" s="394"/>
      <c r="P151" s="394"/>
      <c r="Q151" s="394"/>
      <c r="R151" s="394"/>
      <c r="S151" s="394"/>
      <c r="T151" s="394"/>
      <c r="U151" s="394"/>
      <c r="V151" s="394"/>
      <c r="W151" s="394"/>
      <c r="X151" s="394"/>
      <c r="Y151" s="394"/>
      <c r="Z151" s="394"/>
      <c r="AA151" s="394"/>
      <c r="AB151" s="394"/>
      <c r="AC151" s="394"/>
      <c r="AD151" s="394"/>
      <c r="AE151" s="394"/>
      <c r="AF151" s="394"/>
      <c r="AG151" s="394"/>
      <c r="AH151" s="394"/>
      <c r="AI151" s="394"/>
      <c r="AJ151" s="394"/>
      <c r="AK151" s="394"/>
      <c r="AL151" s="394"/>
      <c r="AM151" s="394"/>
      <c r="AN151" s="394"/>
    </row>
    <row r="152" spans="2:40" s="377" customFormat="1" ht="9.9" customHeight="1">
      <c r="B152" s="394"/>
      <c r="C152" s="394"/>
      <c r="D152" s="394"/>
      <c r="E152" s="394"/>
      <c r="F152" s="394"/>
      <c r="G152" s="394"/>
      <c r="H152" s="394"/>
      <c r="I152" s="394"/>
      <c r="J152" s="394"/>
      <c r="K152" s="394"/>
      <c r="L152" s="394"/>
      <c r="M152" s="394"/>
      <c r="N152" s="394"/>
      <c r="O152" s="394"/>
      <c r="P152" s="394"/>
      <c r="Q152" s="394"/>
      <c r="R152" s="394"/>
      <c r="S152" s="394"/>
      <c r="T152" s="394"/>
      <c r="U152" s="394"/>
      <c r="V152" s="394"/>
      <c r="W152" s="394"/>
      <c r="X152" s="394"/>
      <c r="Y152" s="394"/>
      <c r="Z152" s="394"/>
      <c r="AA152" s="394"/>
      <c r="AB152" s="394"/>
      <c r="AC152" s="394"/>
      <c r="AD152" s="394"/>
      <c r="AE152" s="394"/>
      <c r="AF152" s="394"/>
      <c r="AG152" s="394"/>
      <c r="AH152" s="394"/>
      <c r="AI152" s="394"/>
      <c r="AJ152" s="394"/>
      <c r="AK152" s="394"/>
      <c r="AL152" s="394"/>
      <c r="AM152" s="394"/>
      <c r="AN152" s="394"/>
    </row>
    <row r="153" spans="2:40" s="377" customFormat="1" ht="9.9" customHeight="1">
      <c r="B153" s="394"/>
      <c r="C153" s="394"/>
      <c r="D153" s="394"/>
      <c r="E153" s="394"/>
      <c r="F153" s="394"/>
      <c r="G153" s="394"/>
      <c r="H153" s="394"/>
      <c r="I153" s="394"/>
      <c r="J153" s="394"/>
      <c r="K153" s="394"/>
      <c r="L153" s="394"/>
      <c r="M153" s="394"/>
      <c r="N153" s="394"/>
      <c r="O153" s="394"/>
      <c r="P153" s="394"/>
      <c r="Q153" s="394"/>
      <c r="R153" s="394"/>
      <c r="S153" s="394"/>
      <c r="T153" s="394"/>
      <c r="U153" s="394"/>
      <c r="V153" s="394"/>
      <c r="W153" s="394"/>
      <c r="X153" s="394"/>
      <c r="Y153" s="394"/>
      <c r="Z153" s="394"/>
      <c r="AA153" s="394"/>
      <c r="AB153" s="394"/>
      <c r="AC153" s="394"/>
      <c r="AD153" s="394"/>
      <c r="AE153" s="394"/>
      <c r="AF153" s="394"/>
      <c r="AG153" s="394"/>
      <c r="AH153" s="394"/>
      <c r="AI153" s="394"/>
      <c r="AJ153" s="394"/>
      <c r="AK153" s="394"/>
      <c r="AL153" s="394"/>
      <c r="AM153" s="394"/>
      <c r="AN153" s="394"/>
    </row>
    <row r="154" spans="2:40" s="377" customFormat="1" ht="9.9" customHeight="1">
      <c r="B154" s="394"/>
      <c r="C154" s="394"/>
      <c r="D154" s="394"/>
      <c r="E154" s="394"/>
      <c r="F154" s="394"/>
      <c r="G154" s="394"/>
      <c r="H154" s="394"/>
      <c r="I154" s="394"/>
      <c r="J154" s="394"/>
      <c r="K154" s="394"/>
      <c r="L154" s="394"/>
      <c r="M154" s="394"/>
      <c r="N154" s="394"/>
      <c r="O154" s="394"/>
      <c r="P154" s="394"/>
      <c r="Q154" s="394"/>
      <c r="R154" s="394"/>
      <c r="S154" s="394"/>
      <c r="T154" s="394"/>
      <c r="U154" s="394"/>
      <c r="V154" s="394"/>
      <c r="W154" s="394"/>
      <c r="X154" s="394"/>
      <c r="Y154" s="394"/>
      <c r="Z154" s="394"/>
      <c r="AA154" s="394"/>
      <c r="AB154" s="394"/>
      <c r="AC154" s="394"/>
      <c r="AD154" s="394"/>
      <c r="AE154" s="394"/>
      <c r="AF154" s="394"/>
      <c r="AG154" s="394"/>
      <c r="AH154" s="394"/>
      <c r="AI154" s="394"/>
      <c r="AJ154" s="394"/>
      <c r="AK154" s="394"/>
      <c r="AL154" s="394"/>
      <c r="AM154" s="394"/>
      <c r="AN154" s="394"/>
    </row>
    <row r="155" spans="2:40" s="377" customFormat="1" ht="9.9" customHeight="1">
      <c r="B155" s="394"/>
      <c r="C155" s="394"/>
      <c r="D155" s="394"/>
      <c r="E155" s="394"/>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c r="AI155" s="394"/>
      <c r="AJ155" s="394"/>
      <c r="AK155" s="394"/>
      <c r="AL155" s="394"/>
      <c r="AM155" s="394"/>
      <c r="AN155" s="394"/>
    </row>
    <row r="156" spans="2:40" s="377" customFormat="1" ht="9.9" customHeight="1">
      <c r="B156" s="394"/>
      <c r="C156" s="394"/>
      <c r="D156" s="394"/>
      <c r="E156" s="394"/>
      <c r="F156" s="394"/>
      <c r="G156" s="394"/>
      <c r="H156" s="394"/>
      <c r="I156" s="394"/>
      <c r="J156" s="394"/>
      <c r="K156" s="394"/>
      <c r="L156" s="394"/>
      <c r="M156" s="394"/>
      <c r="N156" s="394"/>
      <c r="O156" s="394"/>
      <c r="P156" s="394"/>
      <c r="Q156" s="394"/>
      <c r="R156" s="394"/>
      <c r="S156" s="394"/>
      <c r="T156" s="394"/>
      <c r="U156" s="394"/>
      <c r="V156" s="394"/>
      <c r="W156" s="394"/>
      <c r="X156" s="394"/>
      <c r="Y156" s="394"/>
      <c r="Z156" s="394"/>
      <c r="AA156" s="394"/>
      <c r="AB156" s="394"/>
      <c r="AC156" s="394"/>
      <c r="AD156" s="394"/>
      <c r="AE156" s="394"/>
      <c r="AF156" s="394"/>
      <c r="AG156" s="394"/>
      <c r="AH156" s="394"/>
      <c r="AI156" s="394"/>
      <c r="AJ156" s="394"/>
      <c r="AK156" s="394"/>
      <c r="AL156" s="394"/>
      <c r="AM156" s="394"/>
      <c r="AN156" s="394"/>
    </row>
    <row r="157" spans="2:40" s="377" customFormat="1" ht="9.9" customHeight="1">
      <c r="B157" s="394"/>
      <c r="C157" s="394"/>
      <c r="D157" s="394"/>
      <c r="E157" s="394"/>
      <c r="F157" s="394"/>
      <c r="G157" s="394"/>
      <c r="H157" s="394"/>
      <c r="I157" s="394"/>
      <c r="J157" s="394"/>
      <c r="K157" s="394"/>
      <c r="L157" s="394"/>
      <c r="M157" s="394"/>
      <c r="N157" s="394"/>
      <c r="O157" s="394"/>
      <c r="P157" s="394"/>
      <c r="Q157" s="394"/>
      <c r="R157" s="394"/>
      <c r="S157" s="394"/>
      <c r="T157" s="394"/>
      <c r="U157" s="394"/>
      <c r="V157" s="394"/>
      <c r="W157" s="394"/>
      <c r="X157" s="394"/>
      <c r="Y157" s="394"/>
      <c r="Z157" s="394"/>
      <c r="AA157" s="394"/>
      <c r="AB157" s="394"/>
      <c r="AC157" s="394"/>
      <c r="AD157" s="394"/>
      <c r="AE157" s="394"/>
      <c r="AF157" s="394"/>
      <c r="AG157" s="394"/>
      <c r="AH157" s="394"/>
      <c r="AI157" s="394"/>
      <c r="AJ157" s="394"/>
      <c r="AK157" s="394"/>
      <c r="AL157" s="394"/>
      <c r="AM157" s="394"/>
      <c r="AN157" s="394"/>
    </row>
    <row r="158" spans="2:40" s="377" customFormat="1" ht="9.9" customHeight="1">
      <c r="B158" s="394"/>
      <c r="C158" s="394"/>
      <c r="D158" s="394"/>
      <c r="E158" s="394"/>
      <c r="F158" s="394"/>
      <c r="G158" s="394"/>
      <c r="H158" s="394"/>
      <c r="I158" s="394"/>
      <c r="J158" s="394"/>
      <c r="K158" s="394"/>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row>
    <row r="159" spans="2:40" s="377" customFormat="1" ht="9.9" customHeight="1">
      <c r="B159" s="394"/>
      <c r="C159" s="394"/>
      <c r="D159" s="394"/>
      <c r="E159" s="394"/>
      <c r="F159" s="394"/>
      <c r="G159" s="394"/>
      <c r="H159" s="394"/>
      <c r="I159" s="394"/>
      <c r="J159" s="394"/>
      <c r="K159" s="394"/>
      <c r="L159" s="394"/>
      <c r="M159" s="394"/>
      <c r="N159" s="394"/>
      <c r="O159" s="394"/>
      <c r="P159" s="394"/>
      <c r="Q159" s="394"/>
      <c r="R159" s="394"/>
      <c r="S159" s="394"/>
      <c r="T159" s="394"/>
      <c r="U159" s="394"/>
      <c r="V159" s="394"/>
      <c r="W159" s="394"/>
      <c r="X159" s="394"/>
      <c r="Y159" s="394"/>
      <c r="Z159" s="394"/>
      <c r="AA159" s="394"/>
      <c r="AB159" s="394"/>
      <c r="AC159" s="394"/>
      <c r="AD159" s="394"/>
      <c r="AE159" s="394"/>
      <c r="AF159" s="394"/>
      <c r="AG159" s="394"/>
      <c r="AH159" s="394"/>
      <c r="AI159" s="394"/>
      <c r="AJ159" s="394"/>
      <c r="AK159" s="394"/>
      <c r="AL159" s="394"/>
      <c r="AM159" s="394"/>
      <c r="AN159" s="394"/>
    </row>
    <row r="160" spans="2:40" s="377" customFormat="1" ht="9.9" customHeight="1">
      <c r="B160" s="394"/>
      <c r="C160" s="394"/>
      <c r="D160" s="394"/>
      <c r="E160" s="394"/>
      <c r="F160" s="394"/>
      <c r="G160" s="394"/>
      <c r="H160" s="394"/>
      <c r="I160" s="394"/>
      <c r="J160" s="394"/>
      <c r="K160" s="394"/>
      <c r="L160" s="394"/>
      <c r="M160" s="394"/>
      <c r="N160" s="394"/>
      <c r="O160" s="394"/>
      <c r="P160" s="394"/>
      <c r="Q160" s="394"/>
      <c r="R160" s="394"/>
      <c r="S160" s="394"/>
      <c r="T160" s="394"/>
      <c r="U160" s="394"/>
      <c r="V160" s="394"/>
      <c r="W160" s="394"/>
      <c r="X160" s="394"/>
      <c r="Y160" s="394"/>
      <c r="Z160" s="394"/>
      <c r="AA160" s="394"/>
      <c r="AB160" s="394"/>
      <c r="AC160" s="394"/>
      <c r="AD160" s="394"/>
      <c r="AE160" s="394"/>
      <c r="AF160" s="394"/>
      <c r="AG160" s="394"/>
      <c r="AH160" s="394"/>
      <c r="AI160" s="394"/>
      <c r="AJ160" s="394"/>
      <c r="AK160" s="394"/>
      <c r="AL160" s="394"/>
      <c r="AM160" s="394"/>
      <c r="AN160" s="394"/>
    </row>
    <row r="161" spans="2:40" s="377" customFormat="1" ht="9.9" customHeight="1">
      <c r="B161" s="394"/>
      <c r="C161" s="394"/>
      <c r="D161" s="394"/>
      <c r="E161" s="394"/>
      <c r="F161" s="394"/>
      <c r="G161" s="394"/>
      <c r="H161" s="394"/>
      <c r="I161" s="394"/>
      <c r="J161" s="394"/>
      <c r="K161" s="394"/>
      <c r="L161" s="394"/>
      <c r="M161" s="394"/>
      <c r="N161" s="394"/>
      <c r="O161" s="394"/>
      <c r="P161" s="394"/>
      <c r="Q161" s="394"/>
      <c r="R161" s="394"/>
      <c r="S161" s="394"/>
      <c r="T161" s="394"/>
      <c r="U161" s="394"/>
      <c r="V161" s="394"/>
      <c r="W161" s="394"/>
      <c r="X161" s="394"/>
      <c r="Y161" s="394"/>
      <c r="Z161" s="394"/>
      <c r="AA161" s="394"/>
      <c r="AB161" s="394"/>
      <c r="AC161" s="394"/>
      <c r="AD161" s="394"/>
      <c r="AE161" s="394"/>
      <c r="AF161" s="394"/>
      <c r="AG161" s="394"/>
      <c r="AH161" s="394"/>
      <c r="AI161" s="394"/>
      <c r="AJ161" s="394"/>
      <c r="AK161" s="394"/>
      <c r="AL161" s="394"/>
      <c r="AM161" s="394"/>
      <c r="AN161" s="394"/>
    </row>
    <row r="162" spans="2:40" s="377" customFormat="1" ht="9.9" customHeight="1">
      <c r="B162" s="394"/>
      <c r="C162" s="394"/>
      <c r="D162" s="394"/>
      <c r="E162" s="394"/>
      <c r="F162" s="394"/>
      <c r="G162" s="394"/>
      <c r="H162" s="394"/>
      <c r="I162" s="394"/>
      <c r="J162" s="394"/>
      <c r="K162" s="394"/>
      <c r="L162" s="394"/>
      <c r="M162" s="394"/>
      <c r="N162" s="394"/>
      <c r="O162" s="394"/>
      <c r="P162" s="394"/>
      <c r="Q162" s="394"/>
      <c r="R162" s="394"/>
      <c r="S162" s="394"/>
      <c r="T162" s="394"/>
      <c r="U162" s="394"/>
      <c r="V162" s="394"/>
      <c r="W162" s="394"/>
      <c r="X162" s="394"/>
      <c r="Y162" s="394"/>
      <c r="Z162" s="394"/>
      <c r="AA162" s="394"/>
      <c r="AB162" s="394"/>
      <c r="AC162" s="394"/>
      <c r="AD162" s="394"/>
      <c r="AE162" s="394"/>
      <c r="AF162" s="394"/>
      <c r="AG162" s="394"/>
      <c r="AH162" s="394"/>
      <c r="AI162" s="394"/>
      <c r="AJ162" s="394"/>
      <c r="AK162" s="394"/>
      <c r="AL162" s="394"/>
      <c r="AM162" s="394"/>
      <c r="AN162" s="394"/>
    </row>
    <row r="163" spans="2:40" s="377" customFormat="1" ht="9.9" customHeight="1">
      <c r="B163" s="394"/>
      <c r="C163" s="394"/>
      <c r="D163" s="394"/>
      <c r="E163" s="394"/>
      <c r="F163" s="394"/>
      <c r="G163" s="394"/>
      <c r="H163" s="394"/>
      <c r="I163" s="394"/>
      <c r="J163" s="394"/>
      <c r="K163" s="394"/>
      <c r="L163" s="394"/>
      <c r="M163" s="394"/>
      <c r="N163" s="394"/>
      <c r="O163" s="394"/>
      <c r="P163" s="394"/>
      <c r="Q163" s="394"/>
      <c r="R163" s="394"/>
      <c r="S163" s="394"/>
      <c r="T163" s="394"/>
      <c r="U163" s="394"/>
      <c r="V163" s="394"/>
      <c r="W163" s="394"/>
      <c r="X163" s="394"/>
      <c r="Y163" s="394"/>
      <c r="Z163" s="394"/>
      <c r="AA163" s="394"/>
      <c r="AB163" s="394"/>
      <c r="AC163" s="394"/>
      <c r="AD163" s="394"/>
      <c r="AE163" s="394"/>
      <c r="AF163" s="394"/>
      <c r="AG163" s="394"/>
      <c r="AH163" s="394"/>
      <c r="AI163" s="394"/>
      <c r="AJ163" s="394"/>
      <c r="AK163" s="394"/>
      <c r="AL163" s="394"/>
      <c r="AM163" s="394"/>
      <c r="AN163" s="394"/>
    </row>
    <row r="164" spans="2:40" s="377" customFormat="1" ht="9.9" customHeight="1">
      <c r="B164" s="394"/>
      <c r="C164" s="394"/>
      <c r="D164" s="394"/>
      <c r="E164" s="394"/>
      <c r="F164" s="394"/>
      <c r="G164" s="394"/>
      <c r="H164" s="394"/>
      <c r="I164" s="394"/>
      <c r="J164" s="394"/>
      <c r="K164" s="394"/>
      <c r="L164" s="394"/>
      <c r="M164" s="394"/>
      <c r="N164" s="394"/>
      <c r="O164" s="394"/>
      <c r="P164" s="394"/>
      <c r="Q164" s="394"/>
      <c r="R164" s="394"/>
      <c r="S164" s="394"/>
      <c r="T164" s="394"/>
      <c r="U164" s="394"/>
      <c r="V164" s="394"/>
      <c r="W164" s="394"/>
      <c r="X164" s="394"/>
      <c r="Y164" s="394"/>
      <c r="Z164" s="394"/>
      <c r="AA164" s="394"/>
      <c r="AB164" s="394"/>
      <c r="AC164" s="394"/>
      <c r="AD164" s="394"/>
      <c r="AE164" s="394"/>
      <c r="AF164" s="394"/>
      <c r="AG164" s="394"/>
      <c r="AH164" s="394"/>
      <c r="AI164" s="394"/>
      <c r="AJ164" s="394"/>
      <c r="AK164" s="394"/>
      <c r="AL164" s="394"/>
      <c r="AM164" s="394"/>
      <c r="AN164" s="394"/>
    </row>
    <row r="165" spans="2:40" s="377" customFormat="1" ht="9.9" customHeight="1">
      <c r="B165" s="394"/>
      <c r="C165" s="394"/>
      <c r="D165" s="394"/>
      <c r="E165" s="394"/>
      <c r="F165" s="394"/>
      <c r="G165" s="394"/>
      <c r="H165" s="394"/>
      <c r="I165" s="394"/>
      <c r="J165" s="394"/>
      <c r="K165" s="394"/>
      <c r="L165" s="394"/>
      <c r="M165" s="394"/>
      <c r="N165" s="394"/>
      <c r="O165" s="394"/>
      <c r="P165" s="394"/>
      <c r="Q165" s="394"/>
      <c r="R165" s="394"/>
      <c r="S165" s="394"/>
      <c r="T165" s="394"/>
      <c r="U165" s="394"/>
      <c r="V165" s="394"/>
      <c r="W165" s="394"/>
      <c r="X165" s="394"/>
      <c r="Y165" s="394"/>
      <c r="Z165" s="394"/>
      <c r="AA165" s="394"/>
      <c r="AB165" s="394"/>
      <c r="AC165" s="394"/>
      <c r="AD165" s="394"/>
      <c r="AE165" s="394"/>
      <c r="AF165" s="394"/>
      <c r="AG165" s="394"/>
      <c r="AH165" s="394"/>
      <c r="AI165" s="394"/>
      <c r="AJ165" s="394"/>
      <c r="AK165" s="394"/>
      <c r="AL165" s="394"/>
      <c r="AM165" s="394"/>
      <c r="AN165" s="394"/>
    </row>
    <row r="166" spans="2:40" s="377" customFormat="1" ht="9.9" customHeight="1">
      <c r="B166" s="394"/>
      <c r="C166" s="394"/>
      <c r="D166" s="394"/>
      <c r="E166" s="394"/>
      <c r="F166" s="394"/>
      <c r="G166" s="394"/>
      <c r="H166" s="394"/>
      <c r="I166" s="394"/>
      <c r="J166" s="394"/>
      <c r="K166" s="394"/>
      <c r="L166" s="394"/>
      <c r="M166" s="394"/>
      <c r="N166" s="394"/>
      <c r="O166" s="394"/>
      <c r="P166" s="394"/>
      <c r="Q166" s="394"/>
      <c r="R166" s="394"/>
      <c r="S166" s="394"/>
      <c r="T166" s="394"/>
      <c r="U166" s="394"/>
      <c r="V166" s="394"/>
      <c r="W166" s="394"/>
      <c r="X166" s="394"/>
      <c r="Y166" s="394"/>
      <c r="Z166" s="394"/>
      <c r="AA166" s="394"/>
      <c r="AB166" s="394"/>
      <c r="AC166" s="394"/>
      <c r="AD166" s="394"/>
      <c r="AE166" s="394"/>
      <c r="AF166" s="394"/>
      <c r="AG166" s="394"/>
      <c r="AH166" s="394"/>
      <c r="AI166" s="394"/>
      <c r="AJ166" s="394"/>
      <c r="AK166" s="394"/>
      <c r="AL166" s="394"/>
      <c r="AM166" s="394"/>
      <c r="AN166" s="394"/>
    </row>
    <row r="167" spans="2:40" s="377" customFormat="1" ht="9.9" customHeight="1">
      <c r="B167" s="394"/>
      <c r="C167" s="394"/>
      <c r="D167" s="394"/>
      <c r="E167" s="394"/>
      <c r="F167" s="394"/>
      <c r="G167" s="394"/>
      <c r="H167" s="394"/>
      <c r="I167" s="394"/>
      <c r="J167" s="394"/>
      <c r="K167" s="394"/>
      <c r="L167" s="394"/>
      <c r="M167" s="394"/>
      <c r="N167" s="394"/>
      <c r="O167" s="394"/>
      <c r="P167" s="394"/>
      <c r="Q167" s="394"/>
      <c r="R167" s="394"/>
      <c r="S167" s="394"/>
      <c r="T167" s="394"/>
      <c r="U167" s="394"/>
      <c r="V167" s="394"/>
      <c r="W167" s="394"/>
      <c r="X167" s="394"/>
      <c r="Y167" s="394"/>
      <c r="Z167" s="394"/>
      <c r="AA167" s="394"/>
      <c r="AB167" s="394"/>
      <c r="AC167" s="394"/>
      <c r="AD167" s="394"/>
      <c r="AE167" s="394"/>
      <c r="AF167" s="394"/>
      <c r="AG167" s="394"/>
      <c r="AH167" s="394"/>
      <c r="AI167" s="394"/>
      <c r="AJ167" s="394"/>
      <c r="AK167" s="394"/>
      <c r="AL167" s="394"/>
      <c r="AM167" s="394"/>
      <c r="AN167" s="394"/>
    </row>
    <row r="168" spans="2:40" s="377" customFormat="1" ht="9.9" customHeight="1">
      <c r="B168" s="394"/>
      <c r="C168" s="394"/>
      <c r="D168" s="394"/>
      <c r="E168" s="394"/>
      <c r="F168" s="394"/>
      <c r="G168" s="394"/>
      <c r="H168" s="394"/>
      <c r="I168" s="394"/>
      <c r="J168" s="394"/>
      <c r="K168" s="394"/>
      <c r="L168" s="394"/>
      <c r="M168" s="394"/>
      <c r="N168" s="394"/>
      <c r="O168" s="394"/>
      <c r="P168" s="394"/>
      <c r="Q168" s="394"/>
      <c r="R168" s="394"/>
      <c r="S168" s="394"/>
      <c r="T168" s="394"/>
      <c r="U168" s="394"/>
      <c r="V168" s="394"/>
      <c r="W168" s="394"/>
      <c r="X168" s="394"/>
      <c r="Y168" s="394"/>
      <c r="Z168" s="394"/>
      <c r="AA168" s="394"/>
      <c r="AB168" s="394"/>
      <c r="AC168" s="394"/>
      <c r="AD168" s="394"/>
      <c r="AE168" s="394"/>
      <c r="AF168" s="394"/>
      <c r="AG168" s="394"/>
      <c r="AH168" s="394"/>
      <c r="AI168" s="394"/>
      <c r="AJ168" s="394"/>
      <c r="AK168" s="394"/>
      <c r="AL168" s="394"/>
      <c r="AM168" s="394"/>
      <c r="AN168" s="394"/>
    </row>
    <row r="169" spans="2:40" s="377" customFormat="1" ht="9.9" customHeight="1">
      <c r="B169" s="394"/>
      <c r="C169" s="394"/>
      <c r="D169" s="394"/>
      <c r="E169" s="394"/>
      <c r="F169" s="394"/>
      <c r="G169" s="394"/>
      <c r="H169" s="394"/>
      <c r="I169" s="394"/>
      <c r="J169" s="394"/>
      <c r="K169" s="394"/>
      <c r="L169" s="394"/>
      <c r="M169" s="394"/>
      <c r="N169" s="394"/>
      <c r="O169" s="394"/>
      <c r="P169" s="394"/>
      <c r="Q169" s="394"/>
      <c r="R169" s="394"/>
      <c r="S169" s="394"/>
      <c r="T169" s="394"/>
      <c r="U169" s="394"/>
      <c r="V169" s="394"/>
      <c r="W169" s="394"/>
      <c r="X169" s="394"/>
      <c r="Y169" s="394"/>
      <c r="Z169" s="394"/>
      <c r="AA169" s="394"/>
      <c r="AB169" s="394"/>
      <c r="AC169" s="394"/>
      <c r="AD169" s="394"/>
      <c r="AE169" s="394"/>
      <c r="AF169" s="394"/>
      <c r="AG169" s="394"/>
      <c r="AH169" s="394"/>
      <c r="AI169" s="394"/>
      <c r="AJ169" s="394"/>
      <c r="AK169" s="394"/>
      <c r="AL169" s="394"/>
      <c r="AM169" s="394"/>
      <c r="AN169" s="394"/>
    </row>
    <row r="170" spans="2:40" s="377" customFormat="1" ht="9.9" customHeight="1">
      <c r="B170" s="394"/>
      <c r="C170" s="394"/>
      <c r="D170" s="394"/>
      <c r="E170" s="394"/>
      <c r="F170" s="394"/>
      <c r="G170" s="394"/>
      <c r="H170" s="394"/>
      <c r="I170" s="394"/>
      <c r="J170" s="394"/>
      <c r="K170" s="394"/>
      <c r="L170" s="394"/>
      <c r="M170" s="394"/>
      <c r="N170" s="394"/>
      <c r="O170" s="394"/>
      <c r="P170" s="394"/>
      <c r="Q170" s="394"/>
      <c r="R170" s="394"/>
      <c r="S170" s="394"/>
      <c r="T170" s="394"/>
      <c r="U170" s="394"/>
      <c r="V170" s="394"/>
      <c r="W170" s="394"/>
      <c r="X170" s="394"/>
      <c r="Y170" s="394"/>
      <c r="Z170" s="394"/>
      <c r="AA170" s="394"/>
      <c r="AB170" s="394"/>
      <c r="AC170" s="394"/>
      <c r="AD170" s="394"/>
      <c r="AE170" s="394"/>
      <c r="AF170" s="394"/>
      <c r="AG170" s="394"/>
      <c r="AH170" s="394"/>
      <c r="AI170" s="394"/>
      <c r="AJ170" s="394"/>
      <c r="AK170" s="394"/>
      <c r="AL170" s="394"/>
      <c r="AM170" s="394"/>
      <c r="AN170" s="394"/>
    </row>
    <row r="171" spans="2:40" s="377" customFormat="1" ht="9.9" customHeight="1">
      <c r="B171" s="394"/>
      <c r="C171" s="394"/>
      <c r="D171" s="394"/>
      <c r="E171" s="394"/>
      <c r="F171" s="394"/>
      <c r="G171" s="394"/>
      <c r="H171" s="394"/>
      <c r="I171" s="394"/>
      <c r="J171" s="394"/>
      <c r="K171" s="394"/>
      <c r="L171" s="394"/>
      <c r="M171" s="394"/>
      <c r="N171" s="394"/>
      <c r="O171" s="394"/>
      <c r="P171" s="394"/>
      <c r="Q171" s="394"/>
      <c r="R171" s="394"/>
      <c r="S171" s="394"/>
      <c r="T171" s="394"/>
      <c r="U171" s="394"/>
      <c r="V171" s="394"/>
      <c r="W171" s="394"/>
      <c r="X171" s="394"/>
      <c r="Y171" s="394"/>
      <c r="Z171" s="394"/>
      <c r="AA171" s="394"/>
      <c r="AB171" s="394"/>
      <c r="AC171" s="394"/>
      <c r="AD171" s="394"/>
      <c r="AE171" s="394"/>
      <c r="AF171" s="394"/>
      <c r="AG171" s="394"/>
      <c r="AH171" s="394"/>
      <c r="AI171" s="394"/>
      <c r="AJ171" s="394"/>
      <c r="AK171" s="394"/>
      <c r="AL171" s="394"/>
      <c r="AM171" s="394"/>
      <c r="AN171" s="394"/>
    </row>
    <row r="172" spans="2:40" s="377" customFormat="1" ht="9.9" customHeight="1">
      <c r="B172" s="394"/>
      <c r="C172" s="394"/>
      <c r="D172" s="394"/>
      <c r="E172" s="394"/>
      <c r="F172" s="394"/>
      <c r="G172" s="394"/>
      <c r="H172" s="394"/>
      <c r="I172" s="394"/>
      <c r="J172" s="394"/>
      <c r="K172" s="394"/>
      <c r="L172" s="394"/>
      <c r="M172" s="394"/>
      <c r="N172" s="394"/>
      <c r="O172" s="394"/>
      <c r="P172" s="394"/>
      <c r="Q172" s="394"/>
      <c r="R172" s="394"/>
      <c r="S172" s="394"/>
      <c r="T172" s="394"/>
      <c r="U172" s="394"/>
      <c r="V172" s="394"/>
      <c r="W172" s="394"/>
      <c r="X172" s="394"/>
      <c r="Y172" s="394"/>
      <c r="Z172" s="394"/>
      <c r="AA172" s="394"/>
      <c r="AB172" s="394"/>
      <c r="AC172" s="394"/>
      <c r="AD172" s="394"/>
      <c r="AE172" s="394"/>
      <c r="AF172" s="394"/>
      <c r="AG172" s="394"/>
      <c r="AH172" s="394"/>
      <c r="AI172" s="394"/>
      <c r="AJ172" s="394"/>
      <c r="AK172" s="394"/>
      <c r="AL172" s="394"/>
      <c r="AM172" s="394"/>
      <c r="AN172" s="394"/>
    </row>
    <row r="173" spans="2:40" s="377" customFormat="1" ht="9.9" customHeight="1">
      <c r="B173" s="394"/>
      <c r="C173" s="394"/>
      <c r="D173" s="394"/>
      <c r="E173" s="394"/>
      <c r="F173" s="394"/>
      <c r="G173" s="394"/>
      <c r="H173" s="394"/>
      <c r="I173" s="394"/>
      <c r="J173" s="394"/>
      <c r="K173" s="394"/>
      <c r="L173" s="394"/>
      <c r="M173" s="394"/>
      <c r="N173" s="394"/>
      <c r="O173" s="394"/>
      <c r="P173" s="394"/>
      <c r="Q173" s="394"/>
      <c r="R173" s="394"/>
      <c r="S173" s="394"/>
      <c r="T173" s="394"/>
      <c r="U173" s="394"/>
      <c r="V173" s="394"/>
      <c r="W173" s="394"/>
      <c r="X173" s="394"/>
      <c r="Y173" s="394"/>
      <c r="Z173" s="394"/>
      <c r="AA173" s="394"/>
      <c r="AB173" s="394"/>
      <c r="AC173" s="394"/>
      <c r="AD173" s="394"/>
      <c r="AE173" s="394"/>
      <c r="AF173" s="394"/>
      <c r="AG173" s="394"/>
      <c r="AH173" s="394"/>
      <c r="AI173" s="394"/>
      <c r="AJ173" s="394"/>
      <c r="AK173" s="394"/>
      <c r="AL173" s="394"/>
      <c r="AM173" s="394"/>
      <c r="AN173" s="394"/>
    </row>
    <row r="174" spans="2:40" s="377" customFormat="1" ht="9.9" customHeight="1">
      <c r="B174" s="394"/>
      <c r="C174" s="394"/>
      <c r="D174" s="394"/>
      <c r="E174" s="394"/>
      <c r="F174" s="394"/>
      <c r="G174" s="394"/>
      <c r="H174" s="394"/>
      <c r="I174" s="394"/>
      <c r="J174" s="394"/>
      <c r="K174" s="394"/>
      <c r="L174" s="394"/>
      <c r="M174" s="394"/>
      <c r="N174" s="394"/>
      <c r="O174" s="394"/>
      <c r="P174" s="394"/>
      <c r="Q174" s="394"/>
      <c r="R174" s="394"/>
      <c r="S174" s="394"/>
      <c r="T174" s="394"/>
      <c r="U174" s="394"/>
      <c r="V174" s="394"/>
      <c r="W174" s="394"/>
      <c r="X174" s="394"/>
      <c r="Y174" s="394"/>
      <c r="Z174" s="394"/>
      <c r="AA174" s="394"/>
      <c r="AB174" s="394"/>
      <c r="AC174" s="394"/>
      <c r="AD174" s="394"/>
      <c r="AE174" s="394"/>
      <c r="AF174" s="394"/>
      <c r="AG174" s="394"/>
      <c r="AH174" s="394"/>
      <c r="AI174" s="394"/>
      <c r="AJ174" s="394"/>
      <c r="AK174" s="394"/>
      <c r="AL174" s="394"/>
      <c r="AM174" s="394"/>
      <c r="AN174" s="394"/>
    </row>
    <row r="175" spans="2:40" s="377" customFormat="1" ht="9.9" customHeight="1">
      <c r="B175" s="394"/>
      <c r="C175" s="394"/>
      <c r="D175" s="394"/>
      <c r="E175" s="394"/>
      <c r="F175" s="394"/>
      <c r="G175" s="394"/>
      <c r="H175" s="394"/>
      <c r="I175" s="394"/>
      <c r="J175" s="394"/>
      <c r="K175" s="394"/>
      <c r="L175" s="394"/>
      <c r="M175" s="394"/>
      <c r="N175" s="394"/>
      <c r="O175" s="394"/>
      <c r="P175" s="394"/>
      <c r="Q175" s="394"/>
      <c r="R175" s="394"/>
      <c r="S175" s="394"/>
      <c r="T175" s="394"/>
      <c r="U175" s="394"/>
      <c r="V175" s="394"/>
      <c r="W175" s="394"/>
      <c r="X175" s="394"/>
      <c r="Y175" s="394"/>
      <c r="Z175" s="394"/>
      <c r="AA175" s="394"/>
      <c r="AB175" s="394"/>
      <c r="AC175" s="394"/>
      <c r="AD175" s="394"/>
      <c r="AE175" s="394"/>
      <c r="AF175" s="394"/>
      <c r="AG175" s="394"/>
      <c r="AH175" s="394"/>
      <c r="AI175" s="394"/>
      <c r="AJ175" s="394"/>
      <c r="AK175" s="394"/>
      <c r="AL175" s="394"/>
      <c r="AM175" s="394"/>
      <c r="AN175" s="394"/>
    </row>
    <row r="176" spans="2:40" s="377" customFormat="1" ht="9.9" customHeight="1">
      <c r="B176" s="394"/>
      <c r="C176" s="394"/>
      <c r="D176" s="394"/>
      <c r="E176" s="394"/>
      <c r="F176" s="394"/>
      <c r="G176" s="394"/>
      <c r="H176" s="394"/>
      <c r="I176" s="394"/>
      <c r="J176" s="394"/>
      <c r="K176" s="394"/>
      <c r="L176" s="394"/>
      <c r="M176" s="394"/>
      <c r="N176" s="394"/>
      <c r="O176" s="394"/>
      <c r="P176" s="394"/>
      <c r="Q176" s="394"/>
      <c r="R176" s="394"/>
      <c r="S176" s="394"/>
      <c r="T176" s="394"/>
      <c r="U176" s="394"/>
      <c r="V176" s="394"/>
      <c r="W176" s="394"/>
      <c r="X176" s="394"/>
      <c r="Y176" s="394"/>
      <c r="Z176" s="394"/>
      <c r="AA176" s="394"/>
      <c r="AB176" s="394"/>
      <c r="AC176" s="394"/>
      <c r="AD176" s="394"/>
      <c r="AE176" s="394"/>
      <c r="AF176" s="394"/>
      <c r="AG176" s="394"/>
      <c r="AH176" s="394"/>
      <c r="AI176" s="394"/>
      <c r="AJ176" s="394"/>
      <c r="AK176" s="394"/>
      <c r="AL176" s="394"/>
      <c r="AM176" s="394"/>
      <c r="AN176" s="394"/>
    </row>
    <row r="177" spans="2:40" s="377" customFormat="1" ht="9.9" customHeight="1">
      <c r="B177" s="394"/>
      <c r="C177" s="394"/>
      <c r="D177" s="394"/>
      <c r="E177" s="394"/>
      <c r="F177" s="394"/>
      <c r="G177" s="394"/>
      <c r="H177" s="394"/>
      <c r="I177" s="394"/>
      <c r="J177" s="394"/>
      <c r="K177" s="394"/>
      <c r="L177" s="394"/>
      <c r="M177" s="394"/>
      <c r="N177" s="394"/>
      <c r="O177" s="394"/>
      <c r="P177" s="394"/>
      <c r="Q177" s="394"/>
      <c r="R177" s="394"/>
      <c r="S177" s="394"/>
      <c r="T177" s="394"/>
      <c r="U177" s="394"/>
      <c r="V177" s="394"/>
      <c r="W177" s="394"/>
      <c r="X177" s="394"/>
      <c r="Y177" s="394"/>
      <c r="Z177" s="394"/>
      <c r="AA177" s="394"/>
      <c r="AB177" s="394"/>
      <c r="AC177" s="394"/>
      <c r="AD177" s="394"/>
      <c r="AE177" s="394"/>
      <c r="AF177" s="394"/>
      <c r="AG177" s="394"/>
      <c r="AH177" s="394"/>
      <c r="AI177" s="394"/>
      <c r="AJ177" s="394"/>
      <c r="AK177" s="394"/>
      <c r="AL177" s="394"/>
      <c r="AM177" s="394"/>
      <c r="AN177" s="394"/>
    </row>
    <row r="178" spans="2:40" s="377" customFormat="1" ht="9.9" customHeight="1">
      <c r="B178" s="394"/>
      <c r="C178" s="394"/>
      <c r="D178" s="394"/>
      <c r="E178" s="394"/>
      <c r="F178" s="394"/>
      <c r="G178" s="394"/>
      <c r="H178" s="394"/>
      <c r="I178" s="394"/>
      <c r="J178" s="394"/>
      <c r="K178" s="394"/>
      <c r="L178" s="394"/>
      <c r="M178" s="394"/>
      <c r="N178" s="394"/>
      <c r="O178" s="394"/>
      <c r="P178" s="394"/>
      <c r="Q178" s="394"/>
      <c r="R178" s="394"/>
      <c r="S178" s="394"/>
      <c r="T178" s="394"/>
      <c r="U178" s="394"/>
      <c r="V178" s="394"/>
      <c r="W178" s="394"/>
      <c r="X178" s="394"/>
      <c r="Y178" s="394"/>
      <c r="Z178" s="394"/>
      <c r="AA178" s="394"/>
      <c r="AB178" s="394"/>
      <c r="AC178" s="394"/>
      <c r="AD178" s="394"/>
      <c r="AE178" s="394"/>
      <c r="AF178" s="394"/>
      <c r="AG178" s="394"/>
      <c r="AH178" s="394"/>
      <c r="AI178" s="394"/>
      <c r="AJ178" s="394"/>
      <c r="AK178" s="394"/>
      <c r="AL178" s="394"/>
      <c r="AM178" s="394"/>
      <c r="AN178" s="394"/>
    </row>
    <row r="179" spans="2:40" s="377" customFormat="1" ht="9.9" customHeight="1">
      <c r="B179" s="394"/>
      <c r="C179" s="394"/>
      <c r="D179" s="394"/>
      <c r="E179" s="394"/>
      <c r="F179" s="394"/>
      <c r="G179" s="394"/>
      <c r="H179" s="394"/>
      <c r="I179" s="394"/>
      <c r="J179" s="394"/>
      <c r="K179" s="394"/>
      <c r="L179" s="394"/>
      <c r="M179" s="394"/>
      <c r="N179" s="394"/>
      <c r="O179" s="394"/>
      <c r="P179" s="394"/>
      <c r="Q179" s="394"/>
      <c r="R179" s="394"/>
      <c r="S179" s="394"/>
      <c r="T179" s="394"/>
      <c r="U179" s="394"/>
      <c r="V179" s="394"/>
      <c r="W179" s="394"/>
      <c r="X179" s="394"/>
      <c r="Y179" s="394"/>
      <c r="Z179" s="394"/>
      <c r="AA179" s="394"/>
      <c r="AB179" s="394"/>
      <c r="AC179" s="394"/>
      <c r="AD179" s="394"/>
      <c r="AE179" s="394"/>
      <c r="AF179" s="394"/>
      <c r="AG179" s="394"/>
      <c r="AH179" s="394"/>
      <c r="AI179" s="394"/>
      <c r="AJ179" s="394"/>
      <c r="AK179" s="394"/>
      <c r="AL179" s="394"/>
      <c r="AM179" s="394"/>
      <c r="AN179" s="394"/>
    </row>
    <row r="180" spans="2:40" s="377" customFormat="1" ht="9.9" customHeight="1">
      <c r="B180" s="394"/>
      <c r="C180" s="394"/>
      <c r="D180" s="394"/>
      <c r="E180" s="394"/>
      <c r="F180" s="394"/>
      <c r="G180" s="394"/>
      <c r="H180" s="394"/>
      <c r="I180" s="394"/>
      <c r="J180" s="394"/>
      <c r="K180" s="394"/>
      <c r="L180" s="394"/>
      <c r="M180" s="394"/>
      <c r="N180" s="394"/>
      <c r="O180" s="394"/>
      <c r="P180" s="394"/>
      <c r="Q180" s="394"/>
      <c r="R180" s="394"/>
      <c r="S180" s="394"/>
      <c r="T180" s="394"/>
      <c r="U180" s="394"/>
      <c r="V180" s="394"/>
      <c r="W180" s="394"/>
      <c r="X180" s="394"/>
      <c r="Y180" s="394"/>
      <c r="Z180" s="394"/>
      <c r="AA180" s="394"/>
      <c r="AB180" s="394"/>
      <c r="AC180" s="394"/>
      <c r="AD180" s="394"/>
      <c r="AE180" s="394"/>
      <c r="AF180" s="394"/>
      <c r="AG180" s="394"/>
      <c r="AH180" s="394"/>
      <c r="AI180" s="394"/>
      <c r="AJ180" s="394"/>
      <c r="AK180" s="394"/>
      <c r="AL180" s="394"/>
      <c r="AM180" s="394"/>
      <c r="AN180" s="394"/>
    </row>
    <row r="181" spans="2:40" s="377" customFormat="1" ht="9.9" customHeight="1">
      <c r="B181" s="394"/>
      <c r="C181" s="394"/>
      <c r="D181" s="394"/>
      <c r="E181" s="394"/>
      <c r="F181" s="394"/>
      <c r="G181" s="394"/>
      <c r="H181" s="394"/>
      <c r="I181" s="394"/>
      <c r="J181" s="394"/>
      <c r="K181" s="394"/>
      <c r="L181" s="394"/>
      <c r="M181" s="394"/>
      <c r="N181" s="394"/>
      <c r="O181" s="394"/>
      <c r="P181" s="394"/>
      <c r="Q181" s="394"/>
      <c r="R181" s="394"/>
      <c r="S181" s="394"/>
      <c r="T181" s="394"/>
      <c r="U181" s="394"/>
      <c r="V181" s="394"/>
      <c r="W181" s="394"/>
      <c r="X181" s="394"/>
      <c r="Y181" s="394"/>
      <c r="Z181" s="394"/>
      <c r="AA181" s="394"/>
      <c r="AB181" s="394"/>
      <c r="AC181" s="394"/>
      <c r="AD181" s="394"/>
      <c r="AE181" s="394"/>
      <c r="AF181" s="394"/>
      <c r="AG181" s="394"/>
      <c r="AH181" s="394"/>
      <c r="AI181" s="394"/>
      <c r="AJ181" s="394"/>
      <c r="AK181" s="394"/>
      <c r="AL181" s="394"/>
      <c r="AM181" s="394"/>
      <c r="AN181" s="394"/>
    </row>
    <row r="182" spans="2:40" s="377" customFormat="1" ht="9.9" customHeight="1">
      <c r="B182" s="394"/>
      <c r="C182" s="394"/>
      <c r="D182" s="394"/>
      <c r="E182" s="394"/>
      <c r="F182" s="394"/>
      <c r="G182" s="394"/>
      <c r="H182" s="394"/>
      <c r="I182" s="394"/>
      <c r="J182" s="394"/>
      <c r="K182" s="394"/>
      <c r="L182" s="394"/>
      <c r="M182" s="394"/>
      <c r="N182" s="394"/>
      <c r="O182" s="394"/>
      <c r="P182" s="394"/>
      <c r="Q182" s="394"/>
      <c r="R182" s="394"/>
      <c r="S182" s="394"/>
      <c r="T182" s="394"/>
      <c r="U182" s="394"/>
      <c r="V182" s="394"/>
      <c r="W182" s="394"/>
      <c r="X182" s="394"/>
      <c r="Y182" s="394"/>
      <c r="Z182" s="394"/>
      <c r="AA182" s="394"/>
      <c r="AB182" s="394"/>
      <c r="AC182" s="394"/>
      <c r="AD182" s="394"/>
      <c r="AE182" s="394"/>
      <c r="AF182" s="394"/>
      <c r="AG182" s="394"/>
      <c r="AH182" s="394"/>
      <c r="AI182" s="394"/>
      <c r="AJ182" s="394"/>
      <c r="AK182" s="394"/>
      <c r="AL182" s="394"/>
      <c r="AM182" s="394"/>
      <c r="AN182" s="394"/>
    </row>
    <row r="183" spans="2:40" s="377" customFormat="1" ht="9.9" customHeight="1">
      <c r="B183" s="394"/>
      <c r="C183" s="394"/>
      <c r="D183" s="394"/>
      <c r="E183" s="394"/>
      <c r="F183" s="394"/>
      <c r="G183" s="394"/>
      <c r="H183" s="394"/>
      <c r="I183" s="394"/>
      <c r="J183" s="394"/>
      <c r="K183" s="394"/>
      <c r="L183" s="394"/>
      <c r="M183" s="394"/>
      <c r="N183" s="394"/>
      <c r="O183" s="394"/>
      <c r="P183" s="394"/>
      <c r="Q183" s="394"/>
      <c r="R183" s="394"/>
      <c r="S183" s="394"/>
      <c r="T183" s="394"/>
      <c r="U183" s="394"/>
      <c r="V183" s="394"/>
      <c r="W183" s="394"/>
      <c r="X183" s="394"/>
      <c r="Y183" s="394"/>
      <c r="Z183" s="394"/>
      <c r="AA183" s="394"/>
      <c r="AB183" s="394"/>
      <c r="AC183" s="394"/>
      <c r="AD183" s="394"/>
      <c r="AE183" s="394"/>
      <c r="AF183" s="394"/>
      <c r="AG183" s="394"/>
      <c r="AH183" s="394"/>
      <c r="AI183" s="394"/>
      <c r="AJ183" s="394"/>
      <c r="AK183" s="394"/>
      <c r="AL183" s="394"/>
      <c r="AM183" s="394"/>
      <c r="AN183" s="394"/>
    </row>
    <row r="184" spans="2:40" s="377" customFormat="1" ht="9.9" customHeight="1">
      <c r="B184" s="394"/>
      <c r="C184" s="394"/>
      <c r="D184" s="394"/>
      <c r="E184" s="394"/>
      <c r="F184" s="394"/>
      <c r="G184" s="394"/>
      <c r="H184" s="394"/>
      <c r="I184" s="394"/>
      <c r="J184" s="394"/>
      <c r="K184" s="394"/>
      <c r="L184" s="394"/>
      <c r="M184" s="394"/>
      <c r="N184" s="394"/>
      <c r="O184" s="394"/>
      <c r="P184" s="394"/>
      <c r="Q184" s="394"/>
      <c r="R184" s="394"/>
      <c r="S184" s="394"/>
      <c r="T184" s="394"/>
      <c r="U184" s="394"/>
      <c r="V184" s="394"/>
      <c r="W184" s="394"/>
      <c r="X184" s="394"/>
      <c r="Y184" s="394"/>
      <c r="Z184" s="394"/>
      <c r="AA184" s="394"/>
      <c r="AB184" s="394"/>
      <c r="AC184" s="394"/>
      <c r="AD184" s="394"/>
      <c r="AE184" s="394"/>
      <c r="AF184" s="394"/>
      <c r="AG184" s="394"/>
      <c r="AH184" s="394"/>
      <c r="AI184" s="394"/>
      <c r="AJ184" s="394"/>
      <c r="AK184" s="394"/>
      <c r="AL184" s="394"/>
      <c r="AM184" s="394"/>
      <c r="AN184" s="394"/>
    </row>
    <row r="185" spans="2:40" s="377" customFormat="1" ht="9.9" customHeight="1">
      <c r="B185" s="394"/>
      <c r="C185" s="394"/>
      <c r="D185" s="394"/>
      <c r="E185" s="394"/>
      <c r="F185" s="394"/>
      <c r="G185" s="394"/>
      <c r="H185" s="394"/>
      <c r="I185" s="394"/>
      <c r="J185" s="394"/>
      <c r="K185" s="394"/>
      <c r="L185" s="394"/>
      <c r="M185" s="394"/>
      <c r="N185" s="394"/>
      <c r="O185" s="394"/>
      <c r="P185" s="394"/>
      <c r="Q185" s="394"/>
      <c r="R185" s="394"/>
      <c r="S185" s="394"/>
      <c r="T185" s="394"/>
      <c r="U185" s="394"/>
      <c r="V185" s="394"/>
      <c r="W185" s="394"/>
      <c r="X185" s="394"/>
      <c r="Y185" s="394"/>
      <c r="Z185" s="394"/>
      <c r="AA185" s="394"/>
      <c r="AB185" s="394"/>
      <c r="AC185" s="394"/>
      <c r="AD185" s="394"/>
      <c r="AE185" s="394"/>
      <c r="AF185" s="394"/>
      <c r="AG185" s="394"/>
      <c r="AH185" s="394"/>
      <c r="AI185" s="394"/>
      <c r="AJ185" s="394"/>
      <c r="AK185" s="394"/>
      <c r="AL185" s="394"/>
      <c r="AM185" s="394"/>
      <c r="AN185" s="394"/>
    </row>
    <row r="186" spans="2:40" s="377" customFormat="1" ht="9.9" customHeight="1">
      <c r="B186" s="394"/>
      <c r="C186" s="394"/>
      <c r="D186" s="394"/>
      <c r="E186" s="394"/>
      <c r="F186" s="394"/>
      <c r="G186" s="394"/>
      <c r="H186" s="394"/>
      <c r="I186" s="394"/>
      <c r="J186" s="394"/>
      <c r="K186" s="394"/>
      <c r="L186" s="394"/>
      <c r="M186" s="394"/>
      <c r="N186" s="394"/>
      <c r="O186" s="394"/>
      <c r="P186" s="394"/>
      <c r="Q186" s="394"/>
      <c r="R186" s="394"/>
      <c r="S186" s="394"/>
      <c r="T186" s="394"/>
      <c r="U186" s="394"/>
      <c r="V186" s="394"/>
      <c r="W186" s="394"/>
      <c r="X186" s="394"/>
      <c r="Y186" s="394"/>
      <c r="Z186" s="394"/>
      <c r="AA186" s="394"/>
      <c r="AB186" s="394"/>
      <c r="AC186" s="394"/>
      <c r="AD186" s="394"/>
      <c r="AE186" s="394"/>
      <c r="AF186" s="394"/>
      <c r="AG186" s="394"/>
      <c r="AH186" s="394"/>
      <c r="AI186" s="394"/>
      <c r="AJ186" s="394"/>
      <c r="AK186" s="394"/>
      <c r="AL186" s="394"/>
      <c r="AM186" s="394"/>
      <c r="AN186" s="394"/>
    </row>
    <row r="187" spans="2:40" s="377" customFormat="1" ht="9.9" customHeight="1">
      <c r="B187" s="394"/>
      <c r="C187" s="394"/>
      <c r="D187" s="394"/>
      <c r="E187" s="39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c r="AI187" s="394"/>
      <c r="AJ187" s="394"/>
      <c r="AK187" s="394"/>
      <c r="AL187" s="394"/>
      <c r="AM187" s="394"/>
      <c r="AN187" s="394"/>
    </row>
    <row r="188" spans="2:40" s="377" customFormat="1" ht="9.9" customHeight="1">
      <c r="B188" s="394"/>
      <c r="C188" s="394"/>
      <c r="D188" s="394"/>
      <c r="E188" s="394"/>
      <c r="F188" s="394"/>
      <c r="G188" s="394"/>
      <c r="H188" s="394"/>
      <c r="I188" s="394"/>
      <c r="J188" s="394"/>
      <c r="K188" s="394"/>
      <c r="L188" s="394"/>
      <c r="M188" s="394"/>
      <c r="N188" s="394"/>
      <c r="O188" s="394"/>
      <c r="P188" s="394"/>
      <c r="Q188" s="394"/>
      <c r="R188" s="394"/>
      <c r="S188" s="394"/>
      <c r="T188" s="394"/>
      <c r="U188" s="394"/>
      <c r="V188" s="394"/>
      <c r="W188" s="394"/>
      <c r="X188" s="394"/>
      <c r="Y188" s="394"/>
      <c r="Z188" s="394"/>
      <c r="AA188" s="394"/>
      <c r="AB188" s="394"/>
      <c r="AC188" s="394"/>
      <c r="AD188" s="394"/>
      <c r="AE188" s="394"/>
      <c r="AF188" s="394"/>
      <c r="AG188" s="394"/>
      <c r="AH188" s="394"/>
      <c r="AI188" s="394"/>
      <c r="AJ188" s="394"/>
      <c r="AK188" s="394"/>
      <c r="AL188" s="394"/>
      <c r="AM188" s="394"/>
      <c r="AN188" s="394"/>
    </row>
    <row r="189" spans="2:40" s="377" customFormat="1" ht="9.9" customHeight="1">
      <c r="B189" s="394"/>
      <c r="C189" s="394"/>
      <c r="D189" s="394"/>
      <c r="E189" s="394"/>
      <c r="F189" s="394"/>
      <c r="G189" s="394"/>
      <c r="H189" s="394"/>
      <c r="I189" s="394"/>
      <c r="J189" s="394"/>
      <c r="K189" s="394"/>
      <c r="L189" s="394"/>
      <c r="M189" s="394"/>
      <c r="N189" s="394"/>
      <c r="O189" s="394"/>
      <c r="P189" s="394"/>
      <c r="Q189" s="394"/>
      <c r="R189" s="394"/>
      <c r="S189" s="394"/>
      <c r="T189" s="394"/>
      <c r="U189" s="394"/>
      <c r="V189" s="394"/>
      <c r="W189" s="394"/>
      <c r="X189" s="394"/>
      <c r="Y189" s="394"/>
      <c r="Z189" s="394"/>
      <c r="AA189" s="394"/>
      <c r="AB189" s="394"/>
      <c r="AC189" s="394"/>
      <c r="AD189" s="394"/>
      <c r="AE189" s="394"/>
      <c r="AF189" s="394"/>
      <c r="AG189" s="394"/>
      <c r="AH189" s="394"/>
      <c r="AI189" s="394"/>
      <c r="AJ189" s="394"/>
      <c r="AK189" s="394"/>
      <c r="AL189" s="394"/>
      <c r="AM189" s="394"/>
      <c r="AN189" s="394"/>
    </row>
    <row r="190" spans="2:40" s="377" customFormat="1" ht="9.9" customHeight="1">
      <c r="B190" s="394"/>
      <c r="C190" s="394"/>
      <c r="D190" s="394"/>
      <c r="E190" s="394"/>
      <c r="F190" s="39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394"/>
      <c r="AF190" s="394"/>
      <c r="AG190" s="394"/>
      <c r="AH190" s="394"/>
      <c r="AI190" s="394"/>
      <c r="AJ190" s="394"/>
      <c r="AK190" s="394"/>
      <c r="AL190" s="394"/>
      <c r="AM190" s="394"/>
      <c r="AN190" s="394"/>
    </row>
    <row r="191" spans="2:40" s="377" customFormat="1" ht="9.9" customHeight="1">
      <c r="B191" s="394"/>
      <c r="C191" s="394"/>
      <c r="D191" s="394"/>
      <c r="E191" s="394"/>
      <c r="F191" s="394"/>
      <c r="G191" s="394"/>
      <c r="H191" s="394"/>
      <c r="I191" s="394"/>
      <c r="J191" s="394"/>
      <c r="K191" s="394"/>
      <c r="L191" s="394"/>
      <c r="M191" s="394"/>
      <c r="N191" s="394"/>
      <c r="O191" s="394"/>
      <c r="P191" s="394"/>
      <c r="Q191" s="394"/>
      <c r="R191" s="394"/>
      <c r="S191" s="394"/>
      <c r="T191" s="394"/>
      <c r="U191" s="394"/>
      <c r="V191" s="394"/>
      <c r="W191" s="394"/>
      <c r="X191" s="394"/>
      <c r="Y191" s="394"/>
      <c r="Z191" s="394"/>
      <c r="AA191" s="394"/>
      <c r="AB191" s="394"/>
      <c r="AC191" s="394"/>
      <c r="AD191" s="394"/>
      <c r="AE191" s="394"/>
      <c r="AF191" s="394"/>
      <c r="AG191" s="394"/>
      <c r="AH191" s="394"/>
      <c r="AI191" s="394"/>
      <c r="AJ191" s="394"/>
      <c r="AK191" s="394"/>
      <c r="AL191" s="394"/>
      <c r="AM191" s="394"/>
      <c r="AN191" s="394"/>
    </row>
    <row r="192" spans="2:40" s="377" customFormat="1" ht="9.9" customHeight="1">
      <c r="B192" s="394"/>
      <c r="C192" s="394"/>
      <c r="D192" s="394"/>
      <c r="E192" s="394"/>
      <c r="F192" s="394"/>
      <c r="G192" s="394"/>
      <c r="H192" s="394"/>
      <c r="I192" s="394"/>
      <c r="J192" s="394"/>
      <c r="K192" s="394"/>
      <c r="L192" s="394"/>
      <c r="M192" s="394"/>
      <c r="N192" s="394"/>
      <c r="O192" s="394"/>
      <c r="P192" s="394"/>
      <c r="Q192" s="394"/>
      <c r="R192" s="394"/>
      <c r="S192" s="394"/>
      <c r="T192" s="394"/>
      <c r="U192" s="394"/>
      <c r="V192" s="394"/>
      <c r="W192" s="394"/>
      <c r="X192" s="394"/>
      <c r="Y192" s="394"/>
      <c r="Z192" s="394"/>
      <c r="AA192" s="394"/>
      <c r="AB192" s="394"/>
      <c r="AC192" s="394"/>
      <c r="AD192" s="394"/>
      <c r="AE192" s="394"/>
      <c r="AF192" s="394"/>
      <c r="AG192" s="394"/>
      <c r="AH192" s="394"/>
      <c r="AI192" s="394"/>
      <c r="AJ192" s="394"/>
      <c r="AK192" s="394"/>
      <c r="AL192" s="394"/>
      <c r="AM192" s="394"/>
      <c r="AN192" s="394"/>
    </row>
    <row r="193" spans="2:40" s="377" customFormat="1" ht="9.9" customHeight="1">
      <c r="B193" s="394"/>
      <c r="C193" s="394"/>
      <c r="D193" s="394"/>
      <c r="E193" s="394"/>
      <c r="F193" s="39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94"/>
      <c r="AC193" s="394"/>
      <c r="AD193" s="394"/>
      <c r="AE193" s="394"/>
      <c r="AF193" s="394"/>
      <c r="AG193" s="394"/>
      <c r="AH193" s="394"/>
      <c r="AI193" s="394"/>
      <c r="AJ193" s="394"/>
      <c r="AK193" s="394"/>
      <c r="AL193" s="394"/>
      <c r="AM193" s="394"/>
      <c r="AN193" s="394"/>
    </row>
    <row r="194" spans="2:40" s="377" customFormat="1" ht="9.9" customHeight="1">
      <c r="B194" s="394"/>
      <c r="C194" s="394"/>
      <c r="D194" s="394"/>
      <c r="E194" s="394"/>
      <c r="F194" s="394"/>
      <c r="G194" s="394"/>
      <c r="H194" s="394"/>
      <c r="I194" s="394"/>
      <c r="J194" s="394"/>
      <c r="K194" s="394"/>
      <c r="L194" s="394"/>
      <c r="M194" s="394"/>
      <c r="N194" s="394"/>
      <c r="O194" s="394"/>
      <c r="P194" s="394"/>
      <c r="Q194" s="394"/>
      <c r="R194" s="394"/>
      <c r="S194" s="394"/>
      <c r="T194" s="394"/>
      <c r="U194" s="394"/>
      <c r="V194" s="394"/>
      <c r="W194" s="394"/>
      <c r="X194" s="394"/>
      <c r="Y194" s="394"/>
      <c r="Z194" s="394"/>
      <c r="AA194" s="394"/>
      <c r="AB194" s="394"/>
      <c r="AC194" s="394"/>
      <c r="AD194" s="394"/>
      <c r="AE194" s="394"/>
      <c r="AF194" s="394"/>
      <c r="AG194" s="394"/>
      <c r="AH194" s="394"/>
      <c r="AI194" s="394"/>
      <c r="AJ194" s="394"/>
      <c r="AK194" s="394"/>
      <c r="AL194" s="394"/>
      <c r="AM194" s="394"/>
      <c r="AN194" s="394"/>
    </row>
    <row r="195" spans="2:40" s="377" customFormat="1" ht="9.9" customHeight="1">
      <c r="B195" s="394"/>
      <c r="C195" s="394"/>
      <c r="D195" s="394"/>
      <c r="E195" s="394"/>
      <c r="F195" s="394"/>
      <c r="G195" s="394"/>
      <c r="H195" s="394"/>
      <c r="I195" s="394"/>
      <c r="J195" s="394"/>
      <c r="K195" s="394"/>
      <c r="L195" s="394"/>
      <c r="M195" s="394"/>
      <c r="N195" s="394"/>
      <c r="O195" s="394"/>
      <c r="P195" s="394"/>
      <c r="Q195" s="394"/>
      <c r="R195" s="394"/>
      <c r="S195" s="394"/>
      <c r="T195" s="394"/>
      <c r="U195" s="394"/>
      <c r="V195" s="394"/>
      <c r="W195" s="394"/>
      <c r="X195" s="394"/>
      <c r="Y195" s="394"/>
      <c r="Z195" s="394"/>
      <c r="AA195" s="394"/>
      <c r="AB195" s="394"/>
      <c r="AC195" s="394"/>
      <c r="AD195" s="394"/>
      <c r="AE195" s="394"/>
      <c r="AF195" s="394"/>
      <c r="AG195" s="394"/>
      <c r="AH195" s="394"/>
      <c r="AI195" s="394"/>
      <c r="AJ195" s="394"/>
      <c r="AK195" s="394"/>
      <c r="AL195" s="394"/>
      <c r="AM195" s="394"/>
      <c r="AN195" s="394"/>
    </row>
    <row r="196" spans="2:40" s="377" customFormat="1" ht="9.9" customHeight="1">
      <c r="B196" s="394"/>
      <c r="C196" s="394"/>
      <c r="D196" s="394"/>
      <c r="E196" s="394"/>
      <c r="F196" s="394"/>
      <c r="G196" s="394"/>
      <c r="H196" s="394"/>
      <c r="I196" s="394"/>
      <c r="J196" s="394"/>
      <c r="K196" s="394"/>
      <c r="L196" s="394"/>
      <c r="M196" s="394"/>
      <c r="N196" s="394"/>
      <c r="O196" s="394"/>
      <c r="P196" s="394"/>
      <c r="Q196" s="394"/>
      <c r="R196" s="394"/>
      <c r="S196" s="394"/>
      <c r="T196" s="394"/>
      <c r="U196" s="394"/>
      <c r="V196" s="394"/>
      <c r="W196" s="394"/>
      <c r="X196" s="394"/>
      <c r="Y196" s="394"/>
      <c r="Z196" s="394"/>
      <c r="AA196" s="394"/>
      <c r="AB196" s="394"/>
      <c r="AC196" s="394"/>
      <c r="AD196" s="394"/>
      <c r="AE196" s="394"/>
      <c r="AF196" s="394"/>
      <c r="AG196" s="394"/>
      <c r="AH196" s="394"/>
      <c r="AI196" s="394"/>
      <c r="AJ196" s="394"/>
      <c r="AK196" s="394"/>
      <c r="AL196" s="394"/>
      <c r="AM196" s="394"/>
      <c r="AN196" s="394"/>
    </row>
    <row r="197" spans="2:40" s="377" customFormat="1" ht="9.9" customHeight="1">
      <c r="B197" s="394"/>
      <c r="C197" s="394"/>
      <c r="D197" s="394"/>
      <c r="E197" s="394"/>
      <c r="F197" s="394"/>
      <c r="G197" s="394"/>
      <c r="H197" s="394"/>
      <c r="I197" s="394"/>
      <c r="J197" s="394"/>
      <c r="K197" s="394"/>
      <c r="L197" s="394"/>
      <c r="M197" s="394"/>
      <c r="N197" s="394"/>
      <c r="O197" s="394"/>
      <c r="P197" s="394"/>
      <c r="Q197" s="394"/>
      <c r="R197" s="394"/>
      <c r="S197" s="394"/>
      <c r="T197" s="394"/>
      <c r="U197" s="394"/>
      <c r="V197" s="394"/>
      <c r="W197" s="394"/>
      <c r="X197" s="394"/>
      <c r="Y197" s="394"/>
      <c r="Z197" s="394"/>
      <c r="AA197" s="394"/>
      <c r="AB197" s="394"/>
      <c r="AC197" s="394"/>
      <c r="AD197" s="394"/>
      <c r="AE197" s="394"/>
      <c r="AF197" s="394"/>
      <c r="AG197" s="394"/>
      <c r="AH197" s="394"/>
      <c r="AI197" s="394"/>
      <c r="AJ197" s="394"/>
      <c r="AK197" s="394"/>
      <c r="AL197" s="394"/>
      <c r="AM197" s="394"/>
      <c r="AN197" s="394"/>
    </row>
    <row r="198" spans="2:40" s="377" customFormat="1" ht="9.9" customHeight="1">
      <c r="B198" s="394"/>
      <c r="C198" s="394"/>
      <c r="D198" s="394"/>
      <c r="E198" s="394"/>
      <c r="F198" s="394"/>
      <c r="G198" s="394"/>
      <c r="H198" s="394"/>
      <c r="I198" s="394"/>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row>
    <row r="199" spans="2:40" s="377" customFormat="1" ht="9.9" customHeight="1">
      <c r="B199" s="394"/>
      <c r="C199" s="394"/>
      <c r="D199" s="394"/>
      <c r="E199" s="394"/>
      <c r="F199" s="394"/>
      <c r="G199" s="394"/>
      <c r="H199" s="394"/>
      <c r="I199" s="394"/>
      <c r="J199" s="394"/>
      <c r="K199" s="394"/>
      <c r="L199" s="394"/>
      <c r="M199" s="394"/>
      <c r="N199" s="394"/>
      <c r="O199" s="394"/>
      <c r="P199" s="394"/>
      <c r="Q199" s="394"/>
      <c r="R199" s="394"/>
      <c r="S199" s="394"/>
      <c r="T199" s="394"/>
      <c r="U199" s="394"/>
      <c r="V199" s="394"/>
      <c r="W199" s="394"/>
      <c r="X199" s="394"/>
      <c r="Y199" s="394"/>
      <c r="Z199" s="394"/>
      <c r="AA199" s="394"/>
      <c r="AB199" s="394"/>
      <c r="AC199" s="394"/>
      <c r="AD199" s="394"/>
      <c r="AE199" s="394"/>
      <c r="AF199" s="394"/>
      <c r="AG199" s="394"/>
      <c r="AH199" s="394"/>
      <c r="AI199" s="394"/>
      <c r="AJ199" s="394"/>
      <c r="AK199" s="394"/>
      <c r="AL199" s="394"/>
      <c r="AM199" s="394"/>
      <c r="AN199" s="394"/>
    </row>
    <row r="200" spans="2:40" s="377" customFormat="1" ht="9.9" customHeight="1">
      <c r="B200" s="394"/>
      <c r="C200" s="394"/>
      <c r="D200" s="394"/>
      <c r="E200" s="394"/>
      <c r="F200" s="39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c r="AC200" s="394"/>
      <c r="AD200" s="394"/>
      <c r="AE200" s="394"/>
      <c r="AF200" s="394"/>
      <c r="AG200" s="394"/>
      <c r="AH200" s="394"/>
      <c r="AI200" s="394"/>
      <c r="AJ200" s="394"/>
      <c r="AK200" s="394"/>
      <c r="AL200" s="394"/>
      <c r="AM200" s="394"/>
      <c r="AN200" s="394"/>
    </row>
    <row r="201" spans="2:40" s="377" customFormat="1" ht="9.9" customHeight="1">
      <c r="B201" s="394"/>
      <c r="C201" s="394"/>
      <c r="D201" s="394"/>
      <c r="E201" s="394"/>
      <c r="F201" s="394"/>
      <c r="G201" s="394"/>
      <c r="H201" s="394"/>
      <c r="I201" s="394"/>
      <c r="J201" s="394"/>
      <c r="K201" s="394"/>
      <c r="L201" s="394"/>
      <c r="M201" s="394"/>
      <c r="N201" s="394"/>
      <c r="O201" s="394"/>
      <c r="P201" s="394"/>
      <c r="Q201" s="394"/>
      <c r="R201" s="394"/>
      <c r="S201" s="394"/>
      <c r="T201" s="394"/>
      <c r="U201" s="394"/>
      <c r="V201" s="394"/>
      <c r="W201" s="394"/>
      <c r="X201" s="394"/>
      <c r="Y201" s="394"/>
      <c r="Z201" s="394"/>
      <c r="AA201" s="394"/>
      <c r="AB201" s="394"/>
      <c r="AC201" s="394"/>
      <c r="AD201" s="394"/>
      <c r="AE201" s="394"/>
      <c r="AF201" s="394"/>
      <c r="AG201" s="394"/>
      <c r="AH201" s="394"/>
      <c r="AI201" s="394"/>
      <c r="AJ201" s="394"/>
      <c r="AK201" s="394"/>
      <c r="AL201" s="394"/>
      <c r="AM201" s="394"/>
      <c r="AN201" s="394"/>
    </row>
    <row r="202" spans="2:40" s="377" customFormat="1" ht="9.9" customHeight="1">
      <c r="B202" s="394"/>
      <c r="C202" s="394"/>
      <c r="D202" s="394"/>
      <c r="E202" s="394"/>
      <c r="F202" s="394"/>
      <c r="G202" s="394"/>
      <c r="H202" s="394"/>
      <c r="I202" s="394"/>
      <c r="J202" s="394"/>
      <c r="K202" s="394"/>
      <c r="L202" s="394"/>
      <c r="M202" s="394"/>
      <c r="N202" s="394"/>
      <c r="O202" s="394"/>
      <c r="P202" s="394"/>
      <c r="Q202" s="394"/>
      <c r="R202" s="394"/>
      <c r="S202" s="394"/>
      <c r="T202" s="394"/>
      <c r="U202" s="394"/>
      <c r="V202" s="394"/>
      <c r="W202" s="394"/>
      <c r="X202" s="394"/>
      <c r="Y202" s="394"/>
      <c r="Z202" s="394"/>
      <c r="AA202" s="394"/>
      <c r="AB202" s="394"/>
      <c r="AC202" s="394"/>
      <c r="AD202" s="394"/>
      <c r="AE202" s="394"/>
      <c r="AF202" s="394"/>
      <c r="AG202" s="394"/>
      <c r="AH202" s="394"/>
      <c r="AI202" s="394"/>
      <c r="AJ202" s="394"/>
      <c r="AK202" s="394"/>
      <c r="AL202" s="394"/>
      <c r="AM202" s="394"/>
      <c r="AN202" s="394"/>
    </row>
    <row r="203" spans="2:40" s="377" customFormat="1" ht="9.9" customHeight="1">
      <c r="B203" s="394"/>
      <c r="C203" s="394"/>
      <c r="D203" s="394"/>
      <c r="E203" s="394"/>
      <c r="F203" s="394"/>
      <c r="G203" s="394"/>
      <c r="H203" s="394"/>
      <c r="I203" s="394"/>
      <c r="J203" s="394"/>
      <c r="K203" s="394"/>
      <c r="L203" s="394"/>
      <c r="M203" s="394"/>
      <c r="N203" s="394"/>
      <c r="O203" s="394"/>
      <c r="P203" s="394"/>
      <c r="Q203" s="394"/>
      <c r="R203" s="394"/>
      <c r="S203" s="394"/>
      <c r="T203" s="394"/>
      <c r="U203" s="394"/>
      <c r="V203" s="394"/>
      <c r="W203" s="394"/>
      <c r="X203" s="394"/>
      <c r="Y203" s="394"/>
      <c r="Z203" s="394"/>
      <c r="AA203" s="394"/>
      <c r="AB203" s="394"/>
      <c r="AC203" s="394"/>
      <c r="AD203" s="394"/>
      <c r="AE203" s="394"/>
      <c r="AF203" s="394"/>
      <c r="AG203" s="394"/>
      <c r="AH203" s="394"/>
      <c r="AI203" s="394"/>
      <c r="AJ203" s="394"/>
      <c r="AK203" s="394"/>
      <c r="AL203" s="394"/>
      <c r="AM203" s="394"/>
      <c r="AN203" s="394"/>
    </row>
    <row r="204" spans="2:40" s="377" customFormat="1" ht="9.9" customHeight="1">
      <c r="B204" s="394"/>
      <c r="C204" s="394"/>
      <c r="D204" s="394"/>
      <c r="E204" s="394"/>
      <c r="F204" s="394"/>
      <c r="G204" s="394"/>
      <c r="H204" s="394"/>
      <c r="I204" s="394"/>
      <c r="J204" s="394"/>
      <c r="K204" s="394"/>
      <c r="L204" s="394"/>
      <c r="M204" s="394"/>
      <c r="N204" s="394"/>
      <c r="O204" s="394"/>
      <c r="P204" s="394"/>
      <c r="Q204" s="394"/>
      <c r="R204" s="394"/>
      <c r="S204" s="394"/>
      <c r="T204" s="394"/>
      <c r="U204" s="394"/>
      <c r="V204" s="394"/>
      <c r="W204" s="394"/>
      <c r="X204" s="394"/>
      <c r="Y204" s="394"/>
      <c r="Z204" s="394"/>
      <c r="AA204" s="394"/>
      <c r="AB204" s="394"/>
      <c r="AC204" s="394"/>
      <c r="AD204" s="394"/>
      <c r="AE204" s="394"/>
      <c r="AF204" s="394"/>
      <c r="AG204" s="394"/>
      <c r="AH204" s="394"/>
      <c r="AI204" s="394"/>
      <c r="AJ204" s="394"/>
      <c r="AK204" s="394"/>
      <c r="AL204" s="394"/>
      <c r="AM204" s="394"/>
      <c r="AN204" s="394"/>
    </row>
    <row r="205" spans="2:40" s="377" customFormat="1" ht="9.9" customHeight="1">
      <c r="B205" s="394"/>
      <c r="C205" s="394"/>
      <c r="D205" s="394"/>
      <c r="E205" s="394"/>
      <c r="F205" s="394"/>
      <c r="G205" s="394"/>
      <c r="H205" s="394"/>
      <c r="I205" s="394"/>
      <c r="J205" s="394"/>
      <c r="K205" s="394"/>
      <c r="L205" s="394"/>
      <c r="M205" s="394"/>
      <c r="N205" s="394"/>
      <c r="O205" s="394"/>
      <c r="P205" s="394"/>
      <c r="Q205" s="394"/>
      <c r="R205" s="394"/>
      <c r="S205" s="394"/>
      <c r="T205" s="394"/>
      <c r="U205" s="394"/>
      <c r="V205" s="394"/>
      <c r="W205" s="394"/>
      <c r="X205" s="394"/>
      <c r="Y205" s="394"/>
      <c r="Z205" s="394"/>
      <c r="AA205" s="394"/>
      <c r="AB205" s="394"/>
      <c r="AC205" s="394"/>
      <c r="AD205" s="394"/>
      <c r="AE205" s="394"/>
      <c r="AF205" s="394"/>
      <c r="AG205" s="394"/>
      <c r="AH205" s="394"/>
      <c r="AI205" s="394"/>
      <c r="AJ205" s="394"/>
      <c r="AK205" s="394"/>
      <c r="AL205" s="394"/>
      <c r="AM205" s="394"/>
      <c r="AN205" s="394"/>
    </row>
    <row r="206" spans="2:40" s="377" customFormat="1" ht="9.9" customHeight="1">
      <c r="B206" s="394"/>
      <c r="C206" s="394"/>
      <c r="D206" s="394"/>
      <c r="E206" s="394"/>
      <c r="F206" s="394"/>
      <c r="G206" s="394"/>
      <c r="H206" s="394"/>
      <c r="I206" s="394"/>
      <c r="J206" s="394"/>
      <c r="K206" s="394"/>
      <c r="L206" s="394"/>
      <c r="M206" s="394"/>
      <c r="N206" s="394"/>
      <c r="O206" s="394"/>
      <c r="P206" s="394"/>
      <c r="Q206" s="394"/>
      <c r="R206" s="394"/>
      <c r="S206" s="394"/>
      <c r="T206" s="394"/>
      <c r="U206" s="394"/>
      <c r="V206" s="394"/>
      <c r="W206" s="394"/>
      <c r="X206" s="394"/>
      <c r="Y206" s="394"/>
      <c r="Z206" s="394"/>
      <c r="AA206" s="394"/>
      <c r="AB206" s="394"/>
      <c r="AC206" s="394"/>
      <c r="AD206" s="394"/>
      <c r="AE206" s="394"/>
      <c r="AF206" s="394"/>
      <c r="AG206" s="394"/>
      <c r="AH206" s="394"/>
      <c r="AI206" s="394"/>
      <c r="AJ206" s="394"/>
      <c r="AK206" s="394"/>
      <c r="AL206" s="394"/>
      <c r="AM206" s="394"/>
      <c r="AN206" s="394"/>
    </row>
    <row r="207" spans="2:40" s="377" customFormat="1" ht="9.9" customHeight="1">
      <c r="B207" s="394"/>
      <c r="C207" s="394"/>
      <c r="D207" s="394"/>
      <c r="E207" s="394"/>
      <c r="F207" s="394"/>
      <c r="G207" s="394"/>
      <c r="H207" s="394"/>
      <c r="I207" s="394"/>
      <c r="J207" s="394"/>
      <c r="K207" s="394"/>
      <c r="L207" s="394"/>
      <c r="M207" s="394"/>
      <c r="N207" s="394"/>
      <c r="O207" s="394"/>
      <c r="P207" s="394"/>
      <c r="Q207" s="394"/>
      <c r="R207" s="394"/>
      <c r="S207" s="394"/>
      <c r="T207" s="394"/>
      <c r="U207" s="394"/>
      <c r="V207" s="394"/>
      <c r="W207" s="394"/>
      <c r="X207" s="394"/>
      <c r="Y207" s="394"/>
      <c r="Z207" s="394"/>
      <c r="AA207" s="394"/>
      <c r="AB207" s="394"/>
      <c r="AC207" s="394"/>
      <c r="AD207" s="394"/>
      <c r="AE207" s="394"/>
      <c r="AF207" s="394"/>
      <c r="AG207" s="394"/>
      <c r="AH207" s="394"/>
      <c r="AI207" s="394"/>
      <c r="AJ207" s="394"/>
      <c r="AK207" s="394"/>
      <c r="AL207" s="394"/>
      <c r="AM207" s="394"/>
      <c r="AN207" s="394"/>
    </row>
    <row r="208" spans="2:40" s="377" customFormat="1" ht="9.9" customHeight="1">
      <c r="B208" s="394"/>
      <c r="C208" s="394"/>
      <c r="D208" s="394"/>
      <c r="E208" s="394"/>
      <c r="F208" s="394"/>
      <c r="G208" s="394"/>
      <c r="H208" s="394"/>
      <c r="I208" s="394"/>
      <c r="J208" s="394"/>
      <c r="K208" s="394"/>
      <c r="L208" s="394"/>
      <c r="M208" s="394"/>
      <c r="N208" s="394"/>
      <c r="O208" s="394"/>
      <c r="P208" s="394"/>
      <c r="Q208" s="394"/>
      <c r="R208" s="394"/>
      <c r="S208" s="394"/>
      <c r="T208" s="394"/>
      <c r="U208" s="394"/>
      <c r="V208" s="394"/>
      <c r="W208" s="394"/>
      <c r="X208" s="394"/>
      <c r="Y208" s="394"/>
      <c r="Z208" s="394"/>
      <c r="AA208" s="394"/>
      <c r="AB208" s="394"/>
      <c r="AC208" s="394"/>
      <c r="AD208" s="394"/>
      <c r="AE208" s="394"/>
      <c r="AF208" s="394"/>
      <c r="AG208" s="394"/>
      <c r="AH208" s="394"/>
      <c r="AI208" s="394"/>
      <c r="AJ208" s="394"/>
      <c r="AK208" s="394"/>
      <c r="AL208" s="394"/>
      <c r="AM208" s="394"/>
      <c r="AN208" s="394"/>
    </row>
    <row r="209" spans="2:40" s="377" customFormat="1" ht="9.9" customHeight="1">
      <c r="B209" s="394"/>
      <c r="C209" s="394"/>
      <c r="D209" s="394"/>
      <c r="E209" s="394"/>
      <c r="F209" s="394"/>
      <c r="G209" s="394"/>
      <c r="H209" s="394"/>
      <c r="I209" s="394"/>
      <c r="J209" s="394"/>
      <c r="K209" s="394"/>
      <c r="L209" s="394"/>
      <c r="M209" s="394"/>
      <c r="N209" s="394"/>
      <c r="O209" s="394"/>
      <c r="P209" s="394"/>
      <c r="Q209" s="394"/>
      <c r="R209" s="394"/>
      <c r="S209" s="394"/>
      <c r="T209" s="394"/>
      <c r="U209" s="394"/>
      <c r="V209" s="394"/>
      <c r="W209" s="394"/>
      <c r="X209" s="394"/>
      <c r="Y209" s="394"/>
      <c r="Z209" s="394"/>
      <c r="AA209" s="394"/>
      <c r="AB209" s="394"/>
      <c r="AC209" s="394"/>
      <c r="AD209" s="394"/>
      <c r="AE209" s="394"/>
      <c r="AF209" s="394"/>
      <c r="AG209" s="394"/>
      <c r="AH209" s="394"/>
      <c r="AI209" s="394"/>
      <c r="AJ209" s="394"/>
      <c r="AK209" s="394"/>
      <c r="AL209" s="394"/>
      <c r="AM209" s="394"/>
      <c r="AN209" s="394"/>
    </row>
    <row r="210" spans="2:40" s="377" customFormat="1" ht="9.9" customHeight="1">
      <c r="B210" s="394"/>
      <c r="C210" s="394"/>
      <c r="D210" s="394"/>
      <c r="E210" s="394"/>
      <c r="F210" s="394"/>
      <c r="G210" s="394"/>
      <c r="H210" s="394"/>
      <c r="I210" s="394"/>
      <c r="J210" s="394"/>
      <c r="K210" s="394"/>
      <c r="L210" s="394"/>
      <c r="M210" s="394"/>
      <c r="N210" s="394"/>
      <c r="O210" s="394"/>
      <c r="P210" s="394"/>
      <c r="Q210" s="394"/>
      <c r="R210" s="394"/>
      <c r="S210" s="394"/>
      <c r="T210" s="394"/>
      <c r="U210" s="394"/>
      <c r="V210" s="394"/>
      <c r="W210" s="394"/>
      <c r="X210" s="394"/>
      <c r="Y210" s="394"/>
      <c r="Z210" s="394"/>
      <c r="AA210" s="394"/>
      <c r="AB210" s="394"/>
      <c r="AC210" s="394"/>
      <c r="AD210" s="394"/>
      <c r="AE210" s="394"/>
      <c r="AF210" s="394"/>
      <c r="AG210" s="394"/>
      <c r="AH210" s="394"/>
      <c r="AI210" s="394"/>
      <c r="AJ210" s="394"/>
      <c r="AK210" s="394"/>
      <c r="AL210" s="394"/>
      <c r="AM210" s="394"/>
      <c r="AN210" s="394"/>
    </row>
    <row r="211" spans="2:40" s="377" customFormat="1" ht="9.9" customHeight="1">
      <c r="B211" s="394"/>
      <c r="C211" s="394"/>
      <c r="D211" s="394"/>
      <c r="E211" s="394"/>
      <c r="F211" s="394"/>
      <c r="G211" s="394"/>
      <c r="H211" s="394"/>
      <c r="I211" s="394"/>
      <c r="J211" s="394"/>
      <c r="K211" s="394"/>
      <c r="L211" s="394"/>
      <c r="M211" s="394"/>
      <c r="N211" s="394"/>
      <c r="O211" s="394"/>
      <c r="P211" s="394"/>
      <c r="Q211" s="394"/>
      <c r="R211" s="394"/>
      <c r="S211" s="394"/>
      <c r="T211" s="394"/>
      <c r="U211" s="394"/>
      <c r="V211" s="394"/>
      <c r="W211" s="394"/>
      <c r="X211" s="394"/>
      <c r="Y211" s="394"/>
      <c r="Z211" s="394"/>
      <c r="AA211" s="394"/>
      <c r="AB211" s="394"/>
      <c r="AC211" s="394"/>
      <c r="AD211" s="394"/>
      <c r="AE211" s="394"/>
      <c r="AF211" s="394"/>
      <c r="AG211" s="394"/>
      <c r="AH211" s="394"/>
      <c r="AI211" s="394"/>
      <c r="AJ211" s="394"/>
      <c r="AK211" s="394"/>
      <c r="AL211" s="394"/>
      <c r="AM211" s="394"/>
      <c r="AN211" s="394"/>
    </row>
    <row r="212" spans="2:40" s="377" customFormat="1" ht="9.9" customHeight="1">
      <c r="B212" s="394"/>
      <c r="C212" s="394"/>
      <c r="D212" s="394"/>
      <c r="E212" s="394"/>
      <c r="F212" s="394"/>
      <c r="G212" s="394"/>
      <c r="H212" s="394"/>
      <c r="I212" s="394"/>
      <c r="J212" s="394"/>
      <c r="K212" s="394"/>
      <c r="L212" s="394"/>
      <c r="M212" s="394"/>
      <c r="N212" s="394"/>
      <c r="O212" s="394"/>
      <c r="P212" s="394"/>
      <c r="Q212" s="394"/>
      <c r="R212" s="394"/>
      <c r="S212" s="394"/>
      <c r="T212" s="394"/>
      <c r="U212" s="394"/>
      <c r="V212" s="394"/>
      <c r="W212" s="394"/>
      <c r="X212" s="394"/>
      <c r="Y212" s="394"/>
      <c r="Z212" s="394"/>
      <c r="AA212" s="394"/>
      <c r="AB212" s="394"/>
      <c r="AC212" s="394"/>
      <c r="AD212" s="394"/>
      <c r="AE212" s="394"/>
      <c r="AF212" s="394"/>
      <c r="AG212" s="394"/>
      <c r="AH212" s="394"/>
      <c r="AI212" s="394"/>
      <c r="AJ212" s="394"/>
      <c r="AK212" s="394"/>
      <c r="AL212" s="394"/>
      <c r="AM212" s="394"/>
      <c r="AN212" s="394"/>
    </row>
    <row r="213" spans="2:40" s="377" customFormat="1" ht="9.9" customHeight="1">
      <c r="B213" s="394"/>
      <c r="C213" s="394"/>
      <c r="D213" s="394"/>
      <c r="E213" s="394"/>
      <c r="F213" s="394"/>
      <c r="G213" s="394"/>
      <c r="H213" s="394"/>
      <c r="I213" s="394"/>
      <c r="J213" s="394"/>
      <c r="K213" s="394"/>
      <c r="L213" s="394"/>
      <c r="M213" s="394"/>
      <c r="N213" s="394"/>
      <c r="O213" s="394"/>
      <c r="P213" s="394"/>
      <c r="Q213" s="394"/>
      <c r="R213" s="394"/>
      <c r="S213" s="394"/>
      <c r="T213" s="394"/>
      <c r="U213" s="394"/>
      <c r="V213" s="394"/>
      <c r="W213" s="394"/>
      <c r="X213" s="394"/>
      <c r="Y213" s="394"/>
      <c r="Z213" s="394"/>
      <c r="AA213" s="394"/>
      <c r="AB213" s="394"/>
      <c r="AC213" s="394"/>
      <c r="AD213" s="394"/>
      <c r="AE213" s="394"/>
      <c r="AF213" s="394"/>
      <c r="AG213" s="394"/>
      <c r="AH213" s="394"/>
      <c r="AI213" s="394"/>
      <c r="AJ213" s="394"/>
      <c r="AK213" s="394"/>
      <c r="AL213" s="394"/>
      <c r="AM213" s="394"/>
      <c r="AN213" s="394"/>
    </row>
    <row r="214" spans="2:40" s="377" customFormat="1" ht="9.9" customHeight="1">
      <c r="B214" s="394"/>
      <c r="C214" s="394"/>
      <c r="D214" s="394"/>
      <c r="E214" s="394"/>
      <c r="F214" s="394"/>
      <c r="G214" s="394"/>
      <c r="H214" s="394"/>
      <c r="I214" s="394"/>
      <c r="J214" s="394"/>
      <c r="K214" s="394"/>
      <c r="L214" s="394"/>
      <c r="M214" s="394"/>
      <c r="N214" s="394"/>
      <c r="O214" s="394"/>
      <c r="P214" s="394"/>
      <c r="Q214" s="394"/>
      <c r="R214" s="394"/>
      <c r="S214" s="394"/>
      <c r="T214" s="394"/>
      <c r="U214" s="394"/>
      <c r="V214" s="394"/>
      <c r="W214" s="394"/>
      <c r="X214" s="394"/>
      <c r="Y214" s="394"/>
      <c r="Z214" s="394"/>
      <c r="AA214" s="394"/>
      <c r="AB214" s="394"/>
      <c r="AC214" s="394"/>
      <c r="AD214" s="394"/>
      <c r="AE214" s="394"/>
      <c r="AF214" s="394"/>
      <c r="AG214" s="394"/>
      <c r="AH214" s="394"/>
      <c r="AI214" s="394"/>
      <c r="AJ214" s="394"/>
      <c r="AK214" s="394"/>
      <c r="AL214" s="394"/>
      <c r="AM214" s="394"/>
      <c r="AN214" s="394"/>
    </row>
    <row r="215" spans="2:40" s="377" customFormat="1" ht="9.9" customHeight="1">
      <c r="B215" s="394"/>
      <c r="C215" s="394"/>
      <c r="D215" s="394"/>
      <c r="E215" s="394"/>
      <c r="F215" s="394"/>
      <c r="G215" s="394"/>
      <c r="H215" s="394"/>
      <c r="I215" s="394"/>
      <c r="J215" s="394"/>
      <c r="K215" s="394"/>
      <c r="L215" s="394"/>
      <c r="M215" s="394"/>
      <c r="N215" s="394"/>
      <c r="O215" s="394"/>
      <c r="P215" s="394"/>
      <c r="Q215" s="394"/>
      <c r="R215" s="394"/>
      <c r="S215" s="394"/>
      <c r="T215" s="394"/>
      <c r="U215" s="394"/>
      <c r="V215" s="394"/>
      <c r="W215" s="394"/>
      <c r="X215" s="394"/>
      <c r="Y215" s="394"/>
      <c r="Z215" s="394"/>
      <c r="AA215" s="394"/>
      <c r="AB215" s="394"/>
      <c r="AC215" s="394"/>
      <c r="AD215" s="394"/>
      <c r="AE215" s="394"/>
      <c r="AF215" s="394"/>
      <c r="AG215" s="394"/>
      <c r="AH215" s="394"/>
      <c r="AI215" s="394"/>
      <c r="AJ215" s="394"/>
      <c r="AK215" s="394"/>
      <c r="AL215" s="394"/>
      <c r="AM215" s="394"/>
      <c r="AN215" s="394"/>
    </row>
    <row r="216" spans="2:40" s="377" customFormat="1" ht="9.9" customHeight="1">
      <c r="B216" s="394"/>
      <c r="C216" s="394"/>
      <c r="D216" s="394"/>
      <c r="E216" s="394"/>
      <c r="F216" s="394"/>
      <c r="G216" s="394"/>
      <c r="H216" s="394"/>
      <c r="I216" s="394"/>
      <c r="J216" s="394"/>
      <c r="K216" s="394"/>
      <c r="L216" s="394"/>
      <c r="M216" s="394"/>
      <c r="N216" s="394"/>
      <c r="O216" s="394"/>
      <c r="P216" s="394"/>
      <c r="Q216" s="394"/>
      <c r="R216" s="394"/>
      <c r="S216" s="394"/>
      <c r="T216" s="394"/>
      <c r="U216" s="394"/>
      <c r="V216" s="394"/>
      <c r="W216" s="394"/>
      <c r="X216" s="394"/>
      <c r="Y216" s="394"/>
      <c r="Z216" s="394"/>
      <c r="AA216" s="394"/>
      <c r="AB216" s="394"/>
      <c r="AC216" s="394"/>
      <c r="AD216" s="394"/>
      <c r="AE216" s="394"/>
      <c r="AF216" s="394"/>
      <c r="AG216" s="394"/>
      <c r="AH216" s="394"/>
      <c r="AI216" s="394"/>
      <c r="AJ216" s="394"/>
      <c r="AK216" s="394"/>
      <c r="AL216" s="394"/>
      <c r="AM216" s="394"/>
      <c r="AN216" s="394"/>
    </row>
    <row r="217" spans="2:40" s="377" customFormat="1" ht="9.9" customHeight="1">
      <c r="B217" s="394"/>
      <c r="C217" s="394"/>
      <c r="D217" s="394"/>
      <c r="E217" s="394"/>
      <c r="F217" s="394"/>
      <c r="G217" s="394"/>
      <c r="H217" s="394"/>
      <c r="I217" s="394"/>
      <c r="J217" s="394"/>
      <c r="K217" s="394"/>
      <c r="L217" s="394"/>
      <c r="M217" s="394"/>
      <c r="N217" s="394"/>
      <c r="O217" s="394"/>
      <c r="P217" s="394"/>
      <c r="Q217" s="394"/>
      <c r="R217" s="394"/>
      <c r="S217" s="394"/>
      <c r="T217" s="394"/>
      <c r="U217" s="394"/>
      <c r="V217" s="394"/>
      <c r="W217" s="394"/>
      <c r="X217" s="394"/>
      <c r="Y217" s="394"/>
      <c r="Z217" s="394"/>
      <c r="AA217" s="394"/>
      <c r="AB217" s="394"/>
      <c r="AC217" s="394"/>
      <c r="AD217" s="394"/>
      <c r="AE217" s="394"/>
      <c r="AF217" s="394"/>
      <c r="AG217" s="394"/>
      <c r="AH217" s="394"/>
      <c r="AI217" s="394"/>
      <c r="AJ217" s="394"/>
      <c r="AK217" s="394"/>
      <c r="AL217" s="394"/>
      <c r="AM217" s="394"/>
      <c r="AN217" s="394"/>
    </row>
    <row r="218" spans="2:40" s="377" customFormat="1" ht="9.9" customHeight="1">
      <c r="B218" s="394"/>
      <c r="C218" s="394"/>
      <c r="D218" s="394"/>
      <c r="E218" s="394"/>
      <c r="F218" s="394"/>
      <c r="G218" s="394"/>
      <c r="H218" s="394"/>
      <c r="I218" s="394"/>
      <c r="J218" s="394"/>
      <c r="K218" s="394"/>
      <c r="L218" s="394"/>
      <c r="M218" s="394"/>
      <c r="N218" s="394"/>
      <c r="O218" s="394"/>
      <c r="P218" s="394"/>
      <c r="Q218" s="394"/>
      <c r="R218" s="394"/>
      <c r="S218" s="394"/>
      <c r="T218" s="394"/>
      <c r="U218" s="394"/>
      <c r="V218" s="394"/>
      <c r="W218" s="394"/>
      <c r="X218" s="394"/>
      <c r="Y218" s="394"/>
      <c r="Z218" s="394"/>
      <c r="AA218" s="394"/>
      <c r="AB218" s="394"/>
      <c r="AC218" s="394"/>
      <c r="AD218" s="394"/>
      <c r="AE218" s="394"/>
      <c r="AF218" s="394"/>
      <c r="AG218" s="394"/>
      <c r="AH218" s="394"/>
      <c r="AI218" s="394"/>
      <c r="AJ218" s="394"/>
      <c r="AK218" s="394"/>
      <c r="AL218" s="394"/>
      <c r="AM218" s="394"/>
      <c r="AN218" s="394"/>
    </row>
    <row r="219" spans="2:40" s="377" customFormat="1" ht="9.9" customHeight="1">
      <c r="B219" s="394"/>
      <c r="C219" s="394"/>
      <c r="D219" s="394"/>
      <c r="E219" s="394"/>
      <c r="F219" s="394"/>
      <c r="G219" s="394"/>
      <c r="H219" s="394"/>
      <c r="I219" s="394"/>
      <c r="J219" s="394"/>
      <c r="K219" s="394"/>
      <c r="L219" s="394"/>
      <c r="M219" s="394"/>
      <c r="N219" s="394"/>
      <c r="O219" s="394"/>
      <c r="P219" s="394"/>
      <c r="Q219" s="394"/>
      <c r="R219" s="394"/>
      <c r="S219" s="394"/>
      <c r="T219" s="394"/>
      <c r="U219" s="394"/>
      <c r="V219" s="394"/>
      <c r="W219" s="394"/>
      <c r="X219" s="394"/>
      <c r="Y219" s="394"/>
      <c r="Z219" s="394"/>
      <c r="AA219" s="394"/>
      <c r="AB219" s="394"/>
      <c r="AC219" s="394"/>
      <c r="AD219" s="394"/>
      <c r="AE219" s="394"/>
      <c r="AF219" s="394"/>
      <c r="AG219" s="394"/>
      <c r="AH219" s="394"/>
      <c r="AI219" s="394"/>
      <c r="AJ219" s="394"/>
      <c r="AK219" s="394"/>
      <c r="AL219" s="394"/>
      <c r="AM219" s="394"/>
      <c r="AN219" s="394"/>
    </row>
    <row r="220" spans="2:40" s="377" customFormat="1" ht="9.9" customHeight="1">
      <c r="B220" s="394"/>
      <c r="C220" s="394"/>
      <c r="D220" s="394"/>
      <c r="E220" s="394"/>
      <c r="F220" s="394"/>
      <c r="G220" s="394"/>
      <c r="H220" s="394"/>
      <c r="I220" s="394"/>
      <c r="J220" s="394"/>
      <c r="K220" s="394"/>
      <c r="L220" s="394"/>
      <c r="M220" s="394"/>
      <c r="N220" s="394"/>
      <c r="O220" s="394"/>
      <c r="P220" s="394"/>
      <c r="Q220" s="394"/>
      <c r="R220" s="394"/>
      <c r="S220" s="394"/>
      <c r="T220" s="394"/>
      <c r="U220" s="394"/>
      <c r="V220" s="394"/>
      <c r="W220" s="394"/>
      <c r="X220" s="394"/>
      <c r="Y220" s="394"/>
      <c r="Z220" s="394"/>
      <c r="AA220" s="394"/>
      <c r="AB220" s="394"/>
      <c r="AC220" s="394"/>
      <c r="AD220" s="394"/>
      <c r="AE220" s="394"/>
      <c r="AF220" s="394"/>
      <c r="AG220" s="394"/>
      <c r="AH220" s="394"/>
      <c r="AI220" s="394"/>
      <c r="AJ220" s="394"/>
      <c r="AK220" s="394"/>
      <c r="AL220" s="394"/>
      <c r="AM220" s="394"/>
      <c r="AN220" s="394"/>
    </row>
    <row r="221" spans="2:40" s="377" customFormat="1" ht="9.9" customHeight="1">
      <c r="B221" s="394"/>
      <c r="C221" s="394"/>
      <c r="D221" s="394"/>
      <c r="E221" s="394"/>
      <c r="F221" s="394"/>
      <c r="G221" s="394"/>
      <c r="H221" s="394"/>
      <c r="I221" s="394"/>
      <c r="J221" s="394"/>
      <c r="K221" s="394"/>
      <c r="L221" s="394"/>
      <c r="M221" s="394"/>
      <c r="N221" s="394"/>
      <c r="O221" s="394"/>
      <c r="P221" s="394"/>
      <c r="Q221" s="394"/>
      <c r="R221" s="394"/>
      <c r="S221" s="394"/>
      <c r="T221" s="394"/>
      <c r="U221" s="394"/>
      <c r="V221" s="394"/>
      <c r="W221" s="394"/>
      <c r="X221" s="394"/>
      <c r="Y221" s="394"/>
      <c r="Z221" s="394"/>
      <c r="AA221" s="394"/>
      <c r="AB221" s="394"/>
      <c r="AC221" s="394"/>
      <c r="AD221" s="394"/>
      <c r="AE221" s="394"/>
      <c r="AF221" s="394"/>
      <c r="AG221" s="394"/>
      <c r="AH221" s="394"/>
      <c r="AI221" s="394"/>
      <c r="AJ221" s="394"/>
      <c r="AK221" s="394"/>
      <c r="AL221" s="394"/>
      <c r="AM221" s="394"/>
      <c r="AN221" s="394"/>
    </row>
    <row r="222" spans="2:40" s="377" customFormat="1" ht="9.9" customHeight="1">
      <c r="B222" s="394"/>
      <c r="C222" s="394"/>
      <c r="D222" s="394"/>
      <c r="E222" s="394"/>
      <c r="F222" s="394"/>
      <c r="G222" s="394"/>
      <c r="H222" s="394"/>
      <c r="I222" s="394"/>
      <c r="J222" s="394"/>
      <c r="K222" s="394"/>
      <c r="L222" s="394"/>
      <c r="M222" s="394"/>
      <c r="N222" s="394"/>
      <c r="O222" s="394"/>
      <c r="P222" s="394"/>
      <c r="Q222" s="394"/>
      <c r="R222" s="394"/>
      <c r="S222" s="394"/>
      <c r="T222" s="394"/>
      <c r="U222" s="394"/>
      <c r="V222" s="394"/>
      <c r="W222" s="394"/>
      <c r="X222" s="394"/>
      <c r="Y222" s="394"/>
      <c r="Z222" s="394"/>
      <c r="AA222" s="394"/>
      <c r="AB222" s="394"/>
      <c r="AC222" s="394"/>
      <c r="AD222" s="394"/>
      <c r="AE222" s="394"/>
      <c r="AF222" s="394"/>
      <c r="AG222" s="394"/>
      <c r="AH222" s="394"/>
      <c r="AI222" s="394"/>
      <c r="AJ222" s="394"/>
      <c r="AK222" s="394"/>
      <c r="AL222" s="394"/>
      <c r="AM222" s="394"/>
      <c r="AN222" s="394"/>
    </row>
    <row r="223" spans="2:40" s="377" customFormat="1" ht="9.9" customHeight="1">
      <c r="B223" s="394"/>
      <c r="C223" s="394"/>
      <c r="D223" s="394"/>
      <c r="E223" s="394"/>
      <c r="F223" s="394"/>
      <c r="G223" s="394"/>
      <c r="H223" s="394"/>
      <c r="I223" s="394"/>
      <c r="J223" s="394"/>
      <c r="K223" s="394"/>
      <c r="L223" s="394"/>
      <c r="M223" s="394"/>
      <c r="N223" s="394"/>
      <c r="O223" s="394"/>
      <c r="P223" s="394"/>
      <c r="Q223" s="394"/>
      <c r="R223" s="394"/>
      <c r="S223" s="394"/>
      <c r="T223" s="394"/>
      <c r="U223" s="394"/>
      <c r="V223" s="394"/>
      <c r="W223" s="394"/>
      <c r="X223" s="394"/>
      <c r="Y223" s="394"/>
      <c r="Z223" s="394"/>
      <c r="AA223" s="394"/>
      <c r="AB223" s="394"/>
      <c r="AC223" s="394"/>
      <c r="AD223" s="394"/>
      <c r="AE223" s="394"/>
      <c r="AF223" s="394"/>
      <c r="AG223" s="394"/>
      <c r="AH223" s="394"/>
      <c r="AI223" s="394"/>
      <c r="AJ223" s="394"/>
      <c r="AK223" s="394"/>
      <c r="AL223" s="394"/>
      <c r="AM223" s="394"/>
      <c r="AN223" s="394"/>
    </row>
    <row r="224" spans="2:40" s="377" customFormat="1" ht="9.9" customHeight="1">
      <c r="B224" s="394"/>
      <c r="C224" s="394"/>
      <c r="D224" s="394"/>
      <c r="E224" s="394"/>
      <c r="F224" s="394"/>
      <c r="G224" s="394"/>
      <c r="H224" s="394"/>
      <c r="I224" s="394"/>
      <c r="J224" s="394"/>
      <c r="K224" s="394"/>
      <c r="L224" s="394"/>
      <c r="M224" s="394"/>
      <c r="N224" s="394"/>
      <c r="O224" s="394"/>
      <c r="P224" s="394"/>
      <c r="Q224" s="394"/>
      <c r="R224" s="394"/>
      <c r="S224" s="394"/>
      <c r="T224" s="394"/>
      <c r="U224" s="394"/>
      <c r="V224" s="394"/>
      <c r="W224" s="394"/>
      <c r="X224" s="394"/>
      <c r="Y224" s="394"/>
      <c r="Z224" s="394"/>
      <c r="AA224" s="394"/>
      <c r="AB224" s="394"/>
      <c r="AC224" s="394"/>
      <c r="AD224" s="394"/>
      <c r="AE224" s="394"/>
      <c r="AF224" s="394"/>
      <c r="AG224" s="394"/>
      <c r="AH224" s="394"/>
      <c r="AI224" s="394"/>
      <c r="AJ224" s="394"/>
      <c r="AK224" s="394"/>
      <c r="AL224" s="394"/>
      <c r="AM224" s="394"/>
      <c r="AN224" s="394"/>
    </row>
    <row r="225" spans="2:40" s="377" customFormat="1" ht="9.9" customHeight="1">
      <c r="B225" s="394"/>
      <c r="C225" s="394"/>
      <c r="D225" s="394"/>
      <c r="E225" s="394"/>
      <c r="F225" s="394"/>
      <c r="G225" s="394"/>
      <c r="H225" s="394"/>
      <c r="I225" s="394"/>
      <c r="J225" s="394"/>
      <c r="K225" s="394"/>
      <c r="L225" s="394"/>
      <c r="M225" s="394"/>
      <c r="N225" s="394"/>
      <c r="O225" s="394"/>
      <c r="P225" s="394"/>
      <c r="Q225" s="394"/>
      <c r="R225" s="394"/>
      <c r="S225" s="394"/>
      <c r="T225" s="394"/>
      <c r="U225" s="394"/>
      <c r="V225" s="394"/>
      <c r="W225" s="394"/>
      <c r="X225" s="394"/>
      <c r="Y225" s="394"/>
      <c r="Z225" s="394"/>
      <c r="AA225" s="394"/>
      <c r="AB225" s="394"/>
      <c r="AC225" s="394"/>
      <c r="AD225" s="394"/>
      <c r="AE225" s="394"/>
      <c r="AF225" s="394"/>
      <c r="AG225" s="394"/>
      <c r="AH225" s="394"/>
      <c r="AI225" s="394"/>
      <c r="AJ225" s="394"/>
      <c r="AK225" s="394"/>
      <c r="AL225" s="394"/>
      <c r="AM225" s="394"/>
      <c r="AN225" s="394"/>
    </row>
    <row r="226" spans="2:40" s="377" customFormat="1" ht="9.9" customHeight="1">
      <c r="B226" s="394"/>
      <c r="C226" s="394"/>
      <c r="D226" s="394"/>
      <c r="E226" s="394"/>
      <c r="F226" s="394"/>
      <c r="G226" s="394"/>
      <c r="H226" s="394"/>
      <c r="I226" s="394"/>
      <c r="J226" s="394"/>
      <c r="K226" s="394"/>
      <c r="L226" s="394"/>
      <c r="M226" s="394"/>
      <c r="N226" s="394"/>
      <c r="O226" s="394"/>
      <c r="P226" s="394"/>
      <c r="Q226" s="394"/>
      <c r="R226" s="394"/>
      <c r="S226" s="394"/>
      <c r="T226" s="394"/>
      <c r="U226" s="394"/>
      <c r="V226" s="394"/>
      <c r="W226" s="394"/>
      <c r="X226" s="394"/>
      <c r="Y226" s="394"/>
      <c r="Z226" s="394"/>
      <c r="AA226" s="394"/>
      <c r="AB226" s="394"/>
      <c r="AC226" s="394"/>
      <c r="AD226" s="394"/>
      <c r="AE226" s="394"/>
      <c r="AF226" s="394"/>
      <c r="AG226" s="394"/>
      <c r="AH226" s="394"/>
      <c r="AI226" s="394"/>
      <c r="AJ226" s="394"/>
      <c r="AK226" s="394"/>
      <c r="AL226" s="394"/>
      <c r="AM226" s="394"/>
      <c r="AN226" s="394"/>
    </row>
    <row r="227" spans="2:40" s="377" customFormat="1" ht="9.9" customHeight="1">
      <c r="B227" s="394"/>
      <c r="C227" s="394"/>
      <c r="D227" s="394"/>
      <c r="E227" s="394"/>
      <c r="F227" s="394"/>
      <c r="G227" s="394"/>
      <c r="H227" s="394"/>
      <c r="I227" s="394"/>
      <c r="J227" s="394"/>
      <c r="K227" s="394"/>
      <c r="L227" s="394"/>
      <c r="M227" s="394"/>
      <c r="N227" s="394"/>
      <c r="O227" s="394"/>
      <c r="P227" s="394"/>
      <c r="Q227" s="394"/>
      <c r="R227" s="394"/>
      <c r="S227" s="394"/>
      <c r="T227" s="394"/>
      <c r="U227" s="394"/>
      <c r="V227" s="394"/>
      <c r="W227" s="394"/>
      <c r="X227" s="394"/>
      <c r="Y227" s="394"/>
      <c r="Z227" s="394"/>
      <c r="AA227" s="394"/>
      <c r="AB227" s="394"/>
      <c r="AC227" s="394"/>
      <c r="AD227" s="394"/>
      <c r="AE227" s="394"/>
      <c r="AF227" s="394"/>
      <c r="AG227" s="394"/>
      <c r="AH227" s="394"/>
      <c r="AI227" s="394"/>
      <c r="AJ227" s="394"/>
      <c r="AK227" s="394"/>
      <c r="AL227" s="394"/>
      <c r="AM227" s="394"/>
      <c r="AN227" s="394"/>
    </row>
    <row r="228" spans="2:40" s="377" customFormat="1" ht="9.9" customHeight="1">
      <c r="B228" s="394"/>
      <c r="C228" s="394"/>
      <c r="D228" s="394"/>
      <c r="E228" s="394"/>
      <c r="F228" s="394"/>
      <c r="G228" s="394"/>
      <c r="H228" s="394"/>
      <c r="I228" s="394"/>
      <c r="J228" s="394"/>
      <c r="K228" s="394"/>
      <c r="L228" s="394"/>
      <c r="M228" s="394"/>
      <c r="N228" s="394"/>
      <c r="O228" s="394"/>
      <c r="P228" s="394"/>
      <c r="Q228" s="394"/>
      <c r="R228" s="394"/>
      <c r="S228" s="394"/>
      <c r="T228" s="394"/>
      <c r="U228" s="394"/>
      <c r="V228" s="394"/>
      <c r="W228" s="394"/>
      <c r="X228" s="394"/>
      <c r="Y228" s="394"/>
      <c r="Z228" s="394"/>
      <c r="AA228" s="394"/>
      <c r="AB228" s="394"/>
      <c r="AC228" s="394"/>
      <c r="AD228" s="394"/>
      <c r="AE228" s="394"/>
      <c r="AF228" s="394"/>
      <c r="AG228" s="394"/>
      <c r="AH228" s="394"/>
      <c r="AI228" s="394"/>
      <c r="AJ228" s="394"/>
      <c r="AK228" s="394"/>
      <c r="AL228" s="394"/>
      <c r="AM228" s="394"/>
      <c r="AN228" s="394"/>
    </row>
    <row r="229" spans="2:40" s="377" customFormat="1" ht="9.9" customHeight="1">
      <c r="B229" s="394"/>
      <c r="C229" s="394"/>
      <c r="D229" s="394"/>
      <c r="E229" s="39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394"/>
      <c r="AF229" s="394"/>
      <c r="AG229" s="394"/>
      <c r="AH229" s="394"/>
      <c r="AI229" s="394"/>
      <c r="AJ229" s="394"/>
      <c r="AK229" s="394"/>
      <c r="AL229" s="394"/>
      <c r="AM229" s="394"/>
      <c r="AN229" s="394"/>
    </row>
    <row r="230" spans="2:40" s="377" customFormat="1" ht="9.9" customHeight="1">
      <c r="B230" s="394"/>
      <c r="C230" s="394"/>
      <c r="D230" s="394"/>
      <c r="E230" s="394"/>
      <c r="F230" s="394"/>
      <c r="G230" s="394"/>
      <c r="H230" s="394"/>
      <c r="I230" s="394"/>
      <c r="J230" s="394"/>
      <c r="K230" s="394"/>
      <c r="L230" s="394"/>
      <c r="M230" s="394"/>
      <c r="N230" s="394"/>
      <c r="O230" s="394"/>
      <c r="P230" s="394"/>
      <c r="Q230" s="394"/>
      <c r="R230" s="394"/>
      <c r="S230" s="394"/>
      <c r="T230" s="394"/>
      <c r="U230" s="394"/>
      <c r="V230" s="394"/>
      <c r="W230" s="394"/>
      <c r="X230" s="394"/>
      <c r="Y230" s="394"/>
      <c r="Z230" s="394"/>
      <c r="AA230" s="394"/>
      <c r="AB230" s="394"/>
      <c r="AC230" s="394"/>
      <c r="AD230" s="394"/>
      <c r="AE230" s="394"/>
      <c r="AF230" s="394"/>
      <c r="AG230" s="394"/>
      <c r="AH230" s="394"/>
      <c r="AI230" s="394"/>
      <c r="AJ230" s="394"/>
      <c r="AK230" s="394"/>
      <c r="AL230" s="394"/>
      <c r="AM230" s="394"/>
      <c r="AN230" s="394"/>
    </row>
    <row r="231" spans="2:40" s="377" customFormat="1" ht="9.9" customHeight="1">
      <c r="B231" s="394"/>
      <c r="C231" s="394"/>
      <c r="D231" s="394"/>
      <c r="E231" s="394"/>
      <c r="F231" s="394"/>
      <c r="G231" s="394"/>
      <c r="H231" s="394"/>
      <c r="I231" s="394"/>
      <c r="J231" s="394"/>
      <c r="K231" s="394"/>
      <c r="L231" s="394"/>
      <c r="M231" s="394"/>
      <c r="N231" s="394"/>
      <c r="O231" s="394"/>
      <c r="P231" s="394"/>
      <c r="Q231" s="394"/>
      <c r="R231" s="394"/>
      <c r="S231" s="394"/>
      <c r="T231" s="394"/>
      <c r="U231" s="394"/>
      <c r="V231" s="394"/>
      <c r="W231" s="394"/>
      <c r="X231" s="394"/>
      <c r="Y231" s="394"/>
      <c r="Z231" s="394"/>
      <c r="AA231" s="394"/>
      <c r="AB231" s="394"/>
      <c r="AC231" s="394"/>
      <c r="AD231" s="394"/>
      <c r="AE231" s="394"/>
      <c r="AF231" s="394"/>
      <c r="AG231" s="394"/>
      <c r="AH231" s="394"/>
      <c r="AI231" s="394"/>
      <c r="AJ231" s="394"/>
      <c r="AK231" s="394"/>
      <c r="AL231" s="394"/>
      <c r="AM231" s="394"/>
      <c r="AN231" s="394"/>
    </row>
    <row r="232" spans="2:40" s="377" customFormat="1" ht="9.9" customHeight="1">
      <c r="B232" s="394"/>
      <c r="C232" s="394"/>
      <c r="D232" s="394"/>
      <c r="E232" s="394"/>
      <c r="F232" s="394"/>
      <c r="G232" s="394"/>
      <c r="H232" s="394"/>
      <c r="I232" s="394"/>
      <c r="J232" s="394"/>
      <c r="K232" s="394"/>
      <c r="L232" s="394"/>
      <c r="M232" s="394"/>
      <c r="N232" s="394"/>
      <c r="O232" s="394"/>
      <c r="P232" s="394"/>
      <c r="Q232" s="394"/>
      <c r="R232" s="394"/>
      <c r="S232" s="394"/>
      <c r="T232" s="394"/>
      <c r="U232" s="394"/>
      <c r="V232" s="394"/>
      <c r="W232" s="394"/>
      <c r="X232" s="394"/>
      <c r="Y232" s="394"/>
      <c r="Z232" s="394"/>
      <c r="AA232" s="394"/>
      <c r="AB232" s="394"/>
      <c r="AC232" s="394"/>
      <c r="AD232" s="394"/>
      <c r="AE232" s="394"/>
      <c r="AF232" s="394"/>
      <c r="AG232" s="394"/>
      <c r="AH232" s="394"/>
      <c r="AI232" s="394"/>
      <c r="AJ232" s="394"/>
      <c r="AK232" s="394"/>
      <c r="AL232" s="394"/>
      <c r="AM232" s="394"/>
      <c r="AN232" s="394"/>
    </row>
    <row r="233" spans="2:40" s="377" customFormat="1" ht="9.9" customHeight="1">
      <c r="B233" s="394"/>
      <c r="C233" s="394"/>
      <c r="D233" s="394"/>
      <c r="E233" s="394"/>
      <c r="F233" s="394"/>
      <c r="G233" s="394"/>
      <c r="H233" s="394"/>
      <c r="I233" s="394"/>
      <c r="J233" s="394"/>
      <c r="K233" s="394"/>
      <c r="L233" s="394"/>
      <c r="M233" s="394"/>
      <c r="N233" s="394"/>
      <c r="O233" s="394"/>
      <c r="P233" s="394"/>
      <c r="Q233" s="394"/>
      <c r="R233" s="394"/>
      <c r="S233" s="394"/>
      <c r="T233" s="394"/>
      <c r="U233" s="394"/>
      <c r="V233" s="394"/>
      <c r="W233" s="394"/>
      <c r="X233" s="394"/>
      <c r="Y233" s="394"/>
      <c r="Z233" s="394"/>
      <c r="AA233" s="394"/>
      <c r="AB233" s="394"/>
      <c r="AC233" s="394"/>
      <c r="AD233" s="394"/>
      <c r="AE233" s="394"/>
      <c r="AF233" s="394"/>
      <c r="AG233" s="394"/>
      <c r="AH233" s="394"/>
      <c r="AI233" s="394"/>
      <c r="AJ233" s="394"/>
      <c r="AK233" s="394"/>
      <c r="AL233" s="394"/>
      <c r="AM233" s="394"/>
      <c r="AN233" s="394"/>
    </row>
    <row r="234" spans="2:40" s="377" customFormat="1" ht="9.9" customHeight="1">
      <c r="B234" s="394"/>
      <c r="C234" s="394"/>
      <c r="D234" s="394"/>
      <c r="E234" s="394"/>
      <c r="F234" s="394"/>
      <c r="G234" s="394"/>
      <c r="H234" s="394"/>
      <c r="I234" s="394"/>
      <c r="J234" s="394"/>
      <c r="K234" s="394"/>
      <c r="L234" s="394"/>
      <c r="M234" s="394"/>
      <c r="N234" s="394"/>
      <c r="O234" s="394"/>
      <c r="P234" s="394"/>
      <c r="Q234" s="394"/>
      <c r="R234" s="394"/>
      <c r="S234" s="394"/>
      <c r="T234" s="394"/>
      <c r="U234" s="394"/>
      <c r="V234" s="394"/>
      <c r="W234" s="394"/>
      <c r="X234" s="394"/>
      <c r="Y234" s="394"/>
      <c r="Z234" s="394"/>
      <c r="AA234" s="394"/>
      <c r="AB234" s="394"/>
      <c r="AC234" s="394"/>
      <c r="AD234" s="394"/>
      <c r="AE234" s="394"/>
      <c r="AF234" s="394"/>
      <c r="AG234" s="394"/>
      <c r="AH234" s="394"/>
      <c r="AI234" s="394"/>
      <c r="AJ234" s="394"/>
      <c r="AK234" s="394"/>
      <c r="AL234" s="394"/>
      <c r="AM234" s="394"/>
      <c r="AN234" s="394"/>
    </row>
    <row r="235" spans="2:40" s="377" customFormat="1" ht="9.9" customHeight="1">
      <c r="B235" s="394"/>
      <c r="C235" s="394"/>
      <c r="D235" s="394"/>
      <c r="E235" s="394"/>
      <c r="F235" s="394"/>
      <c r="G235" s="394"/>
      <c r="H235" s="394"/>
      <c r="I235" s="394"/>
      <c r="J235" s="394"/>
      <c r="K235" s="394"/>
      <c r="L235" s="394"/>
      <c r="M235" s="394"/>
      <c r="N235" s="394"/>
      <c r="O235" s="394"/>
      <c r="P235" s="394"/>
      <c r="Q235" s="394"/>
      <c r="R235" s="394"/>
      <c r="S235" s="394"/>
      <c r="T235" s="394"/>
      <c r="U235" s="394"/>
      <c r="V235" s="394"/>
      <c r="W235" s="394"/>
      <c r="X235" s="394"/>
      <c r="Y235" s="394"/>
      <c r="Z235" s="394"/>
      <c r="AA235" s="394"/>
      <c r="AB235" s="394"/>
      <c r="AC235" s="394"/>
      <c r="AD235" s="394"/>
      <c r="AE235" s="394"/>
      <c r="AF235" s="394"/>
      <c r="AG235" s="394"/>
      <c r="AH235" s="394"/>
      <c r="AI235" s="394"/>
      <c r="AJ235" s="394"/>
      <c r="AK235" s="394"/>
      <c r="AL235" s="394"/>
      <c r="AM235" s="394"/>
      <c r="AN235" s="394"/>
    </row>
    <row r="236" spans="2:40" s="377" customFormat="1" ht="9.9" customHeight="1">
      <c r="B236" s="394"/>
      <c r="C236" s="394"/>
      <c r="D236" s="394"/>
      <c r="E236" s="394"/>
      <c r="F236" s="394"/>
      <c r="G236" s="394"/>
      <c r="H236" s="394"/>
      <c r="I236" s="394"/>
      <c r="J236" s="394"/>
      <c r="K236" s="394"/>
      <c r="L236" s="394"/>
      <c r="M236" s="394"/>
      <c r="N236" s="394"/>
      <c r="O236" s="394"/>
      <c r="P236" s="394"/>
      <c r="Q236" s="394"/>
      <c r="R236" s="394"/>
      <c r="S236" s="394"/>
      <c r="T236" s="394"/>
      <c r="U236" s="394"/>
      <c r="V236" s="394"/>
      <c r="W236" s="394"/>
      <c r="X236" s="394"/>
      <c r="Y236" s="394"/>
      <c r="Z236" s="394"/>
      <c r="AA236" s="394"/>
      <c r="AB236" s="394"/>
      <c r="AC236" s="394"/>
      <c r="AD236" s="394"/>
      <c r="AE236" s="394"/>
      <c r="AF236" s="394"/>
      <c r="AG236" s="394"/>
      <c r="AH236" s="394"/>
      <c r="AI236" s="394"/>
      <c r="AJ236" s="394"/>
      <c r="AK236" s="394"/>
      <c r="AL236" s="394"/>
      <c r="AM236" s="394"/>
      <c r="AN236" s="394"/>
    </row>
    <row r="237" spans="2:40" s="377" customFormat="1" ht="9.9" customHeight="1">
      <c r="B237" s="394"/>
      <c r="C237" s="394"/>
      <c r="D237" s="394"/>
      <c r="E237" s="394"/>
      <c r="F237" s="394"/>
      <c r="G237" s="394"/>
      <c r="H237" s="394"/>
      <c r="I237" s="394"/>
      <c r="J237" s="394"/>
      <c r="K237" s="394"/>
      <c r="L237" s="394"/>
      <c r="M237" s="394"/>
      <c r="N237" s="394"/>
      <c r="O237" s="394"/>
      <c r="P237" s="394"/>
      <c r="Q237" s="394"/>
      <c r="R237" s="394"/>
      <c r="S237" s="394"/>
      <c r="T237" s="394"/>
      <c r="U237" s="394"/>
      <c r="V237" s="394"/>
      <c r="W237" s="394"/>
      <c r="X237" s="394"/>
      <c r="Y237" s="394"/>
      <c r="Z237" s="394"/>
      <c r="AA237" s="394"/>
      <c r="AB237" s="394"/>
      <c r="AC237" s="394"/>
      <c r="AD237" s="394"/>
      <c r="AE237" s="394"/>
      <c r="AF237" s="394"/>
      <c r="AG237" s="394"/>
      <c r="AH237" s="394"/>
      <c r="AI237" s="394"/>
      <c r="AJ237" s="394"/>
      <c r="AK237" s="394"/>
      <c r="AL237" s="394"/>
      <c r="AM237" s="394"/>
      <c r="AN237" s="394"/>
    </row>
    <row r="238" spans="2:40" s="377" customFormat="1" ht="9.9" customHeight="1">
      <c r="B238" s="394"/>
      <c r="C238" s="394"/>
      <c r="D238" s="394"/>
      <c r="E238" s="394"/>
      <c r="F238" s="394"/>
      <c r="G238" s="394"/>
      <c r="H238" s="394"/>
      <c r="I238" s="394"/>
      <c r="J238" s="394"/>
      <c r="K238" s="394"/>
      <c r="L238" s="394"/>
      <c r="M238" s="394"/>
      <c r="N238" s="394"/>
      <c r="O238" s="394"/>
      <c r="P238" s="394"/>
      <c r="Q238" s="394"/>
      <c r="R238" s="394"/>
      <c r="S238" s="394"/>
      <c r="T238" s="394"/>
      <c r="U238" s="394"/>
      <c r="V238" s="394"/>
      <c r="W238" s="394"/>
      <c r="X238" s="394"/>
      <c r="Y238" s="394"/>
      <c r="Z238" s="394"/>
      <c r="AA238" s="394"/>
      <c r="AB238" s="394"/>
      <c r="AC238" s="394"/>
      <c r="AD238" s="394"/>
      <c r="AE238" s="394"/>
      <c r="AF238" s="394"/>
      <c r="AG238" s="394"/>
      <c r="AH238" s="394"/>
      <c r="AI238" s="394"/>
      <c r="AJ238" s="394"/>
      <c r="AK238" s="394"/>
      <c r="AL238" s="394"/>
      <c r="AM238" s="394"/>
      <c r="AN238" s="394"/>
    </row>
    <row r="239" spans="2:40" s="377" customFormat="1" ht="9.9" customHeight="1">
      <c r="B239" s="394"/>
      <c r="C239" s="394"/>
      <c r="D239" s="394"/>
      <c r="E239" s="394"/>
      <c r="F239" s="394"/>
      <c r="G239" s="394"/>
      <c r="H239" s="394"/>
      <c r="I239" s="394"/>
      <c r="J239" s="394"/>
      <c r="K239" s="394"/>
      <c r="L239" s="394"/>
      <c r="M239" s="394"/>
      <c r="N239" s="394"/>
      <c r="O239" s="394"/>
      <c r="P239" s="394"/>
      <c r="Q239" s="394"/>
      <c r="R239" s="394"/>
      <c r="S239" s="394"/>
      <c r="T239" s="394"/>
      <c r="U239" s="394"/>
      <c r="V239" s="394"/>
      <c r="W239" s="394"/>
      <c r="X239" s="394"/>
      <c r="Y239" s="394"/>
      <c r="Z239" s="394"/>
      <c r="AA239" s="394"/>
      <c r="AB239" s="394"/>
      <c r="AC239" s="394"/>
      <c r="AD239" s="394"/>
      <c r="AE239" s="394"/>
      <c r="AF239" s="394"/>
      <c r="AG239" s="394"/>
      <c r="AH239" s="394"/>
      <c r="AI239" s="394"/>
      <c r="AJ239" s="394"/>
      <c r="AK239" s="394"/>
      <c r="AL239" s="394"/>
      <c r="AM239" s="394"/>
      <c r="AN239" s="394"/>
    </row>
    <row r="240" spans="2:40" s="377" customFormat="1" ht="9.9" customHeight="1">
      <c r="B240" s="394"/>
      <c r="C240" s="394"/>
      <c r="D240" s="394"/>
      <c r="E240" s="394"/>
      <c r="F240" s="394"/>
      <c r="G240" s="394"/>
      <c r="H240" s="394"/>
      <c r="I240" s="394"/>
      <c r="J240" s="394"/>
      <c r="K240" s="394"/>
      <c r="L240" s="394"/>
      <c r="M240" s="394"/>
      <c r="N240" s="394"/>
      <c r="O240" s="394"/>
      <c r="P240" s="394"/>
      <c r="Q240" s="394"/>
      <c r="R240" s="394"/>
      <c r="S240" s="394"/>
      <c r="T240" s="394"/>
      <c r="U240" s="394"/>
      <c r="V240" s="394"/>
      <c r="W240" s="394"/>
      <c r="X240" s="394"/>
      <c r="Y240" s="394"/>
      <c r="Z240" s="394"/>
      <c r="AA240" s="394"/>
      <c r="AB240" s="394"/>
      <c r="AC240" s="394"/>
      <c r="AD240" s="394"/>
      <c r="AE240" s="394"/>
      <c r="AF240" s="394"/>
      <c r="AG240" s="394"/>
      <c r="AH240" s="394"/>
      <c r="AI240" s="394"/>
      <c r="AJ240" s="394"/>
      <c r="AK240" s="394"/>
      <c r="AL240" s="394"/>
      <c r="AM240" s="394"/>
      <c r="AN240" s="394"/>
    </row>
    <row r="241" spans="2:40" s="377" customFormat="1" ht="9.9" customHeight="1">
      <c r="B241" s="394"/>
      <c r="C241" s="394"/>
      <c r="D241" s="394"/>
      <c r="E241" s="394"/>
      <c r="F241" s="394"/>
      <c r="G241" s="394"/>
      <c r="H241" s="394"/>
      <c r="I241" s="394"/>
      <c r="J241" s="394"/>
      <c r="K241" s="394"/>
      <c r="L241" s="394"/>
      <c r="M241" s="394"/>
      <c r="N241" s="394"/>
      <c r="O241" s="394"/>
      <c r="P241" s="394"/>
      <c r="Q241" s="394"/>
      <c r="R241" s="394"/>
      <c r="S241" s="394"/>
      <c r="T241" s="394"/>
      <c r="U241" s="394"/>
      <c r="V241" s="394"/>
      <c r="W241" s="394"/>
      <c r="X241" s="394"/>
      <c r="Y241" s="394"/>
      <c r="Z241" s="394"/>
      <c r="AA241" s="394"/>
      <c r="AB241" s="394"/>
      <c r="AC241" s="394"/>
      <c r="AD241" s="394"/>
      <c r="AE241" s="394"/>
      <c r="AF241" s="394"/>
      <c r="AG241" s="394"/>
      <c r="AH241" s="394"/>
      <c r="AI241" s="394"/>
      <c r="AJ241" s="394"/>
      <c r="AK241" s="394"/>
      <c r="AL241" s="394"/>
      <c r="AM241" s="394"/>
      <c r="AN241" s="394"/>
    </row>
    <row r="242" spans="2:40" s="377" customFormat="1" ht="9.9" customHeight="1">
      <c r="B242" s="394"/>
      <c r="C242" s="394"/>
      <c r="D242" s="394"/>
      <c r="E242" s="394"/>
      <c r="F242" s="394"/>
      <c r="G242" s="394"/>
      <c r="H242" s="394"/>
      <c r="I242" s="394"/>
      <c r="J242" s="394"/>
      <c r="K242" s="394"/>
      <c r="L242" s="394"/>
      <c r="M242" s="394"/>
      <c r="N242" s="394"/>
      <c r="O242" s="394"/>
      <c r="P242" s="394"/>
      <c r="Q242" s="394"/>
      <c r="R242" s="394"/>
      <c r="S242" s="394"/>
      <c r="T242" s="394"/>
      <c r="U242" s="394"/>
      <c r="V242" s="394"/>
      <c r="W242" s="394"/>
      <c r="X242" s="394"/>
      <c r="Y242" s="394"/>
      <c r="Z242" s="394"/>
      <c r="AA242" s="394"/>
      <c r="AB242" s="394"/>
      <c r="AC242" s="394"/>
      <c r="AD242" s="394"/>
      <c r="AE242" s="394"/>
      <c r="AF242" s="394"/>
      <c r="AG242" s="394"/>
      <c r="AH242" s="394"/>
      <c r="AI242" s="394"/>
      <c r="AJ242" s="394"/>
      <c r="AK242" s="394"/>
      <c r="AL242" s="394"/>
      <c r="AM242" s="394"/>
      <c r="AN242" s="394"/>
    </row>
    <row r="243" spans="2:40" s="377" customFormat="1" ht="9.9" customHeight="1">
      <c r="B243" s="394"/>
      <c r="C243" s="394"/>
      <c r="D243" s="394"/>
      <c r="E243" s="394"/>
      <c r="F243" s="394"/>
      <c r="G243" s="394"/>
      <c r="H243" s="394"/>
      <c r="I243" s="394"/>
      <c r="J243" s="394"/>
      <c r="K243" s="394"/>
      <c r="L243" s="394"/>
      <c r="M243" s="394"/>
      <c r="N243" s="394"/>
      <c r="O243" s="394"/>
      <c r="P243" s="394"/>
      <c r="Q243" s="394"/>
      <c r="R243" s="394"/>
      <c r="S243" s="394"/>
      <c r="T243" s="394"/>
      <c r="U243" s="394"/>
      <c r="V243" s="394"/>
      <c r="W243" s="394"/>
      <c r="X243" s="394"/>
      <c r="Y243" s="394"/>
      <c r="Z243" s="394"/>
      <c r="AA243" s="394"/>
      <c r="AB243" s="394"/>
      <c r="AC243" s="394"/>
      <c r="AD243" s="394"/>
      <c r="AE243" s="394"/>
      <c r="AF243" s="394"/>
      <c r="AG243" s="394"/>
      <c r="AH243" s="394"/>
      <c r="AI243" s="394"/>
      <c r="AJ243" s="394"/>
      <c r="AK243" s="394"/>
      <c r="AL243" s="394"/>
      <c r="AM243" s="394"/>
      <c r="AN243" s="394"/>
    </row>
    <row r="244" spans="2:40" s="377" customFormat="1" ht="9.9" customHeight="1">
      <c r="B244" s="394"/>
      <c r="C244" s="394"/>
      <c r="D244" s="394"/>
      <c r="E244" s="394"/>
      <c r="F244" s="394"/>
      <c r="G244" s="394"/>
      <c r="H244" s="394"/>
      <c r="I244" s="394"/>
      <c r="J244" s="394"/>
      <c r="K244" s="394"/>
      <c r="L244" s="394"/>
      <c r="M244" s="394"/>
      <c r="N244" s="394"/>
      <c r="O244" s="394"/>
      <c r="P244" s="394"/>
      <c r="Q244" s="394"/>
      <c r="R244" s="394"/>
      <c r="S244" s="394"/>
      <c r="T244" s="394"/>
      <c r="U244" s="394"/>
      <c r="V244" s="394"/>
      <c r="W244" s="394"/>
      <c r="X244" s="394"/>
      <c r="Y244" s="394"/>
      <c r="Z244" s="394"/>
      <c r="AA244" s="394"/>
      <c r="AB244" s="394"/>
      <c r="AC244" s="394"/>
      <c r="AD244" s="394"/>
      <c r="AE244" s="394"/>
      <c r="AF244" s="394"/>
      <c r="AG244" s="394"/>
      <c r="AH244" s="394"/>
      <c r="AI244" s="394"/>
      <c r="AJ244" s="394"/>
      <c r="AK244" s="394"/>
      <c r="AL244" s="394"/>
      <c r="AM244" s="394"/>
      <c r="AN244" s="394"/>
    </row>
    <row r="245" spans="2:40" s="377" customFormat="1" ht="9.9" customHeight="1">
      <c r="B245" s="394"/>
      <c r="C245" s="394"/>
      <c r="D245" s="394"/>
      <c r="E245" s="394"/>
      <c r="F245" s="394"/>
      <c r="G245" s="394"/>
      <c r="H245" s="394"/>
      <c r="I245" s="394"/>
      <c r="J245" s="394"/>
      <c r="K245" s="394"/>
      <c r="L245" s="394"/>
      <c r="M245" s="394"/>
      <c r="N245" s="394"/>
      <c r="O245" s="394"/>
      <c r="P245" s="394"/>
      <c r="Q245" s="394"/>
      <c r="R245" s="394"/>
      <c r="S245" s="394"/>
      <c r="T245" s="394"/>
      <c r="U245" s="394"/>
      <c r="V245" s="394"/>
      <c r="W245" s="394"/>
      <c r="X245" s="394"/>
      <c r="Y245" s="394"/>
      <c r="Z245" s="394"/>
      <c r="AA245" s="394"/>
      <c r="AB245" s="394"/>
      <c r="AC245" s="394"/>
      <c r="AD245" s="394"/>
      <c r="AE245" s="394"/>
      <c r="AF245" s="394"/>
      <c r="AG245" s="394"/>
      <c r="AH245" s="394"/>
      <c r="AI245" s="394"/>
      <c r="AJ245" s="394"/>
      <c r="AK245" s="394"/>
      <c r="AL245" s="394"/>
      <c r="AM245" s="394"/>
      <c r="AN245" s="394"/>
    </row>
    <row r="246" spans="2:40" s="377" customFormat="1" ht="9.9" customHeight="1">
      <c r="B246" s="394"/>
      <c r="C246" s="394"/>
      <c r="D246" s="394"/>
      <c r="E246" s="394"/>
      <c r="F246" s="394"/>
      <c r="G246" s="394"/>
      <c r="H246" s="394"/>
      <c r="I246" s="394"/>
      <c r="J246" s="394"/>
      <c r="K246" s="394"/>
      <c r="L246" s="394"/>
      <c r="M246" s="394"/>
      <c r="N246" s="394"/>
      <c r="O246" s="394"/>
      <c r="P246" s="394"/>
      <c r="Q246" s="394"/>
      <c r="R246" s="394"/>
      <c r="S246" s="394"/>
      <c r="T246" s="394"/>
      <c r="U246" s="394"/>
      <c r="V246" s="394"/>
      <c r="W246" s="394"/>
      <c r="X246" s="394"/>
      <c r="Y246" s="394"/>
      <c r="Z246" s="394"/>
      <c r="AA246" s="394"/>
      <c r="AB246" s="394"/>
      <c r="AC246" s="394"/>
      <c r="AD246" s="394"/>
      <c r="AE246" s="394"/>
      <c r="AF246" s="394"/>
      <c r="AG246" s="394"/>
      <c r="AH246" s="394"/>
      <c r="AI246" s="394"/>
      <c r="AJ246" s="394"/>
      <c r="AK246" s="394"/>
      <c r="AL246" s="394"/>
      <c r="AM246" s="394"/>
      <c r="AN246" s="394"/>
    </row>
    <row r="247" spans="2:40" s="377" customFormat="1" ht="9.9" customHeight="1">
      <c r="B247" s="394"/>
      <c r="C247" s="394"/>
      <c r="D247" s="394"/>
      <c r="E247" s="394"/>
      <c r="F247" s="394"/>
      <c r="G247" s="394"/>
      <c r="H247" s="394"/>
      <c r="I247" s="394"/>
      <c r="J247" s="394"/>
      <c r="K247" s="394"/>
      <c r="L247" s="394"/>
      <c r="M247" s="394"/>
      <c r="N247" s="394"/>
      <c r="O247" s="394"/>
      <c r="P247" s="394"/>
      <c r="Q247" s="394"/>
      <c r="R247" s="394"/>
      <c r="S247" s="394"/>
      <c r="T247" s="394"/>
      <c r="U247" s="394"/>
      <c r="V247" s="394"/>
      <c r="W247" s="394"/>
      <c r="X247" s="394"/>
      <c r="Y247" s="394"/>
      <c r="Z247" s="394"/>
      <c r="AA247" s="394"/>
      <c r="AB247" s="394"/>
      <c r="AC247" s="394"/>
      <c r="AD247" s="394"/>
      <c r="AE247" s="394"/>
      <c r="AF247" s="394"/>
      <c r="AG247" s="394"/>
      <c r="AH247" s="394"/>
      <c r="AI247" s="394"/>
      <c r="AJ247" s="394"/>
      <c r="AK247" s="394"/>
      <c r="AL247" s="394"/>
      <c r="AM247" s="394"/>
      <c r="AN247" s="394"/>
    </row>
    <row r="248" spans="2:40" s="377" customFormat="1" ht="9.9" customHeight="1">
      <c r="B248" s="394"/>
      <c r="C248" s="394"/>
      <c r="D248" s="394"/>
      <c r="E248" s="394"/>
      <c r="F248" s="394"/>
      <c r="G248" s="394"/>
      <c r="H248" s="394"/>
      <c r="I248" s="394"/>
      <c r="J248" s="394"/>
      <c r="K248" s="394"/>
      <c r="L248" s="394"/>
      <c r="M248" s="394"/>
      <c r="N248" s="394"/>
      <c r="O248" s="394"/>
      <c r="P248" s="394"/>
      <c r="Q248" s="394"/>
      <c r="R248" s="394"/>
      <c r="S248" s="394"/>
      <c r="T248" s="394"/>
      <c r="U248" s="394"/>
      <c r="V248" s="394"/>
      <c r="W248" s="394"/>
      <c r="X248" s="394"/>
      <c r="Y248" s="394"/>
      <c r="Z248" s="394"/>
      <c r="AA248" s="394"/>
      <c r="AB248" s="394"/>
      <c r="AC248" s="394"/>
      <c r="AD248" s="394"/>
      <c r="AE248" s="394"/>
      <c r="AF248" s="394"/>
      <c r="AG248" s="394"/>
      <c r="AH248" s="394"/>
      <c r="AI248" s="394"/>
      <c r="AJ248" s="394"/>
      <c r="AK248" s="394"/>
      <c r="AL248" s="394"/>
      <c r="AM248" s="394"/>
      <c r="AN248" s="394"/>
    </row>
    <row r="249" spans="2:40" s="377" customFormat="1" ht="9.9" customHeight="1">
      <c r="B249" s="394"/>
      <c r="C249" s="394"/>
      <c r="D249" s="394"/>
      <c r="E249" s="394"/>
      <c r="F249" s="394"/>
      <c r="G249" s="394"/>
      <c r="H249" s="394"/>
      <c r="I249" s="394"/>
      <c r="J249" s="394"/>
      <c r="K249" s="394"/>
      <c r="L249" s="394"/>
      <c r="M249" s="394"/>
      <c r="N249" s="394"/>
      <c r="O249" s="394"/>
      <c r="P249" s="394"/>
      <c r="Q249" s="394"/>
      <c r="R249" s="394"/>
      <c r="S249" s="394"/>
      <c r="T249" s="394"/>
      <c r="U249" s="394"/>
      <c r="V249" s="394"/>
      <c r="W249" s="394"/>
      <c r="X249" s="394"/>
      <c r="Y249" s="394"/>
      <c r="Z249" s="394"/>
      <c r="AA249" s="394"/>
      <c r="AB249" s="394"/>
      <c r="AC249" s="394"/>
      <c r="AD249" s="394"/>
      <c r="AE249" s="394"/>
      <c r="AF249" s="394"/>
      <c r="AG249" s="394"/>
      <c r="AH249" s="394"/>
      <c r="AI249" s="394"/>
      <c r="AJ249" s="394"/>
      <c r="AK249" s="394"/>
      <c r="AL249" s="394"/>
      <c r="AM249" s="394"/>
      <c r="AN249" s="394"/>
    </row>
    <row r="250" spans="2:40" s="377" customFormat="1" ht="9.9" customHeight="1">
      <c r="B250" s="394"/>
      <c r="C250" s="394"/>
      <c r="D250" s="394"/>
      <c r="E250" s="394"/>
      <c r="F250" s="394"/>
      <c r="G250" s="394"/>
      <c r="H250" s="394"/>
      <c r="I250" s="394"/>
      <c r="J250" s="394"/>
      <c r="K250" s="394"/>
      <c r="L250" s="394"/>
      <c r="M250" s="394"/>
      <c r="N250" s="394"/>
      <c r="O250" s="394"/>
      <c r="P250" s="394"/>
      <c r="Q250" s="394"/>
      <c r="R250" s="394"/>
      <c r="S250" s="394"/>
      <c r="T250" s="394"/>
      <c r="U250" s="394"/>
      <c r="V250" s="394"/>
      <c r="W250" s="394"/>
      <c r="X250" s="394"/>
      <c r="Y250" s="394"/>
      <c r="Z250" s="394"/>
      <c r="AA250" s="394"/>
      <c r="AB250" s="394"/>
      <c r="AC250" s="394"/>
      <c r="AD250" s="394"/>
      <c r="AE250" s="394"/>
      <c r="AF250" s="394"/>
      <c r="AG250" s="394"/>
      <c r="AH250" s="394"/>
      <c r="AI250" s="394"/>
      <c r="AJ250" s="394"/>
      <c r="AK250" s="394"/>
      <c r="AL250" s="394"/>
      <c r="AM250" s="394"/>
      <c r="AN250" s="394"/>
    </row>
    <row r="251" spans="2:40" s="377" customFormat="1" ht="9.9" customHeight="1">
      <c r="B251" s="394"/>
      <c r="C251" s="394"/>
      <c r="D251" s="394"/>
      <c r="E251" s="394"/>
      <c r="F251" s="394"/>
      <c r="G251" s="394"/>
      <c r="H251" s="394"/>
      <c r="I251" s="394"/>
      <c r="J251" s="394"/>
      <c r="K251" s="394"/>
      <c r="L251" s="394"/>
      <c r="M251" s="394"/>
      <c r="N251" s="394"/>
      <c r="O251" s="394"/>
      <c r="P251" s="394"/>
      <c r="Q251" s="394"/>
      <c r="R251" s="394"/>
      <c r="S251" s="394"/>
      <c r="T251" s="394"/>
      <c r="U251" s="394"/>
      <c r="V251" s="394"/>
      <c r="W251" s="394"/>
      <c r="X251" s="394"/>
      <c r="Y251" s="394"/>
      <c r="Z251" s="394"/>
      <c r="AA251" s="394"/>
      <c r="AB251" s="394"/>
      <c r="AC251" s="394"/>
      <c r="AD251" s="394"/>
      <c r="AE251" s="394"/>
      <c r="AF251" s="394"/>
      <c r="AG251" s="394"/>
      <c r="AH251" s="394"/>
      <c r="AI251" s="394"/>
      <c r="AJ251" s="394"/>
      <c r="AK251" s="394"/>
      <c r="AL251" s="394"/>
      <c r="AM251" s="394"/>
      <c r="AN251" s="394"/>
    </row>
    <row r="252" spans="2:40" s="377" customFormat="1" ht="9.9" customHeight="1">
      <c r="B252" s="394"/>
      <c r="C252" s="394"/>
      <c r="D252" s="394"/>
      <c r="E252" s="394"/>
      <c r="F252" s="394"/>
      <c r="G252" s="394"/>
      <c r="H252" s="394"/>
      <c r="I252" s="394"/>
      <c r="J252" s="394"/>
      <c r="K252" s="394"/>
      <c r="L252" s="394"/>
      <c r="M252" s="394"/>
      <c r="N252" s="394"/>
      <c r="O252" s="394"/>
      <c r="P252" s="394"/>
      <c r="Q252" s="394"/>
      <c r="R252" s="394"/>
      <c r="S252" s="394"/>
      <c r="T252" s="394"/>
      <c r="U252" s="394"/>
      <c r="V252" s="394"/>
      <c r="W252" s="394"/>
      <c r="X252" s="394"/>
      <c r="Y252" s="394"/>
      <c r="Z252" s="394"/>
      <c r="AA252" s="394"/>
      <c r="AB252" s="394"/>
      <c r="AC252" s="394"/>
      <c r="AD252" s="394"/>
      <c r="AE252" s="394"/>
      <c r="AF252" s="394"/>
      <c r="AG252" s="394"/>
      <c r="AH252" s="394"/>
      <c r="AI252" s="394"/>
      <c r="AJ252" s="394"/>
      <c r="AK252" s="394"/>
      <c r="AL252" s="394"/>
      <c r="AM252" s="394"/>
      <c r="AN252" s="394"/>
    </row>
    <row r="253" spans="2:40" s="377" customFormat="1" ht="9.9" customHeight="1">
      <c r="B253" s="394"/>
      <c r="C253" s="394"/>
      <c r="D253" s="394"/>
      <c r="E253" s="394"/>
      <c r="F253" s="394"/>
      <c r="G253" s="394"/>
      <c r="H253" s="394"/>
      <c r="I253" s="394"/>
      <c r="J253" s="394"/>
      <c r="K253" s="394"/>
      <c r="L253" s="394"/>
      <c r="M253" s="394"/>
      <c r="N253" s="394"/>
      <c r="O253" s="394"/>
      <c r="P253" s="394"/>
      <c r="Q253" s="394"/>
      <c r="R253" s="394"/>
      <c r="S253" s="394"/>
      <c r="T253" s="394"/>
      <c r="U253" s="394"/>
      <c r="V253" s="394"/>
      <c r="W253" s="394"/>
      <c r="X253" s="394"/>
      <c r="Y253" s="394"/>
      <c r="Z253" s="394"/>
      <c r="AA253" s="394"/>
      <c r="AB253" s="394"/>
      <c r="AC253" s="394"/>
      <c r="AD253" s="394"/>
      <c r="AE253" s="394"/>
      <c r="AF253" s="394"/>
      <c r="AG253" s="394"/>
      <c r="AH253" s="394"/>
      <c r="AI253" s="394"/>
      <c r="AJ253" s="394"/>
      <c r="AK253" s="394"/>
      <c r="AL253" s="394"/>
      <c r="AM253" s="394"/>
      <c r="AN253" s="394"/>
    </row>
    <row r="254" spans="2:40" s="377" customFormat="1" ht="9.9" customHeight="1">
      <c r="B254" s="394"/>
      <c r="C254" s="394"/>
      <c r="D254" s="394"/>
      <c r="E254" s="394"/>
      <c r="F254" s="394"/>
      <c r="G254" s="394"/>
      <c r="H254" s="394"/>
      <c r="I254" s="394"/>
      <c r="J254" s="394"/>
      <c r="K254" s="394"/>
      <c r="L254" s="394"/>
      <c r="M254" s="394"/>
      <c r="N254" s="394"/>
      <c r="O254" s="394"/>
      <c r="P254" s="394"/>
      <c r="Q254" s="394"/>
      <c r="R254" s="394"/>
      <c r="S254" s="394"/>
      <c r="T254" s="394"/>
      <c r="U254" s="394"/>
      <c r="V254" s="394"/>
      <c r="W254" s="394"/>
      <c r="X254" s="394"/>
      <c r="Y254" s="394"/>
      <c r="Z254" s="394"/>
      <c r="AA254" s="394"/>
      <c r="AB254" s="394"/>
      <c r="AC254" s="394"/>
      <c r="AD254" s="394"/>
      <c r="AE254" s="394"/>
      <c r="AF254" s="394"/>
      <c r="AG254" s="394"/>
      <c r="AH254" s="394"/>
      <c r="AI254" s="394"/>
      <c r="AJ254" s="394"/>
      <c r="AK254" s="394"/>
      <c r="AL254" s="394"/>
      <c r="AM254" s="394"/>
      <c r="AN254" s="394"/>
    </row>
    <row r="255" spans="2:40" s="377" customFormat="1" ht="9.9" customHeight="1">
      <c r="B255" s="394"/>
      <c r="C255" s="394"/>
      <c r="D255" s="394"/>
      <c r="E255" s="394"/>
      <c r="F255" s="394"/>
      <c r="G255" s="394"/>
      <c r="H255" s="394"/>
      <c r="I255" s="394"/>
      <c r="J255" s="394"/>
      <c r="K255" s="394"/>
      <c r="L255" s="394"/>
      <c r="M255" s="394"/>
      <c r="N255" s="394"/>
      <c r="O255" s="394"/>
      <c r="P255" s="394"/>
      <c r="Q255" s="394"/>
      <c r="R255" s="394"/>
      <c r="S255" s="394"/>
      <c r="T255" s="394"/>
      <c r="U255" s="394"/>
      <c r="V255" s="394"/>
      <c r="W255" s="394"/>
      <c r="X255" s="394"/>
      <c r="Y255" s="394"/>
      <c r="Z255" s="394"/>
      <c r="AA255" s="394"/>
      <c r="AB255" s="394"/>
      <c r="AC255" s="394"/>
      <c r="AD255" s="394"/>
      <c r="AE255" s="394"/>
      <c r="AF255" s="394"/>
      <c r="AG255" s="394"/>
      <c r="AH255" s="394"/>
      <c r="AI255" s="394"/>
      <c r="AJ255" s="394"/>
      <c r="AK255" s="394"/>
      <c r="AL255" s="394"/>
      <c r="AM255" s="394"/>
      <c r="AN255" s="394"/>
    </row>
    <row r="256" spans="2:40" s="377" customFormat="1" ht="9.9" customHeight="1">
      <c r="B256" s="394"/>
      <c r="C256" s="394"/>
      <c r="D256" s="394"/>
      <c r="E256" s="394"/>
      <c r="F256" s="394"/>
      <c r="G256" s="394"/>
      <c r="H256" s="394"/>
      <c r="I256" s="394"/>
      <c r="J256" s="394"/>
      <c r="K256" s="394"/>
      <c r="L256" s="394"/>
      <c r="M256" s="394"/>
      <c r="N256" s="394"/>
      <c r="O256" s="394"/>
      <c r="P256" s="394"/>
      <c r="Q256" s="394"/>
      <c r="R256" s="394"/>
      <c r="S256" s="394"/>
      <c r="T256" s="394"/>
      <c r="U256" s="394"/>
      <c r="V256" s="394"/>
      <c r="W256" s="394"/>
      <c r="X256" s="394"/>
      <c r="Y256" s="394"/>
      <c r="Z256" s="394"/>
      <c r="AA256" s="394"/>
      <c r="AB256" s="394"/>
      <c r="AC256" s="394"/>
      <c r="AD256" s="394"/>
      <c r="AE256" s="394"/>
      <c r="AF256" s="394"/>
      <c r="AG256" s="394"/>
      <c r="AH256" s="394"/>
      <c r="AI256" s="394"/>
      <c r="AJ256" s="394"/>
      <c r="AK256" s="394"/>
      <c r="AL256" s="394"/>
      <c r="AM256" s="394"/>
      <c r="AN256" s="394"/>
    </row>
    <row r="257" spans="2:40" s="377" customFormat="1" ht="9.9" customHeight="1">
      <c r="B257" s="394"/>
      <c r="C257" s="394"/>
      <c r="D257" s="394"/>
      <c r="E257" s="394"/>
      <c r="F257" s="394"/>
      <c r="G257" s="394"/>
      <c r="H257" s="394"/>
      <c r="I257" s="394"/>
      <c r="J257" s="394"/>
      <c r="K257" s="394"/>
      <c r="L257" s="394"/>
      <c r="M257" s="394"/>
      <c r="N257" s="394"/>
      <c r="O257" s="394"/>
      <c r="P257" s="394"/>
      <c r="Q257" s="394"/>
      <c r="R257" s="394"/>
      <c r="S257" s="394"/>
      <c r="T257" s="394"/>
      <c r="U257" s="394"/>
      <c r="V257" s="394"/>
      <c r="W257" s="394"/>
      <c r="X257" s="394"/>
      <c r="Y257" s="394"/>
      <c r="Z257" s="394"/>
      <c r="AA257" s="394"/>
      <c r="AB257" s="394"/>
      <c r="AC257" s="394"/>
      <c r="AD257" s="394"/>
      <c r="AE257" s="394"/>
      <c r="AF257" s="394"/>
      <c r="AG257" s="394"/>
      <c r="AH257" s="394"/>
      <c r="AI257" s="394"/>
      <c r="AJ257" s="394"/>
      <c r="AK257" s="394"/>
      <c r="AL257" s="394"/>
      <c r="AM257" s="394"/>
      <c r="AN257" s="394"/>
    </row>
    <row r="258" spans="2:40" s="377" customFormat="1" ht="9.9" customHeight="1">
      <c r="B258" s="394"/>
      <c r="C258" s="394"/>
      <c r="D258" s="394"/>
      <c r="E258" s="394"/>
      <c r="F258" s="394"/>
      <c r="G258" s="394"/>
      <c r="H258" s="394"/>
      <c r="I258" s="394"/>
      <c r="J258" s="394"/>
      <c r="K258" s="394"/>
      <c r="L258" s="394"/>
      <c r="M258" s="394"/>
      <c r="N258" s="394"/>
      <c r="O258" s="394"/>
      <c r="P258" s="394"/>
      <c r="Q258" s="394"/>
      <c r="R258" s="394"/>
      <c r="S258" s="394"/>
      <c r="T258" s="394"/>
      <c r="U258" s="394"/>
      <c r="V258" s="394"/>
      <c r="W258" s="394"/>
      <c r="X258" s="394"/>
      <c r="Y258" s="394"/>
      <c r="Z258" s="394"/>
      <c r="AA258" s="394"/>
      <c r="AB258" s="394"/>
      <c r="AC258" s="394"/>
      <c r="AD258" s="394"/>
      <c r="AE258" s="394"/>
      <c r="AF258" s="394"/>
      <c r="AG258" s="394"/>
      <c r="AH258" s="394"/>
      <c r="AI258" s="394"/>
      <c r="AJ258" s="394"/>
      <c r="AK258" s="394"/>
      <c r="AL258" s="394"/>
      <c r="AM258" s="394"/>
      <c r="AN258" s="394"/>
    </row>
    <row r="259" spans="2:40" s="377" customFormat="1" ht="9.9" customHeight="1">
      <c r="B259" s="394"/>
      <c r="C259" s="394"/>
      <c r="D259" s="394"/>
      <c r="E259" s="394"/>
      <c r="F259" s="394"/>
      <c r="G259" s="394"/>
      <c r="H259" s="394"/>
      <c r="I259" s="394"/>
      <c r="J259" s="394"/>
      <c r="K259" s="394"/>
      <c r="L259" s="394"/>
      <c r="M259" s="394"/>
      <c r="N259" s="394"/>
      <c r="O259" s="394"/>
      <c r="P259" s="394"/>
      <c r="Q259" s="394"/>
      <c r="R259" s="394"/>
      <c r="S259" s="394"/>
      <c r="T259" s="394"/>
      <c r="U259" s="394"/>
      <c r="V259" s="394"/>
      <c r="W259" s="394"/>
      <c r="X259" s="394"/>
      <c r="Y259" s="394"/>
      <c r="Z259" s="394"/>
      <c r="AA259" s="394"/>
      <c r="AB259" s="394"/>
      <c r="AC259" s="394"/>
      <c r="AD259" s="394"/>
      <c r="AE259" s="394"/>
      <c r="AF259" s="394"/>
      <c r="AG259" s="394"/>
      <c r="AH259" s="394"/>
      <c r="AI259" s="394"/>
      <c r="AJ259" s="394"/>
      <c r="AK259" s="394"/>
      <c r="AL259" s="394"/>
      <c r="AM259" s="394"/>
      <c r="AN259" s="394"/>
    </row>
    <row r="260" spans="2:40" s="377" customFormat="1" ht="9.9" customHeight="1">
      <c r="B260" s="394"/>
      <c r="C260" s="394"/>
      <c r="D260" s="394"/>
      <c r="E260" s="394"/>
      <c r="F260" s="394"/>
      <c r="G260" s="394"/>
      <c r="H260" s="394"/>
      <c r="I260" s="394"/>
      <c r="J260" s="394"/>
      <c r="K260" s="394"/>
      <c r="L260" s="394"/>
      <c r="M260" s="394"/>
      <c r="N260" s="394"/>
      <c r="O260" s="394"/>
      <c r="P260" s="394"/>
      <c r="Q260" s="394"/>
      <c r="R260" s="394"/>
      <c r="S260" s="394"/>
      <c r="T260" s="394"/>
      <c r="U260" s="394"/>
      <c r="V260" s="394"/>
      <c r="W260" s="394"/>
      <c r="X260" s="394"/>
      <c r="Y260" s="394"/>
      <c r="Z260" s="394"/>
      <c r="AA260" s="394"/>
      <c r="AB260" s="394"/>
      <c r="AC260" s="394"/>
      <c r="AD260" s="394"/>
      <c r="AE260" s="394"/>
      <c r="AF260" s="394"/>
      <c r="AG260" s="394"/>
      <c r="AH260" s="394"/>
      <c r="AI260" s="394"/>
      <c r="AJ260" s="394"/>
      <c r="AK260" s="394"/>
      <c r="AL260" s="394"/>
      <c r="AM260" s="394"/>
      <c r="AN260" s="394"/>
    </row>
    <row r="261" spans="2:40" s="377" customFormat="1" ht="9.9" customHeight="1">
      <c r="B261" s="394"/>
      <c r="C261" s="394"/>
      <c r="D261" s="394"/>
      <c r="E261" s="394"/>
      <c r="F261" s="394"/>
      <c r="G261" s="394"/>
      <c r="H261" s="394"/>
      <c r="I261" s="394"/>
      <c r="J261" s="394"/>
      <c r="K261" s="394"/>
      <c r="L261" s="394"/>
      <c r="M261" s="394"/>
      <c r="N261" s="394"/>
      <c r="O261" s="394"/>
      <c r="P261" s="394"/>
      <c r="Q261" s="394"/>
      <c r="R261" s="394"/>
      <c r="S261" s="394"/>
      <c r="T261" s="394"/>
      <c r="U261" s="394"/>
      <c r="V261" s="394"/>
      <c r="W261" s="394"/>
      <c r="X261" s="394"/>
      <c r="Y261" s="394"/>
      <c r="Z261" s="394"/>
      <c r="AA261" s="394"/>
      <c r="AB261" s="394"/>
      <c r="AC261" s="394"/>
      <c r="AD261" s="394"/>
      <c r="AE261" s="394"/>
      <c r="AF261" s="394"/>
      <c r="AG261" s="394"/>
      <c r="AH261" s="394"/>
      <c r="AI261" s="394"/>
      <c r="AJ261" s="394"/>
      <c r="AK261" s="394"/>
      <c r="AL261" s="394"/>
      <c r="AM261" s="394"/>
      <c r="AN261" s="394"/>
    </row>
    <row r="262" spans="2:40" s="377" customFormat="1" ht="9.9" customHeight="1">
      <c r="B262" s="394"/>
      <c r="C262" s="394"/>
      <c r="D262" s="394"/>
      <c r="E262" s="394"/>
      <c r="F262" s="394"/>
      <c r="G262" s="394"/>
      <c r="H262" s="394"/>
      <c r="I262" s="394"/>
      <c r="J262" s="394"/>
      <c r="K262" s="394"/>
      <c r="L262" s="394"/>
      <c r="M262" s="394"/>
      <c r="N262" s="394"/>
      <c r="O262" s="394"/>
      <c r="P262" s="394"/>
      <c r="Q262" s="394"/>
      <c r="R262" s="394"/>
      <c r="S262" s="394"/>
      <c r="T262" s="394"/>
      <c r="U262" s="394"/>
      <c r="V262" s="394"/>
      <c r="W262" s="394"/>
      <c r="X262" s="394"/>
      <c r="Y262" s="394"/>
      <c r="Z262" s="394"/>
      <c r="AA262" s="394"/>
      <c r="AB262" s="394"/>
      <c r="AC262" s="394"/>
      <c r="AD262" s="394"/>
      <c r="AE262" s="394"/>
      <c r="AF262" s="394"/>
      <c r="AG262" s="394"/>
      <c r="AH262" s="394"/>
      <c r="AI262" s="394"/>
      <c r="AJ262" s="394"/>
      <c r="AK262" s="394"/>
      <c r="AL262" s="394"/>
      <c r="AM262" s="394"/>
      <c r="AN262" s="394"/>
    </row>
    <row r="263" spans="2:40" s="377" customFormat="1" ht="9.9" customHeight="1">
      <c r="B263" s="394"/>
      <c r="C263" s="394"/>
      <c r="D263" s="394"/>
      <c r="E263" s="394"/>
      <c r="F263" s="394"/>
      <c r="G263" s="394"/>
      <c r="H263" s="394"/>
      <c r="I263" s="394"/>
      <c r="J263" s="394"/>
      <c r="K263" s="394"/>
      <c r="L263" s="394"/>
      <c r="M263" s="394"/>
      <c r="N263" s="394"/>
      <c r="O263" s="394"/>
      <c r="P263" s="394"/>
      <c r="Q263" s="394"/>
      <c r="R263" s="394"/>
      <c r="S263" s="394"/>
      <c r="T263" s="394"/>
      <c r="U263" s="394"/>
      <c r="V263" s="394"/>
      <c r="W263" s="394"/>
      <c r="X263" s="394"/>
      <c r="Y263" s="394"/>
      <c r="Z263" s="394"/>
      <c r="AA263" s="394"/>
      <c r="AB263" s="394"/>
      <c r="AC263" s="394"/>
      <c r="AD263" s="394"/>
      <c r="AE263" s="394"/>
      <c r="AF263" s="394"/>
      <c r="AG263" s="394"/>
      <c r="AH263" s="394"/>
      <c r="AI263" s="394"/>
      <c r="AJ263" s="394"/>
      <c r="AK263" s="394"/>
      <c r="AL263" s="394"/>
      <c r="AM263" s="394"/>
      <c r="AN263" s="394"/>
    </row>
    <row r="264" spans="2:40" s="377" customFormat="1" ht="9.9" customHeight="1">
      <c r="B264" s="394"/>
      <c r="C264" s="394"/>
      <c r="D264" s="394"/>
      <c r="E264" s="394"/>
      <c r="F264" s="394"/>
      <c r="G264" s="394"/>
      <c r="H264" s="394"/>
      <c r="I264" s="394"/>
      <c r="J264" s="394"/>
      <c r="K264" s="394"/>
      <c r="L264" s="394"/>
      <c r="M264" s="394"/>
      <c r="N264" s="394"/>
      <c r="O264" s="394"/>
      <c r="P264" s="394"/>
      <c r="Q264" s="394"/>
      <c r="R264" s="394"/>
      <c r="S264" s="394"/>
      <c r="T264" s="394"/>
      <c r="U264" s="394"/>
      <c r="V264" s="394"/>
      <c r="W264" s="394"/>
      <c r="X264" s="394"/>
      <c r="Y264" s="394"/>
      <c r="Z264" s="394"/>
      <c r="AA264" s="394"/>
      <c r="AB264" s="394"/>
      <c r="AC264" s="394"/>
      <c r="AD264" s="394"/>
      <c r="AE264" s="394"/>
      <c r="AF264" s="394"/>
      <c r="AG264" s="394"/>
      <c r="AH264" s="394"/>
      <c r="AI264" s="394"/>
      <c r="AJ264" s="394"/>
      <c r="AK264" s="394"/>
      <c r="AL264" s="394"/>
      <c r="AM264" s="394"/>
      <c r="AN264" s="394"/>
    </row>
    <row r="265" spans="2:40" s="377" customFormat="1" ht="9.9" customHeight="1">
      <c r="B265" s="394"/>
      <c r="C265" s="394"/>
      <c r="D265" s="394"/>
      <c r="E265" s="394"/>
      <c r="F265" s="394"/>
      <c r="G265" s="394"/>
      <c r="H265" s="394"/>
      <c r="I265" s="394"/>
      <c r="J265" s="394"/>
      <c r="K265" s="394"/>
      <c r="L265" s="394"/>
      <c r="M265" s="394"/>
      <c r="N265" s="394"/>
      <c r="O265" s="394"/>
      <c r="P265" s="394"/>
      <c r="Q265" s="394"/>
      <c r="R265" s="394"/>
      <c r="S265" s="394"/>
      <c r="T265" s="394"/>
      <c r="U265" s="394"/>
      <c r="V265" s="394"/>
      <c r="W265" s="394"/>
      <c r="X265" s="394"/>
      <c r="Y265" s="394"/>
      <c r="Z265" s="394"/>
      <c r="AA265" s="394"/>
      <c r="AB265" s="394"/>
      <c r="AC265" s="394"/>
      <c r="AD265" s="394"/>
      <c r="AE265" s="394"/>
      <c r="AF265" s="394"/>
      <c r="AG265" s="394"/>
      <c r="AH265" s="394"/>
      <c r="AI265" s="394"/>
      <c r="AJ265" s="394"/>
      <c r="AK265" s="394"/>
      <c r="AL265" s="394"/>
      <c r="AM265" s="394"/>
      <c r="AN265" s="394"/>
    </row>
    <row r="266" spans="2:40" s="377" customFormat="1" ht="9.9" customHeight="1">
      <c r="B266" s="394"/>
      <c r="C266" s="394"/>
      <c r="D266" s="394"/>
      <c r="E266" s="394"/>
      <c r="F266" s="394"/>
      <c r="G266" s="394"/>
      <c r="H266" s="394"/>
      <c r="I266" s="394"/>
      <c r="J266" s="394"/>
      <c r="K266" s="394"/>
      <c r="L266" s="394"/>
      <c r="M266" s="394"/>
      <c r="N266" s="394"/>
      <c r="O266" s="394"/>
      <c r="P266" s="394"/>
      <c r="Q266" s="394"/>
      <c r="R266" s="394"/>
      <c r="S266" s="394"/>
      <c r="T266" s="394"/>
      <c r="U266" s="394"/>
      <c r="V266" s="394"/>
      <c r="W266" s="394"/>
      <c r="X266" s="394"/>
      <c r="Y266" s="394"/>
      <c r="Z266" s="394"/>
      <c r="AA266" s="394"/>
      <c r="AB266" s="394"/>
      <c r="AC266" s="394"/>
      <c r="AD266" s="394"/>
      <c r="AE266" s="394"/>
      <c r="AF266" s="394"/>
      <c r="AG266" s="394"/>
      <c r="AH266" s="394"/>
      <c r="AI266" s="394"/>
      <c r="AJ266" s="394"/>
      <c r="AK266" s="394"/>
      <c r="AL266" s="394"/>
      <c r="AM266" s="394"/>
      <c r="AN266" s="394"/>
    </row>
    <row r="267" spans="2:40" s="377" customFormat="1" ht="9.9" customHeight="1">
      <c r="B267" s="394"/>
      <c r="C267" s="394"/>
      <c r="D267" s="394"/>
      <c r="E267" s="394"/>
      <c r="F267" s="394"/>
      <c r="G267" s="394"/>
      <c r="H267" s="394"/>
      <c r="I267" s="394"/>
      <c r="J267" s="394"/>
      <c r="K267" s="394"/>
      <c r="L267" s="394"/>
      <c r="M267" s="394"/>
      <c r="N267" s="394"/>
      <c r="O267" s="394"/>
      <c r="P267" s="394"/>
      <c r="Q267" s="394"/>
      <c r="R267" s="394"/>
      <c r="S267" s="394"/>
      <c r="T267" s="394"/>
      <c r="U267" s="394"/>
      <c r="V267" s="394"/>
      <c r="W267" s="394"/>
      <c r="X267" s="394"/>
      <c r="Y267" s="394"/>
      <c r="Z267" s="394"/>
      <c r="AA267" s="394"/>
      <c r="AB267" s="394"/>
      <c r="AC267" s="394"/>
      <c r="AD267" s="394"/>
      <c r="AE267" s="394"/>
      <c r="AF267" s="394"/>
      <c r="AG267" s="394"/>
      <c r="AH267" s="394"/>
      <c r="AI267" s="394"/>
      <c r="AJ267" s="394"/>
      <c r="AK267" s="394"/>
      <c r="AL267" s="394"/>
      <c r="AM267" s="394"/>
      <c r="AN267" s="394"/>
    </row>
    <row r="268" spans="2:40" s="377" customFormat="1" ht="9.9" customHeight="1">
      <c r="B268" s="394"/>
      <c r="C268" s="394"/>
      <c r="D268" s="394"/>
      <c r="E268" s="394"/>
      <c r="F268" s="394"/>
      <c r="G268" s="394"/>
      <c r="H268" s="394"/>
      <c r="I268" s="394"/>
      <c r="J268" s="394"/>
      <c r="K268" s="394"/>
      <c r="L268" s="394"/>
      <c r="M268" s="394"/>
      <c r="N268" s="394"/>
      <c r="O268" s="394"/>
      <c r="P268" s="394"/>
      <c r="Q268" s="394"/>
      <c r="R268" s="394"/>
      <c r="S268" s="394"/>
      <c r="T268" s="394"/>
      <c r="U268" s="394"/>
      <c r="V268" s="394"/>
      <c r="W268" s="394"/>
      <c r="X268" s="394"/>
      <c r="Y268" s="394"/>
      <c r="Z268" s="394"/>
      <c r="AA268" s="394"/>
      <c r="AB268" s="394"/>
      <c r="AC268" s="394"/>
      <c r="AD268" s="394"/>
      <c r="AE268" s="394"/>
      <c r="AF268" s="394"/>
      <c r="AG268" s="394"/>
      <c r="AH268" s="394"/>
      <c r="AI268" s="394"/>
      <c r="AJ268" s="394"/>
      <c r="AK268" s="394"/>
      <c r="AL268" s="394"/>
      <c r="AM268" s="394"/>
      <c r="AN268" s="394"/>
    </row>
    <row r="269" spans="2:40" s="377" customFormat="1" ht="9.9" customHeight="1">
      <c r="B269" s="394"/>
      <c r="C269" s="394"/>
      <c r="D269" s="394"/>
      <c r="E269" s="394"/>
      <c r="F269" s="394"/>
      <c r="G269" s="394"/>
      <c r="H269" s="394"/>
      <c r="I269" s="394"/>
      <c r="J269" s="394"/>
      <c r="K269" s="394"/>
      <c r="L269" s="394"/>
      <c r="M269" s="394"/>
      <c r="N269" s="394"/>
      <c r="O269" s="394"/>
      <c r="P269" s="394"/>
      <c r="Q269" s="394"/>
      <c r="R269" s="394"/>
      <c r="S269" s="394"/>
      <c r="T269" s="394"/>
      <c r="U269" s="394"/>
      <c r="V269" s="394"/>
      <c r="W269" s="394"/>
      <c r="X269" s="394"/>
      <c r="Y269" s="394"/>
      <c r="Z269" s="394"/>
      <c r="AA269" s="394"/>
      <c r="AB269" s="394"/>
      <c r="AC269" s="394"/>
      <c r="AD269" s="394"/>
      <c r="AE269" s="394"/>
      <c r="AF269" s="394"/>
      <c r="AG269" s="394"/>
      <c r="AH269" s="394"/>
      <c r="AI269" s="394"/>
      <c r="AJ269" s="394"/>
      <c r="AK269" s="394"/>
      <c r="AL269" s="394"/>
      <c r="AM269" s="394"/>
      <c r="AN269" s="394"/>
    </row>
    <row r="270" spans="2:40" s="377" customFormat="1" ht="9.9" customHeight="1">
      <c r="B270" s="394"/>
      <c r="C270" s="394"/>
      <c r="D270" s="394"/>
      <c r="E270" s="394"/>
      <c r="F270" s="394"/>
      <c r="G270" s="394"/>
      <c r="H270" s="394"/>
      <c r="I270" s="394"/>
      <c r="J270" s="394"/>
      <c r="K270" s="394"/>
      <c r="L270" s="394"/>
      <c r="M270" s="394"/>
      <c r="N270" s="394"/>
      <c r="O270" s="394"/>
      <c r="P270" s="394"/>
      <c r="Q270" s="394"/>
      <c r="R270" s="394"/>
      <c r="S270" s="394"/>
      <c r="T270" s="394"/>
      <c r="U270" s="394"/>
      <c r="V270" s="394"/>
      <c r="W270" s="394"/>
      <c r="X270" s="394"/>
      <c r="Y270" s="394"/>
      <c r="Z270" s="394"/>
      <c r="AA270" s="394"/>
      <c r="AB270" s="394"/>
      <c r="AC270" s="394"/>
      <c r="AD270" s="394"/>
      <c r="AE270" s="394"/>
      <c r="AF270" s="394"/>
      <c r="AG270" s="394"/>
      <c r="AH270" s="394"/>
      <c r="AI270" s="394"/>
      <c r="AJ270" s="394"/>
      <c r="AK270" s="394"/>
      <c r="AL270" s="394"/>
      <c r="AM270" s="394"/>
      <c r="AN270" s="394"/>
    </row>
    <row r="271" spans="2:40" s="377" customFormat="1" ht="9.9" customHeight="1">
      <c r="B271" s="394"/>
      <c r="C271" s="394"/>
      <c r="D271" s="394"/>
      <c r="E271" s="394"/>
      <c r="F271" s="394"/>
      <c r="G271" s="394"/>
      <c r="H271" s="394"/>
      <c r="I271" s="394"/>
      <c r="J271" s="394"/>
      <c r="K271" s="394"/>
      <c r="L271" s="394"/>
      <c r="M271" s="394"/>
      <c r="N271" s="394"/>
      <c r="O271" s="394"/>
      <c r="P271" s="394"/>
      <c r="Q271" s="394"/>
      <c r="R271" s="394"/>
      <c r="S271" s="394"/>
      <c r="T271" s="394"/>
      <c r="U271" s="394"/>
      <c r="V271" s="394"/>
      <c r="W271" s="394"/>
      <c r="X271" s="394"/>
      <c r="Y271" s="394"/>
      <c r="Z271" s="394"/>
      <c r="AA271" s="394"/>
      <c r="AB271" s="394"/>
      <c r="AC271" s="394"/>
      <c r="AD271" s="394"/>
      <c r="AE271" s="394"/>
      <c r="AF271" s="394"/>
      <c r="AG271" s="394"/>
      <c r="AH271" s="394"/>
      <c r="AI271" s="394"/>
      <c r="AJ271" s="394"/>
      <c r="AK271" s="394"/>
      <c r="AL271" s="394"/>
      <c r="AM271" s="394"/>
      <c r="AN271" s="394"/>
    </row>
    <row r="272" spans="2:40" s="377" customFormat="1" ht="9.9" customHeight="1">
      <c r="B272" s="394"/>
      <c r="C272" s="394"/>
      <c r="D272" s="394"/>
      <c r="E272" s="394"/>
      <c r="F272" s="394"/>
      <c r="G272" s="394"/>
      <c r="H272" s="394"/>
      <c r="I272" s="394"/>
      <c r="J272" s="394"/>
      <c r="K272" s="394"/>
      <c r="L272" s="394"/>
      <c r="M272" s="394"/>
      <c r="N272" s="394"/>
      <c r="O272" s="394"/>
      <c r="P272" s="394"/>
      <c r="Q272" s="394"/>
      <c r="R272" s="394"/>
      <c r="S272" s="394"/>
      <c r="T272" s="394"/>
      <c r="U272" s="394"/>
      <c r="V272" s="394"/>
      <c r="W272" s="394"/>
      <c r="X272" s="394"/>
      <c r="Y272" s="394"/>
      <c r="Z272" s="394"/>
      <c r="AA272" s="394"/>
      <c r="AB272" s="394"/>
      <c r="AC272" s="394"/>
      <c r="AD272" s="394"/>
      <c r="AE272" s="394"/>
      <c r="AF272" s="394"/>
      <c r="AG272" s="394"/>
      <c r="AH272" s="394"/>
      <c r="AI272" s="394"/>
      <c r="AJ272" s="394"/>
      <c r="AK272" s="394"/>
      <c r="AL272" s="394"/>
      <c r="AM272" s="394"/>
      <c r="AN272" s="394"/>
    </row>
    <row r="273" spans="2:40" s="377" customFormat="1" ht="9.9" customHeight="1">
      <c r="B273" s="394"/>
      <c r="C273" s="394"/>
      <c r="D273" s="394"/>
      <c r="E273" s="394"/>
      <c r="F273" s="394"/>
      <c r="G273" s="394"/>
      <c r="H273" s="394"/>
      <c r="I273" s="394"/>
      <c r="J273" s="394"/>
      <c r="K273" s="394"/>
      <c r="L273" s="394"/>
      <c r="M273" s="394"/>
      <c r="N273" s="394"/>
      <c r="O273" s="394"/>
      <c r="P273" s="394"/>
      <c r="Q273" s="394"/>
      <c r="R273" s="394"/>
      <c r="S273" s="394"/>
      <c r="T273" s="394"/>
      <c r="U273" s="394"/>
      <c r="V273" s="394"/>
      <c r="W273" s="394"/>
      <c r="X273" s="394"/>
      <c r="Y273" s="394"/>
      <c r="Z273" s="394"/>
      <c r="AA273" s="394"/>
      <c r="AB273" s="394"/>
      <c r="AC273" s="394"/>
      <c r="AD273" s="394"/>
      <c r="AE273" s="394"/>
      <c r="AF273" s="394"/>
      <c r="AG273" s="394"/>
      <c r="AH273" s="394"/>
      <c r="AI273" s="394"/>
      <c r="AJ273" s="394"/>
      <c r="AK273" s="394"/>
      <c r="AL273" s="394"/>
      <c r="AM273" s="394"/>
      <c r="AN273" s="394"/>
    </row>
    <row r="274" spans="2:40" ht="9.9" customHeight="1"/>
    <row r="275" spans="2:40" ht="9.9" customHeight="1"/>
    <row r="276" spans="2:40" ht="9.9" customHeight="1"/>
    <row r="277" spans="2:40" ht="9.9" customHeight="1"/>
    <row r="278" spans="2:40" ht="9.9" customHeight="1"/>
    <row r="279" spans="2:40" ht="9.9" customHeight="1"/>
    <row r="280" spans="2:40" ht="9.9" customHeight="1"/>
    <row r="281" spans="2:40" ht="9.9" customHeight="1"/>
    <row r="282" spans="2:40" ht="9.9" customHeight="1"/>
    <row r="283" spans="2:40" ht="9.9" customHeight="1"/>
    <row r="284" spans="2:40" ht="9.9" customHeight="1"/>
    <row r="285" spans="2:40" ht="9.9" customHeight="1"/>
    <row r="286" spans="2:40" ht="9.9" customHeight="1"/>
    <row r="287" spans="2:40" ht="9.9" customHeight="1"/>
    <row r="288" spans="2:40" ht="9.9" customHeight="1"/>
    <row r="289" ht="9.9" customHeight="1"/>
    <row r="290" ht="9.9" customHeight="1"/>
    <row r="291" ht="9.9" customHeight="1"/>
    <row r="292" ht="9.9" customHeight="1"/>
    <row r="293" ht="9.9" customHeight="1"/>
    <row r="294" ht="9.9" customHeight="1"/>
    <row r="295" ht="9.9" customHeight="1"/>
    <row r="296" ht="9.9" customHeight="1"/>
    <row r="297" ht="9.9" customHeight="1"/>
    <row r="298" ht="9.9" customHeight="1"/>
    <row r="299" ht="9.9" customHeight="1"/>
    <row r="300" ht="9.9" customHeight="1"/>
    <row r="301" ht="9.9" customHeight="1"/>
    <row r="302" ht="9.9" customHeight="1"/>
    <row r="303" ht="9.9" customHeight="1"/>
    <row r="304" ht="9.9" customHeight="1"/>
    <row r="305" ht="9.9" customHeight="1"/>
    <row r="306" ht="9.9" customHeight="1"/>
    <row r="307" ht="9.9" customHeight="1"/>
    <row r="308" ht="9.9" customHeight="1"/>
    <row r="309" ht="9.9" customHeight="1"/>
    <row r="310" ht="9.9" customHeight="1"/>
    <row r="311" ht="9.9" customHeight="1"/>
    <row r="312" ht="9.9" customHeight="1"/>
    <row r="313" ht="9.9" customHeight="1"/>
    <row r="314" ht="9.9" customHeight="1"/>
    <row r="315" ht="9.9" customHeight="1"/>
    <row r="316" ht="9.9" customHeight="1"/>
    <row r="317" ht="9.9" customHeight="1"/>
    <row r="318" ht="9.9" customHeight="1"/>
    <row r="319" ht="9.9" customHeight="1"/>
    <row r="320" ht="9.9" customHeight="1"/>
    <row r="321" ht="9.9" customHeight="1"/>
    <row r="322" ht="9.9" customHeight="1"/>
    <row r="323" ht="9.9" customHeight="1"/>
    <row r="324" ht="9.9" customHeight="1"/>
    <row r="325" ht="9.9" customHeight="1"/>
    <row r="326" ht="9.9" customHeight="1"/>
    <row r="327" ht="9.9" customHeight="1"/>
    <row r="328" ht="9.9" customHeight="1"/>
    <row r="329" ht="9.9" customHeight="1"/>
    <row r="330" ht="9.9" customHeight="1"/>
  </sheetData>
  <mergeCells count="103">
    <mergeCell ref="D37:E40"/>
    <mergeCell ref="P37:Q40"/>
    <mergeCell ref="F37:O40"/>
    <mergeCell ref="S38:W39"/>
    <mergeCell ref="Z38:AM39"/>
    <mergeCell ref="D41:E44"/>
    <mergeCell ref="P41:Q44"/>
    <mergeCell ref="AK19:AL20"/>
    <mergeCell ref="D20:AB25"/>
    <mergeCell ref="AG24:AK25"/>
    <mergeCell ref="D28:E32"/>
    <mergeCell ref="F28:O32"/>
    <mergeCell ref="P28:X31"/>
    <mergeCell ref="Y28:AN31"/>
    <mergeCell ref="D33:E36"/>
    <mergeCell ref="P33:Q36"/>
    <mergeCell ref="F33:O36"/>
    <mergeCell ref="Z34:AM35"/>
    <mergeCell ref="F41:O44"/>
    <mergeCell ref="S42:W43"/>
    <mergeCell ref="Z42:AM43"/>
    <mergeCell ref="D45:E48"/>
    <mergeCell ref="P45:Q48"/>
    <mergeCell ref="F45:O48"/>
    <mergeCell ref="S46:W47"/>
    <mergeCell ref="Z46:AM47"/>
    <mergeCell ref="D49:E52"/>
    <mergeCell ref="P49:Q52"/>
    <mergeCell ref="F49:O52"/>
    <mergeCell ref="S50:W51"/>
    <mergeCell ref="Z50:AM51"/>
    <mergeCell ref="D53:E56"/>
    <mergeCell ref="P53:Q56"/>
    <mergeCell ref="F53:O56"/>
    <mergeCell ref="S54:W55"/>
    <mergeCell ref="Z54:AM55"/>
    <mergeCell ref="D57:E60"/>
    <mergeCell ref="P57:Q60"/>
    <mergeCell ref="F57:O60"/>
    <mergeCell ref="S58:W59"/>
    <mergeCell ref="Z58:AM59"/>
    <mergeCell ref="D61:E64"/>
    <mergeCell ref="P61:Q64"/>
    <mergeCell ref="F61:O64"/>
    <mergeCell ref="S62:W63"/>
    <mergeCell ref="Z62:AM63"/>
    <mergeCell ref="D65:E68"/>
    <mergeCell ref="P65:Q68"/>
    <mergeCell ref="F65:O68"/>
    <mergeCell ref="S66:W67"/>
    <mergeCell ref="Z66:AM67"/>
    <mergeCell ref="D69:E72"/>
    <mergeCell ref="P69:Q72"/>
    <mergeCell ref="F69:O72"/>
    <mergeCell ref="S70:W71"/>
    <mergeCell ref="Z70:AM71"/>
    <mergeCell ref="D73:E76"/>
    <mergeCell ref="P73:Q76"/>
    <mergeCell ref="F73:O76"/>
    <mergeCell ref="S74:W75"/>
    <mergeCell ref="Z74:AM75"/>
    <mergeCell ref="F85:O88"/>
    <mergeCell ref="S86:W87"/>
    <mergeCell ref="Z86:AM87"/>
    <mergeCell ref="D89:E92"/>
    <mergeCell ref="P89:Q92"/>
    <mergeCell ref="F89:O92"/>
    <mergeCell ref="S90:W91"/>
    <mergeCell ref="Z90:AM91"/>
    <mergeCell ref="D77:E80"/>
    <mergeCell ref="P77:Q80"/>
    <mergeCell ref="F77:O80"/>
    <mergeCell ref="S78:W79"/>
    <mergeCell ref="Z78:AM79"/>
    <mergeCell ref="D81:E84"/>
    <mergeCell ref="P81:Q84"/>
    <mergeCell ref="F81:O84"/>
    <mergeCell ref="S82:W83"/>
    <mergeCell ref="Z82:AM83"/>
    <mergeCell ref="AK9:AL9"/>
    <mergeCell ref="AA19:AB19"/>
    <mergeCell ref="AI23:AK23"/>
    <mergeCell ref="P32:X32"/>
    <mergeCell ref="Y32:AN32"/>
    <mergeCell ref="B115:AM115"/>
    <mergeCell ref="C28:C32"/>
    <mergeCell ref="D93:E96"/>
    <mergeCell ref="P93:Q96"/>
    <mergeCell ref="F93:O96"/>
    <mergeCell ref="S94:W95"/>
    <mergeCell ref="Z94:AM95"/>
    <mergeCell ref="D105:AM108"/>
    <mergeCell ref="D97:E100"/>
    <mergeCell ref="P97:Q100"/>
    <mergeCell ref="F97:O100"/>
    <mergeCell ref="S98:W99"/>
    <mergeCell ref="Z98:AM99"/>
    <mergeCell ref="P101:Q104"/>
    <mergeCell ref="F102:J103"/>
    <mergeCell ref="S102:W103"/>
    <mergeCell ref="Z102:AM103"/>
    <mergeCell ref="D85:E88"/>
    <mergeCell ref="P85:Q88"/>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0.499984740745262"/>
  </sheetPr>
  <dimension ref="B1:FK94"/>
  <sheetViews>
    <sheetView view="pageBreakPreview" zoomScale="25" zoomScaleNormal="25" zoomScaleSheetLayoutView="25" workbookViewId="0">
      <selection activeCell="D31" sqref="D31:BA38"/>
    </sheetView>
  </sheetViews>
  <sheetFormatPr defaultColWidth="2.33203125" defaultRowHeight="15"/>
  <cols>
    <col min="1" max="1" width="2.33203125" style="1"/>
    <col min="2" max="2" width="3.88671875" style="1" customWidth="1"/>
    <col min="3" max="3" width="12.44140625" style="1" customWidth="1"/>
    <col min="4" max="82" width="3.88671875" style="1" customWidth="1"/>
    <col min="83" max="83" width="3" style="1" customWidth="1"/>
    <col min="84" max="86" width="2.33203125" style="1"/>
    <col min="87" max="87" width="11.44140625" style="1"/>
    <col min="88" max="88" width="4.44140625" style="1"/>
    <col min="89" max="89" width="2.33203125" style="1" customWidth="1"/>
    <col min="90" max="90" width="9"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85" ht="15.9" customHeight="1"/>
    <row r="2" spans="2:85" ht="15.9" customHeight="1"/>
    <row r="3" spans="2:85" ht="15.9" customHeight="1"/>
    <row r="4" spans="2:85"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85"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85"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85"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85" ht="42" customHeight="1">
      <c r="B8" s="330"/>
      <c r="C8" s="1045"/>
      <c r="D8" s="1045"/>
      <c r="E8" s="1045"/>
      <c r="F8" s="1045"/>
      <c r="G8" s="1045"/>
      <c r="H8" s="1045"/>
      <c r="I8" s="1045"/>
      <c r="J8" s="1045"/>
      <c r="K8" s="1045"/>
      <c r="L8" s="1045"/>
      <c r="M8" s="1045"/>
      <c r="N8" s="1045"/>
      <c r="O8" s="1045"/>
      <c r="P8" s="1045"/>
      <c r="Q8" s="1045"/>
      <c r="R8" s="1045"/>
      <c r="S8" s="1045"/>
      <c r="T8" s="1045"/>
      <c r="U8" s="1045"/>
      <c r="V8" s="1045"/>
      <c r="W8" s="1045"/>
      <c r="X8" s="1045"/>
      <c r="Y8" s="1045"/>
      <c r="Z8" s="1045"/>
      <c r="AA8" s="1045"/>
      <c r="AB8" s="1045"/>
      <c r="AC8" s="1045"/>
      <c r="AD8" s="1045"/>
      <c r="AE8" s="1045"/>
      <c r="AF8" s="1045"/>
      <c r="AG8" s="1045"/>
      <c r="AH8" s="1045"/>
      <c r="AI8" s="1045"/>
      <c r="AJ8" s="1045"/>
      <c r="AK8" s="1045"/>
      <c r="AL8" s="1045"/>
      <c r="AM8" s="1045"/>
      <c r="AN8" s="1045"/>
      <c r="AO8" s="1045"/>
      <c r="AP8" s="1045"/>
      <c r="AQ8" s="1045"/>
      <c r="AR8" s="1045"/>
      <c r="AS8" s="1045"/>
      <c r="AT8" s="1045"/>
      <c r="AU8" s="1045"/>
      <c r="AV8" s="1045"/>
      <c r="AW8" s="1045"/>
      <c r="AX8" s="1045"/>
      <c r="AY8" s="1045"/>
      <c r="AZ8" s="1045"/>
      <c r="BA8" s="1045"/>
      <c r="BB8" s="1045"/>
      <c r="BC8" s="1045"/>
      <c r="BD8" s="1045"/>
      <c r="BE8" s="1045"/>
      <c r="BF8" s="1045"/>
      <c r="BG8" s="1045"/>
      <c r="BH8" s="1045"/>
      <c r="BI8" s="1045"/>
      <c r="BJ8" s="1045"/>
      <c r="BK8" s="1045"/>
      <c r="BL8" s="1045"/>
      <c r="BM8" s="1045"/>
      <c r="BN8" s="1045"/>
      <c r="BO8" s="1045"/>
      <c r="BP8" s="1045"/>
      <c r="BQ8" s="1045"/>
      <c r="BR8" s="1045"/>
      <c r="BS8" s="1045"/>
      <c r="BT8" s="1045"/>
      <c r="BU8" s="1045"/>
      <c r="BV8" s="1045"/>
      <c r="BW8" s="1045"/>
      <c r="BX8" s="1045"/>
      <c r="BY8" s="1045"/>
      <c r="BZ8" s="1045"/>
      <c r="CA8" s="1045"/>
      <c r="CB8" s="1045"/>
      <c r="CC8" s="1045"/>
      <c r="CD8" s="282"/>
    </row>
    <row r="9" spans="2:85" ht="18.75" customHeight="1">
      <c r="B9" s="330"/>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85" ht="39.9" customHeight="1">
      <c r="B10" s="330"/>
      <c r="C10" s="261"/>
      <c r="D10" s="261"/>
      <c r="E10" s="261"/>
      <c r="F10" s="261"/>
      <c r="G10" s="261"/>
      <c r="H10" s="261"/>
      <c r="I10" s="315" t="s">
        <v>1045</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85" ht="39.9" customHeight="1">
      <c r="B11" s="330"/>
      <c r="C11" s="261"/>
      <c r="D11" s="261"/>
      <c r="E11" s="261"/>
      <c r="F11" s="261"/>
      <c r="G11" s="261"/>
      <c r="H11" s="261"/>
      <c r="I11" s="316" t="s">
        <v>1046</v>
      </c>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82"/>
    </row>
    <row r="12" spans="2:85" ht="30">
      <c r="B12" s="331"/>
      <c r="C12" s="217"/>
      <c r="D12" s="217"/>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22"/>
      <c r="CD12" s="283"/>
    </row>
    <row r="13" spans="2:85" ht="33">
      <c r="B13" s="332"/>
      <c r="C13" s="4"/>
      <c r="D13" s="333"/>
      <c r="E13" s="333"/>
      <c r="F13" s="333"/>
      <c r="G13" s="333"/>
      <c r="H13" s="333"/>
      <c r="I13" s="333"/>
      <c r="J13" s="333"/>
      <c r="K13" s="333"/>
      <c r="L13" s="333"/>
      <c r="M13" s="333"/>
      <c r="N13" s="333"/>
      <c r="O13" s="333"/>
      <c r="P13" s="333"/>
      <c r="Q13" s="333"/>
      <c r="R13" s="333"/>
      <c r="S13" s="333"/>
      <c r="T13" s="333"/>
      <c r="U13" s="333"/>
      <c r="V13" s="333"/>
      <c r="W13" s="333"/>
      <c r="X13" s="333"/>
      <c r="Y13" s="333"/>
      <c r="Z13" s="333"/>
      <c r="AA13" s="333"/>
      <c r="AB13" s="333"/>
      <c r="AC13" s="333"/>
      <c r="AD13" s="333"/>
      <c r="AE13" s="333"/>
      <c r="AF13" s="333"/>
      <c r="AG13" s="333"/>
      <c r="AH13" s="333"/>
      <c r="AI13" s="333"/>
      <c r="AJ13" s="333"/>
      <c r="AK13" s="333"/>
      <c r="AL13" s="333"/>
      <c r="AM13" s="333"/>
      <c r="AN13" s="333"/>
      <c r="AO13" s="333"/>
      <c r="AP13" s="355"/>
      <c r="AQ13" s="355"/>
      <c r="AR13" s="355"/>
      <c r="AS13" s="355"/>
      <c r="AT13" s="355"/>
      <c r="AU13" s="355"/>
      <c r="AV13" s="355"/>
      <c r="AW13" s="355"/>
      <c r="AX13" s="355"/>
      <c r="AY13" s="355"/>
      <c r="AZ13" s="355"/>
      <c r="BA13" s="355"/>
      <c r="BB13" s="355"/>
      <c r="BC13" s="355"/>
      <c r="BD13" s="355"/>
      <c r="BE13" s="355"/>
      <c r="BF13" s="355"/>
      <c r="BG13" s="355"/>
      <c r="BH13" s="355"/>
      <c r="BI13" s="355"/>
      <c r="BJ13" s="355"/>
      <c r="BK13" s="355"/>
      <c r="BL13" s="355"/>
      <c r="BM13" s="355"/>
      <c r="BN13" s="355"/>
      <c r="BO13" s="355"/>
      <c r="BP13" s="355"/>
      <c r="BQ13" s="355"/>
      <c r="BR13" s="355"/>
      <c r="BS13" s="355"/>
      <c r="BT13" s="355"/>
      <c r="BU13" s="355"/>
      <c r="BV13" s="355"/>
      <c r="BW13" s="355"/>
      <c r="BX13" s="355"/>
      <c r="BY13" s="355"/>
      <c r="BZ13" s="355"/>
      <c r="CA13" s="355"/>
      <c r="CB13" s="355"/>
      <c r="CC13" s="355"/>
      <c r="CD13" s="359"/>
    </row>
    <row r="14" spans="2:85" ht="30" customHeight="1">
      <c r="B14" s="334"/>
      <c r="C14" s="335" t="s">
        <v>1047</v>
      </c>
      <c r="D14" s="335"/>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5"/>
      <c r="AE14" s="335"/>
      <c r="AF14" s="335"/>
      <c r="AG14" s="335"/>
      <c r="AH14" s="335"/>
      <c r="AI14" s="335"/>
      <c r="AJ14" s="335"/>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60"/>
    </row>
    <row r="15" spans="2:85" ht="30" customHeight="1">
      <c r="B15" s="334"/>
      <c r="C15" s="336" t="s">
        <v>1048</v>
      </c>
      <c r="D15" s="336"/>
      <c r="E15" s="336"/>
      <c r="F15" s="336"/>
      <c r="G15" s="336"/>
      <c r="H15" s="336"/>
      <c r="I15" s="336"/>
      <c r="J15" s="336"/>
      <c r="K15" s="336"/>
      <c r="L15" s="336"/>
      <c r="M15" s="336"/>
      <c r="N15" s="336"/>
      <c r="O15" s="336"/>
      <c r="P15" s="336"/>
      <c r="Q15" s="336"/>
      <c r="R15" s="336"/>
      <c r="S15" s="336"/>
      <c r="T15" s="336"/>
      <c r="U15" s="336"/>
      <c r="V15" s="336"/>
      <c r="W15" s="336"/>
      <c r="X15" s="336"/>
      <c r="Y15" s="336"/>
      <c r="Z15" s="336"/>
      <c r="AA15" s="336"/>
      <c r="AB15" s="336"/>
      <c r="AC15" s="336"/>
      <c r="AD15" s="336"/>
      <c r="AE15" s="336"/>
      <c r="AF15" s="336"/>
      <c r="AG15" s="336"/>
      <c r="AH15" s="336"/>
      <c r="AI15" s="336"/>
      <c r="AJ15" s="336"/>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60"/>
      <c r="CE15" s="23"/>
      <c r="CF15" s="23"/>
      <c r="CG15" s="23"/>
    </row>
    <row r="16" spans="2:85" ht="27.9" customHeight="1">
      <c r="B16" s="337"/>
      <c r="C16" s="338"/>
      <c r="D16" s="338"/>
      <c r="E16" s="338"/>
      <c r="F16" s="338"/>
      <c r="G16" s="338"/>
      <c r="H16" s="338"/>
      <c r="I16" s="338"/>
      <c r="J16" s="338"/>
      <c r="K16" s="338"/>
      <c r="L16" s="338"/>
      <c r="M16" s="338"/>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c r="AK16" s="338"/>
      <c r="AL16" s="338"/>
      <c r="AM16" s="338"/>
      <c r="AN16" s="338"/>
      <c r="AO16" s="338"/>
      <c r="AP16" s="338"/>
      <c r="AQ16" s="338"/>
      <c r="AR16" s="338"/>
      <c r="AS16" s="338"/>
      <c r="AT16" s="338"/>
      <c r="AU16" s="338"/>
      <c r="AV16" s="338"/>
      <c r="AW16" s="338"/>
      <c r="AX16" s="338"/>
      <c r="AY16" s="338"/>
      <c r="AZ16" s="338"/>
      <c r="BA16" s="338"/>
      <c r="BB16" s="338"/>
      <c r="BC16" s="338"/>
      <c r="BD16" s="338"/>
      <c r="BE16" s="338"/>
      <c r="BF16" s="338"/>
      <c r="BG16" s="338"/>
      <c r="BH16" s="338"/>
      <c r="BI16" s="338"/>
      <c r="BJ16" s="338"/>
      <c r="BK16" s="338"/>
      <c r="BL16" s="338"/>
      <c r="BM16" s="338"/>
      <c r="BN16" s="338"/>
      <c r="BO16" s="338"/>
      <c r="BP16" s="338"/>
      <c r="BQ16" s="338"/>
      <c r="BR16" s="338"/>
      <c r="BS16" s="338"/>
      <c r="BT16" s="338"/>
      <c r="BU16" s="338"/>
      <c r="BV16" s="338"/>
      <c r="BW16" s="338"/>
      <c r="BX16" s="338"/>
      <c r="BY16" s="338"/>
      <c r="BZ16" s="338"/>
      <c r="CA16" s="338"/>
      <c r="CB16" s="338"/>
      <c r="CC16" s="338"/>
      <c r="CD16" s="361"/>
    </row>
    <row r="17" spans="2:164" ht="27.9" customHeight="1">
      <c r="B17" s="274"/>
      <c r="CB17"/>
      <c r="CC17"/>
      <c r="CD17" s="51"/>
    </row>
    <row r="18" spans="2:164" ht="30" customHeight="1">
      <c r="B18" s="274"/>
      <c r="C18" s="339">
        <v>12.3</v>
      </c>
      <c r="D18" s="84" t="s">
        <v>1049</v>
      </c>
      <c r="E18" s="193"/>
      <c r="F18" s="193"/>
      <c r="G18" s="193"/>
      <c r="H18" s="193"/>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193"/>
      <c r="BE18" s="193"/>
      <c r="BF18" s="193"/>
      <c r="BG18" s="193"/>
      <c r="BH18" s="193"/>
      <c r="BI18" s="193"/>
      <c r="BJ18" s="193"/>
      <c r="BK18" s="193"/>
      <c r="BL18" s="193"/>
      <c r="BM18" s="193"/>
      <c r="BN18" s="193"/>
      <c r="BO18" s="193"/>
      <c r="BP18" s="193"/>
      <c r="BQ18" s="193"/>
      <c r="BR18" s="193"/>
      <c r="BS18" s="193"/>
      <c r="BT18" s="193"/>
      <c r="BU18" s="193"/>
      <c r="BV18" s="193"/>
      <c r="BW18"/>
      <c r="BX18"/>
      <c r="BY18"/>
      <c r="BZ18"/>
      <c r="CA18"/>
      <c r="CB18"/>
      <c r="CC18"/>
      <c r="CD18" s="51"/>
    </row>
    <row r="19" spans="2:164" ht="30" customHeight="1">
      <c r="B19" s="141"/>
      <c r="C19" s="257"/>
      <c r="D19" s="154"/>
      <c r="E19" s="193"/>
      <c r="F19" s="193"/>
      <c r="G19" s="193"/>
      <c r="H19" s="193"/>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1714">
        <v>121804</v>
      </c>
      <c r="AX19" s="1714"/>
      <c r="AY19" s="1714"/>
      <c r="AZ19" s="1714"/>
      <c r="BA19" s="1714"/>
      <c r="BB19" s="74"/>
      <c r="BC19" s="74"/>
      <c r="BD19" s="193"/>
      <c r="BE19" s="193"/>
      <c r="BF19" s="193"/>
      <c r="BG19" s="193"/>
      <c r="BH19" s="193"/>
      <c r="BI19" s="193"/>
      <c r="BJ19" s="193"/>
      <c r="BK19" s="193"/>
      <c r="BL19" s="193"/>
      <c r="BM19" s="193"/>
      <c r="BN19" s="193"/>
      <c r="BO19" s="193"/>
      <c r="BP19" s="193"/>
      <c r="BQ19" s="193"/>
      <c r="BR19" s="193"/>
      <c r="BS19" s="193"/>
      <c r="BT19" s="193"/>
      <c r="BU19" s="193"/>
      <c r="BV19" s="193"/>
      <c r="BW19"/>
      <c r="BX19"/>
      <c r="BY19"/>
      <c r="BZ19"/>
      <c r="CA19"/>
      <c r="CB19"/>
      <c r="CC19"/>
      <c r="CD19" s="164"/>
      <c r="FH19" s="326"/>
    </row>
    <row r="20" spans="2:164" ht="24.9" customHeight="1">
      <c r="B20" s="141"/>
      <c r="C20" s="258"/>
      <c r="D20" s="1313"/>
      <c r="E20" s="1314"/>
      <c r="F20" s="1314"/>
      <c r="G20" s="1314"/>
      <c r="H20" s="1314"/>
      <c r="I20" s="1314"/>
      <c r="J20" s="1314"/>
      <c r="K20" s="1314"/>
      <c r="L20" s="1314"/>
      <c r="M20" s="1314"/>
      <c r="N20" s="1314"/>
      <c r="O20" s="1314"/>
      <c r="P20" s="1314"/>
      <c r="Q20" s="1314"/>
      <c r="R20" s="1314"/>
      <c r="S20" s="1314"/>
      <c r="T20" s="1314"/>
      <c r="U20" s="1314"/>
      <c r="V20" s="1314"/>
      <c r="W20" s="1314"/>
      <c r="X20" s="1314"/>
      <c r="Y20" s="1314"/>
      <c r="Z20" s="1314"/>
      <c r="AA20" s="1314"/>
      <c r="AB20" s="1314"/>
      <c r="AC20" s="1314"/>
      <c r="AD20" s="1314"/>
      <c r="AE20" s="1314"/>
      <c r="AF20" s="1314"/>
      <c r="AG20" s="1314"/>
      <c r="AH20" s="1314"/>
      <c r="AI20" s="1314"/>
      <c r="AJ20" s="1314"/>
      <c r="AK20" s="1314"/>
      <c r="AL20" s="1314"/>
      <c r="AM20" s="1314"/>
      <c r="AN20" s="1314"/>
      <c r="AO20" s="1314"/>
      <c r="AP20" s="1314"/>
      <c r="AQ20" s="1314"/>
      <c r="AR20" s="1314"/>
      <c r="AS20" s="1314"/>
      <c r="AT20" s="1314"/>
      <c r="AU20" s="1314"/>
      <c r="AV20" s="1314"/>
      <c r="AW20" s="1314"/>
      <c r="AX20" s="1314"/>
      <c r="AY20" s="1314"/>
      <c r="AZ20" s="1314"/>
      <c r="BA20" s="1315"/>
      <c r="BB20" s="74"/>
      <c r="BC20" s="74"/>
      <c r="BD20" s="193"/>
      <c r="BE20" s="193"/>
      <c r="BF20" s="193"/>
      <c r="BG20" s="193"/>
      <c r="BH20" s="193"/>
      <c r="BI20" s="193"/>
      <c r="BJ20" s="193"/>
      <c r="BK20" s="193"/>
      <c r="BL20" s="193"/>
      <c r="BM20" s="193"/>
      <c r="BN20" s="193"/>
      <c r="BO20" s="193"/>
      <c r="BP20" s="193"/>
      <c r="BQ20" s="193"/>
      <c r="BR20" s="193"/>
      <c r="BS20" s="193"/>
      <c r="BT20" s="193"/>
      <c r="BU20" s="193"/>
      <c r="BV20" s="193"/>
      <c r="BW20"/>
      <c r="BX20"/>
      <c r="BY20"/>
      <c r="BZ20"/>
      <c r="CA20"/>
      <c r="CB20"/>
      <c r="CC20"/>
      <c r="CD20" s="164"/>
      <c r="FH20" s="326"/>
    </row>
    <row r="21" spans="2:164" ht="24.9" customHeight="1">
      <c r="B21" s="141"/>
      <c r="C21" s="258"/>
      <c r="D21" s="1724"/>
      <c r="E21" s="1349"/>
      <c r="F21" s="1349"/>
      <c r="G21" s="1349"/>
      <c r="H21" s="1349"/>
      <c r="I21" s="1349"/>
      <c r="J21" s="1349"/>
      <c r="K21" s="1349"/>
      <c r="L21" s="1349"/>
      <c r="M21" s="1349"/>
      <c r="N21" s="1349"/>
      <c r="O21" s="1349"/>
      <c r="P21" s="1349"/>
      <c r="Q21" s="1349"/>
      <c r="R21" s="1349"/>
      <c r="S21" s="1349"/>
      <c r="T21" s="1349"/>
      <c r="U21" s="1349"/>
      <c r="V21" s="1349"/>
      <c r="W21" s="1349"/>
      <c r="X21" s="1349"/>
      <c r="Y21" s="1349"/>
      <c r="Z21" s="1349"/>
      <c r="AA21" s="1349"/>
      <c r="AB21" s="1349"/>
      <c r="AC21" s="1349"/>
      <c r="AD21" s="1349"/>
      <c r="AE21" s="1349"/>
      <c r="AF21" s="1349"/>
      <c r="AG21" s="1349"/>
      <c r="AH21" s="1349"/>
      <c r="AI21" s="1349"/>
      <c r="AJ21" s="1349"/>
      <c r="AK21" s="1349"/>
      <c r="AL21" s="1349"/>
      <c r="AM21" s="1349"/>
      <c r="AN21" s="1349"/>
      <c r="AO21" s="1349"/>
      <c r="AP21" s="1349"/>
      <c r="AQ21" s="1349"/>
      <c r="AR21" s="1349"/>
      <c r="AS21" s="1349"/>
      <c r="AT21" s="1349"/>
      <c r="AU21" s="1349"/>
      <c r="AV21" s="1349"/>
      <c r="AW21" s="1349"/>
      <c r="AX21" s="1349"/>
      <c r="AY21" s="1349"/>
      <c r="AZ21" s="1349"/>
      <c r="BA21" s="1725"/>
      <c r="BB21"/>
      <c r="BC21"/>
      <c r="BD21"/>
      <c r="BE21"/>
      <c r="BF21"/>
      <c r="BG21"/>
      <c r="BH21"/>
      <c r="BI21"/>
      <c r="BJ21"/>
      <c r="BK21"/>
      <c r="BL21"/>
      <c r="BM21"/>
      <c r="BN21"/>
      <c r="BO21"/>
      <c r="BP21"/>
      <c r="BQ21"/>
      <c r="BR21"/>
      <c r="BS21"/>
      <c r="BT21"/>
      <c r="BU21"/>
      <c r="BV21"/>
      <c r="BW21"/>
      <c r="BX21"/>
      <c r="BY21"/>
      <c r="BZ21"/>
      <c r="CA21"/>
      <c r="CB21"/>
      <c r="CC21"/>
      <c r="CD21" s="164"/>
      <c r="FH21" s="326"/>
    </row>
    <row r="22" spans="2:164" ht="30" customHeight="1">
      <c r="B22" s="141"/>
      <c r="C22" s="257"/>
      <c r="D22" s="1724"/>
      <c r="E22" s="1349"/>
      <c r="F22" s="1349"/>
      <c r="G22" s="1349"/>
      <c r="H22" s="1349"/>
      <c r="I22" s="1349"/>
      <c r="J22" s="1349"/>
      <c r="K22" s="1349"/>
      <c r="L22" s="1349"/>
      <c r="M22" s="1349"/>
      <c r="N22" s="1349"/>
      <c r="O22" s="1349"/>
      <c r="P22" s="1349"/>
      <c r="Q22" s="1349"/>
      <c r="R22" s="1349"/>
      <c r="S22" s="1349"/>
      <c r="T22" s="1349"/>
      <c r="U22" s="1349"/>
      <c r="V22" s="1349"/>
      <c r="W22" s="1349"/>
      <c r="X22" s="1349"/>
      <c r="Y22" s="1349"/>
      <c r="Z22" s="1349"/>
      <c r="AA22" s="1349"/>
      <c r="AB22" s="1349"/>
      <c r="AC22" s="1349"/>
      <c r="AD22" s="1349"/>
      <c r="AE22" s="1349"/>
      <c r="AF22" s="1349"/>
      <c r="AG22" s="1349"/>
      <c r="AH22" s="1349"/>
      <c r="AI22" s="1349"/>
      <c r="AJ22" s="1349"/>
      <c r="AK22" s="1349"/>
      <c r="AL22" s="1349"/>
      <c r="AM22" s="1349"/>
      <c r="AN22" s="1349"/>
      <c r="AO22" s="1349"/>
      <c r="AP22" s="1349"/>
      <c r="AQ22" s="1349"/>
      <c r="AR22" s="1349"/>
      <c r="AS22" s="1349"/>
      <c r="AT22" s="1349"/>
      <c r="AU22" s="1349"/>
      <c r="AV22" s="1349"/>
      <c r="AW22" s="1349"/>
      <c r="AX22" s="1349"/>
      <c r="AY22" s="1349"/>
      <c r="AZ22" s="1349"/>
      <c r="BA22" s="1725"/>
      <c r="BB22"/>
      <c r="BC22"/>
      <c r="BD22"/>
      <c r="BE22"/>
      <c r="BF22"/>
      <c r="BG22"/>
      <c r="BH22"/>
      <c r="BI22"/>
      <c r="BJ22"/>
      <c r="BK22"/>
      <c r="BL22"/>
      <c r="BM22"/>
      <c r="BN22"/>
      <c r="BO22"/>
      <c r="BP22"/>
      <c r="BQ22"/>
      <c r="BR22"/>
      <c r="BS22"/>
      <c r="BT22"/>
      <c r="BU22"/>
      <c r="BV22"/>
      <c r="BW22"/>
      <c r="BX22"/>
      <c r="BY22"/>
      <c r="BZ22"/>
      <c r="CA22"/>
      <c r="CB22"/>
      <c r="CC22"/>
      <c r="CD22" s="164"/>
    </row>
    <row r="23" spans="2:164" ht="24.9" customHeight="1">
      <c r="B23" s="141"/>
      <c r="C23"/>
      <c r="D23" s="1724"/>
      <c r="E23" s="1349"/>
      <c r="F23" s="1349"/>
      <c r="G23" s="1349"/>
      <c r="H23" s="1349"/>
      <c r="I23" s="1349"/>
      <c r="J23" s="1349"/>
      <c r="K23" s="1349"/>
      <c r="L23" s="1349"/>
      <c r="M23" s="1349"/>
      <c r="N23" s="1349"/>
      <c r="O23" s="1349"/>
      <c r="P23" s="1349"/>
      <c r="Q23" s="1349"/>
      <c r="R23" s="1349"/>
      <c r="S23" s="1349"/>
      <c r="T23" s="1349"/>
      <c r="U23" s="1349"/>
      <c r="V23" s="1349"/>
      <c r="W23" s="1349"/>
      <c r="X23" s="1349"/>
      <c r="Y23" s="1349"/>
      <c r="Z23" s="1349"/>
      <c r="AA23" s="1349"/>
      <c r="AB23" s="1349"/>
      <c r="AC23" s="1349"/>
      <c r="AD23" s="1349"/>
      <c r="AE23" s="1349"/>
      <c r="AF23" s="1349"/>
      <c r="AG23" s="1349"/>
      <c r="AH23" s="1349"/>
      <c r="AI23" s="1349"/>
      <c r="AJ23" s="1349"/>
      <c r="AK23" s="1349"/>
      <c r="AL23" s="1349"/>
      <c r="AM23" s="1349"/>
      <c r="AN23" s="1349"/>
      <c r="AO23" s="1349"/>
      <c r="AP23" s="1349"/>
      <c r="AQ23" s="1349"/>
      <c r="AR23" s="1349"/>
      <c r="AS23" s="1349"/>
      <c r="AT23" s="1349"/>
      <c r="AU23" s="1349"/>
      <c r="AV23" s="1349"/>
      <c r="AW23" s="1349"/>
      <c r="AX23" s="1349"/>
      <c r="AY23" s="1349"/>
      <c r="AZ23" s="1349"/>
      <c r="BA23" s="1725"/>
      <c r="BB23"/>
      <c r="BC23"/>
      <c r="BD23"/>
      <c r="BE23"/>
      <c r="BF23"/>
      <c r="BG23"/>
      <c r="BH23"/>
      <c r="BI23"/>
      <c r="BJ23"/>
      <c r="BK23"/>
      <c r="BL23"/>
      <c r="BM23"/>
      <c r="BN23"/>
      <c r="BO23"/>
      <c r="BP23"/>
      <c r="BQ23"/>
      <c r="BR23"/>
      <c r="BS23"/>
      <c r="BT23"/>
      <c r="BU23"/>
      <c r="BV23"/>
      <c r="BW23"/>
      <c r="BX23"/>
      <c r="BY23"/>
      <c r="BZ23"/>
      <c r="CA23"/>
      <c r="CB23"/>
      <c r="CC23"/>
      <c r="CD23" s="164"/>
    </row>
    <row r="24" spans="2:164" ht="24.9" customHeight="1">
      <c r="B24" s="141"/>
      <c r="C24"/>
      <c r="D24" s="1724"/>
      <c r="E24" s="1349"/>
      <c r="F24" s="1349"/>
      <c r="G24" s="1349"/>
      <c r="H24" s="1349"/>
      <c r="I24" s="1349"/>
      <c r="J24" s="1349"/>
      <c r="K24" s="1349"/>
      <c r="L24" s="1349"/>
      <c r="M24" s="1349"/>
      <c r="N24" s="1349"/>
      <c r="O24" s="1349"/>
      <c r="P24" s="1349"/>
      <c r="Q24" s="1349"/>
      <c r="R24" s="1349"/>
      <c r="S24" s="1349"/>
      <c r="T24" s="1349"/>
      <c r="U24" s="1349"/>
      <c r="V24" s="1349"/>
      <c r="W24" s="1349"/>
      <c r="X24" s="1349"/>
      <c r="Y24" s="1349"/>
      <c r="Z24" s="1349"/>
      <c r="AA24" s="1349"/>
      <c r="AB24" s="1349"/>
      <c r="AC24" s="1349"/>
      <c r="AD24" s="1349"/>
      <c r="AE24" s="1349"/>
      <c r="AF24" s="1349"/>
      <c r="AG24" s="1349"/>
      <c r="AH24" s="1349"/>
      <c r="AI24" s="1349"/>
      <c r="AJ24" s="1349"/>
      <c r="AK24" s="1349"/>
      <c r="AL24" s="1349"/>
      <c r="AM24" s="1349"/>
      <c r="AN24" s="1349"/>
      <c r="AO24" s="1349"/>
      <c r="AP24" s="1349"/>
      <c r="AQ24" s="1349"/>
      <c r="AR24" s="1349"/>
      <c r="AS24" s="1349"/>
      <c r="AT24" s="1349"/>
      <c r="AU24" s="1349"/>
      <c r="AV24" s="1349"/>
      <c r="AW24" s="1349"/>
      <c r="AX24" s="1349"/>
      <c r="AY24" s="1349"/>
      <c r="AZ24" s="1349"/>
      <c r="BA24" s="1725"/>
      <c r="BB24"/>
      <c r="BC24"/>
      <c r="BD24"/>
      <c r="BE24"/>
      <c r="BF24"/>
      <c r="BG24"/>
      <c r="BH24"/>
      <c r="BI24"/>
      <c r="BJ24"/>
      <c r="BK24"/>
      <c r="BL24"/>
      <c r="BM24"/>
      <c r="BN24"/>
      <c r="BO24"/>
      <c r="BP24"/>
      <c r="BQ24"/>
      <c r="BR24"/>
      <c r="BS24"/>
      <c r="BT24"/>
      <c r="BU24"/>
      <c r="BV24"/>
      <c r="BW24" s="1714">
        <v>121805</v>
      </c>
      <c r="BX24" s="1714"/>
      <c r="BY24" s="1714"/>
      <c r="BZ24" s="1714"/>
      <c r="CA24" s="1714"/>
      <c r="CB24"/>
      <c r="CC24"/>
      <c r="CD24" s="164"/>
    </row>
    <row r="25" spans="2:164" ht="20.100000000000001" customHeight="1">
      <c r="B25" s="141"/>
      <c r="C25"/>
      <c r="D25" s="1724"/>
      <c r="E25" s="1349"/>
      <c r="F25" s="1349"/>
      <c r="G25" s="1349"/>
      <c r="H25" s="1349"/>
      <c r="I25" s="1349"/>
      <c r="J25" s="1349"/>
      <c r="K25" s="1349"/>
      <c r="L25" s="1349"/>
      <c r="M25" s="1349"/>
      <c r="N25" s="1349"/>
      <c r="O25" s="1349"/>
      <c r="P25" s="1349"/>
      <c r="Q25" s="1349"/>
      <c r="R25" s="1349"/>
      <c r="S25" s="1349"/>
      <c r="T25" s="1349"/>
      <c r="U25" s="1349"/>
      <c r="V25" s="1349"/>
      <c r="W25" s="1349"/>
      <c r="X25" s="1349"/>
      <c r="Y25" s="1349"/>
      <c r="Z25" s="1349"/>
      <c r="AA25" s="1349"/>
      <c r="AB25" s="1349"/>
      <c r="AC25" s="1349"/>
      <c r="AD25" s="1349"/>
      <c r="AE25" s="1349"/>
      <c r="AF25" s="1349"/>
      <c r="AG25" s="1349"/>
      <c r="AH25" s="1349"/>
      <c r="AI25" s="1349"/>
      <c r="AJ25" s="1349"/>
      <c r="AK25" s="1349"/>
      <c r="AL25" s="1349"/>
      <c r="AM25" s="1349"/>
      <c r="AN25" s="1349"/>
      <c r="AO25" s="1349"/>
      <c r="AP25" s="1349"/>
      <c r="AQ25" s="1349"/>
      <c r="AR25" s="1349"/>
      <c r="AS25" s="1349"/>
      <c r="AT25" s="1349"/>
      <c r="AU25" s="1349"/>
      <c r="AV25" s="1349"/>
      <c r="AW25" s="1349"/>
      <c r="AX25" s="1349"/>
      <c r="AY25" s="1349"/>
      <c r="AZ25" s="1349"/>
      <c r="BA25" s="1725"/>
      <c r="BB25"/>
      <c r="BC25"/>
      <c r="BD25"/>
      <c r="BE25"/>
      <c r="BF25"/>
      <c r="BG25"/>
      <c r="BH25"/>
      <c r="BI25"/>
      <c r="BJ25"/>
      <c r="BK25"/>
      <c r="BL25"/>
      <c r="BM25"/>
      <c r="BN25"/>
      <c r="BO25"/>
      <c r="BP25"/>
      <c r="BQ25"/>
      <c r="BR25"/>
      <c r="BS25"/>
      <c r="BT25"/>
      <c r="BU25"/>
      <c r="BV25"/>
      <c r="BW25" s="1714"/>
      <c r="BX25" s="1714"/>
      <c r="BY25" s="1714"/>
      <c r="BZ25" s="1714"/>
      <c r="CA25" s="1714"/>
      <c r="CB25"/>
      <c r="CC25"/>
      <c r="CD25" s="164"/>
    </row>
    <row r="26" spans="2:164" ht="24.9" customHeight="1">
      <c r="B26" s="81"/>
      <c r="C26"/>
      <c r="D26" s="1724"/>
      <c r="E26" s="1349"/>
      <c r="F26" s="1349"/>
      <c r="G26" s="1349"/>
      <c r="H26" s="1349"/>
      <c r="I26" s="1349"/>
      <c r="J26" s="1349"/>
      <c r="K26" s="1349"/>
      <c r="L26" s="1349"/>
      <c r="M26" s="1349"/>
      <c r="N26" s="1349"/>
      <c r="O26" s="1349"/>
      <c r="P26" s="1349"/>
      <c r="Q26" s="1349"/>
      <c r="R26" s="1349"/>
      <c r="S26" s="1349"/>
      <c r="T26" s="1349"/>
      <c r="U26" s="1349"/>
      <c r="V26" s="1349"/>
      <c r="W26" s="1349"/>
      <c r="X26" s="1349"/>
      <c r="Y26" s="1349"/>
      <c r="Z26" s="1349"/>
      <c r="AA26" s="1349"/>
      <c r="AB26" s="1349"/>
      <c r="AC26" s="1349"/>
      <c r="AD26" s="1349"/>
      <c r="AE26" s="1349"/>
      <c r="AF26" s="1349"/>
      <c r="AG26" s="1349"/>
      <c r="AH26" s="1349"/>
      <c r="AI26" s="1349"/>
      <c r="AJ26" s="1349"/>
      <c r="AK26" s="1349"/>
      <c r="AL26" s="1349"/>
      <c r="AM26" s="1349"/>
      <c r="AN26" s="1349"/>
      <c r="AO26" s="1349"/>
      <c r="AP26" s="1349"/>
      <c r="AQ26" s="1349"/>
      <c r="AR26" s="1349"/>
      <c r="AS26" s="1349"/>
      <c r="AT26" s="1349"/>
      <c r="AU26" s="1349"/>
      <c r="AV26" s="1349"/>
      <c r="AW26" s="1349"/>
      <c r="AX26" s="1349"/>
      <c r="AY26" s="1349"/>
      <c r="AZ26" s="1349"/>
      <c r="BA26" s="1725"/>
      <c r="BB26"/>
      <c r="BC26"/>
      <c r="BD26"/>
      <c r="BE26"/>
      <c r="BF26"/>
      <c r="BG26"/>
      <c r="BH26"/>
      <c r="BI26"/>
      <c r="BJ26" s="84" t="s">
        <v>222</v>
      </c>
      <c r="BK26"/>
      <c r="BL26"/>
      <c r="BM26"/>
      <c r="BN26"/>
      <c r="BO26"/>
      <c r="BP26"/>
      <c r="BQ26"/>
      <c r="BR26" s="1313"/>
      <c r="BS26" s="1314"/>
      <c r="BT26" s="1314"/>
      <c r="BU26" s="1314"/>
      <c r="BV26" s="1314"/>
      <c r="BW26" s="1314"/>
      <c r="BX26" s="1314"/>
      <c r="BY26" s="1314"/>
      <c r="BZ26" s="1314"/>
      <c r="CA26" s="1315"/>
      <c r="CB26"/>
      <c r="CC26"/>
      <c r="CD26" s="164"/>
    </row>
    <row r="27" spans="2:164" ht="24.9" customHeight="1">
      <c r="B27" s="81"/>
      <c r="C27"/>
      <c r="D27" s="1316"/>
      <c r="E27" s="1317"/>
      <c r="F27" s="1317"/>
      <c r="G27" s="1317"/>
      <c r="H27" s="1317"/>
      <c r="I27" s="1317"/>
      <c r="J27" s="1317"/>
      <c r="K27" s="1317"/>
      <c r="L27" s="1317"/>
      <c r="M27" s="1317"/>
      <c r="N27" s="1317"/>
      <c r="O27" s="1317"/>
      <c r="P27" s="1317"/>
      <c r="Q27" s="1317"/>
      <c r="R27" s="1317"/>
      <c r="S27" s="1317"/>
      <c r="T27" s="1317"/>
      <c r="U27" s="1317"/>
      <c r="V27" s="1317"/>
      <c r="W27" s="1317"/>
      <c r="X27" s="1317"/>
      <c r="Y27" s="1317"/>
      <c r="Z27" s="1317"/>
      <c r="AA27" s="1317"/>
      <c r="AB27" s="1317"/>
      <c r="AC27" s="1317"/>
      <c r="AD27" s="1317"/>
      <c r="AE27" s="1317"/>
      <c r="AF27" s="1317"/>
      <c r="AG27" s="1317"/>
      <c r="AH27" s="1317"/>
      <c r="AI27" s="1317"/>
      <c r="AJ27" s="1317"/>
      <c r="AK27" s="1317"/>
      <c r="AL27" s="1317"/>
      <c r="AM27" s="1317"/>
      <c r="AN27" s="1317"/>
      <c r="AO27" s="1317"/>
      <c r="AP27" s="1317"/>
      <c r="AQ27" s="1317"/>
      <c r="AR27" s="1317"/>
      <c r="AS27" s="1317"/>
      <c r="AT27" s="1317"/>
      <c r="AU27" s="1317"/>
      <c r="AV27" s="1317"/>
      <c r="AW27" s="1317"/>
      <c r="AX27" s="1317"/>
      <c r="AY27" s="1317"/>
      <c r="AZ27" s="1317"/>
      <c r="BA27" s="1318"/>
      <c r="BB27"/>
      <c r="BC27"/>
      <c r="BD27"/>
      <c r="BE27"/>
      <c r="BF27"/>
      <c r="BG27"/>
      <c r="BH27"/>
      <c r="BI27"/>
      <c r="BJ27" s="356" t="s">
        <v>223</v>
      </c>
      <c r="BK27"/>
      <c r="BL27"/>
      <c r="BM27"/>
      <c r="BN27"/>
      <c r="BO27"/>
      <c r="BP27"/>
      <c r="BQ27"/>
      <c r="BR27" s="1316"/>
      <c r="BS27" s="1317"/>
      <c r="BT27" s="1317"/>
      <c r="BU27" s="1317"/>
      <c r="BV27" s="1317"/>
      <c r="BW27" s="1317"/>
      <c r="BX27" s="1317"/>
      <c r="BY27" s="1317"/>
      <c r="BZ27" s="1317"/>
      <c r="CA27" s="1318"/>
      <c r="CB27"/>
      <c r="CC27"/>
      <c r="CD27" s="164"/>
    </row>
    <row r="28" spans="2:164" ht="27.9" customHeight="1">
      <c r="B28" s="81"/>
      <c r="C28"/>
      <c r="CB28"/>
      <c r="CC28"/>
      <c r="CD28" s="164"/>
    </row>
    <row r="29" spans="2:164" ht="30" customHeight="1">
      <c r="B29" s="81"/>
      <c r="C29"/>
      <c r="D29" s="84" t="s">
        <v>1050</v>
      </c>
      <c r="E29" s="193"/>
      <c r="F29" s="193"/>
      <c r="G29" s="193"/>
      <c r="H29" s="193"/>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c r="BC29"/>
      <c r="BD29"/>
      <c r="BE29"/>
      <c r="BF29"/>
      <c r="BG29"/>
      <c r="BH29"/>
      <c r="BI29"/>
      <c r="BJ29"/>
      <c r="BK29"/>
      <c r="BL29"/>
      <c r="BM29"/>
      <c r="BN29"/>
      <c r="BO29"/>
      <c r="BP29"/>
      <c r="BQ29"/>
      <c r="BR29"/>
      <c r="BS29"/>
      <c r="BT29"/>
      <c r="BU29"/>
      <c r="BV29"/>
      <c r="BW29"/>
      <c r="BX29"/>
      <c r="BY29"/>
      <c r="BZ29"/>
      <c r="CA29"/>
      <c r="CB29"/>
      <c r="CC29"/>
      <c r="CD29" s="164"/>
    </row>
    <row r="30" spans="2:164" ht="30" customHeight="1">
      <c r="B30" s="81"/>
      <c r="C30"/>
      <c r="D30" s="154"/>
      <c r="E30" s="193"/>
      <c r="F30" s="193"/>
      <c r="G30" s="193"/>
      <c r="H30" s="193"/>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1714">
        <v>121806</v>
      </c>
      <c r="AX30" s="1714"/>
      <c r="AY30" s="1714"/>
      <c r="AZ30" s="1714"/>
      <c r="BA30" s="1714"/>
      <c r="BB30"/>
      <c r="BC30"/>
      <c r="BD30"/>
      <c r="BE30"/>
      <c r="BF30"/>
      <c r="BG30"/>
      <c r="BH30"/>
      <c r="BI30"/>
      <c r="BJ30"/>
      <c r="BK30"/>
      <c r="BL30"/>
      <c r="BM30"/>
      <c r="BN30"/>
      <c r="BO30"/>
      <c r="BP30"/>
      <c r="BQ30"/>
      <c r="BR30"/>
      <c r="BS30"/>
      <c r="BT30"/>
      <c r="BU30"/>
      <c r="BV30"/>
      <c r="BW30"/>
      <c r="BX30"/>
      <c r="BY30"/>
      <c r="BZ30"/>
      <c r="CA30"/>
      <c r="CB30"/>
      <c r="CC30"/>
      <c r="CD30" s="164"/>
    </row>
    <row r="31" spans="2:164" ht="24.9" customHeight="1">
      <c r="B31" s="81"/>
      <c r="C31"/>
      <c r="D31" s="1313"/>
      <c r="E31" s="1314"/>
      <c r="F31" s="1314"/>
      <c r="G31" s="1314"/>
      <c r="H31" s="1314"/>
      <c r="I31" s="1314"/>
      <c r="J31" s="1314"/>
      <c r="K31" s="1314"/>
      <c r="L31" s="1314"/>
      <c r="M31" s="1314"/>
      <c r="N31" s="1314"/>
      <c r="O31" s="1314"/>
      <c r="P31" s="1314"/>
      <c r="Q31" s="1314"/>
      <c r="R31" s="1314"/>
      <c r="S31" s="1314"/>
      <c r="T31" s="1314"/>
      <c r="U31" s="1314"/>
      <c r="V31" s="1314"/>
      <c r="W31" s="1314"/>
      <c r="X31" s="1314"/>
      <c r="Y31" s="1314"/>
      <c r="Z31" s="1314"/>
      <c r="AA31" s="1314"/>
      <c r="AB31" s="1314"/>
      <c r="AC31" s="1314"/>
      <c r="AD31" s="1314"/>
      <c r="AE31" s="1314"/>
      <c r="AF31" s="1314"/>
      <c r="AG31" s="1314"/>
      <c r="AH31" s="1314"/>
      <c r="AI31" s="1314"/>
      <c r="AJ31" s="1314"/>
      <c r="AK31" s="1314"/>
      <c r="AL31" s="1314"/>
      <c r="AM31" s="1314"/>
      <c r="AN31" s="1314"/>
      <c r="AO31" s="1314"/>
      <c r="AP31" s="1314"/>
      <c r="AQ31" s="1314"/>
      <c r="AR31" s="1314"/>
      <c r="AS31" s="1314"/>
      <c r="AT31" s="1314"/>
      <c r="AU31" s="1314"/>
      <c r="AV31" s="1314"/>
      <c r="AW31" s="1314"/>
      <c r="AX31" s="1314"/>
      <c r="AY31" s="1314"/>
      <c r="AZ31" s="1314"/>
      <c r="BA31" s="1315"/>
      <c r="BB31"/>
      <c r="BC31"/>
      <c r="BD31"/>
      <c r="BE31"/>
      <c r="BF31"/>
      <c r="BG31"/>
      <c r="BH31"/>
      <c r="BI31"/>
      <c r="BJ31"/>
      <c r="BK31"/>
      <c r="BL31"/>
      <c r="BM31"/>
      <c r="BN31"/>
      <c r="BO31"/>
      <c r="BP31"/>
      <c r="BQ31"/>
      <c r="BR31"/>
      <c r="BS31"/>
      <c r="BT31"/>
      <c r="BU31"/>
      <c r="BV31"/>
      <c r="BW31"/>
      <c r="BX31"/>
      <c r="BY31"/>
      <c r="BZ31"/>
      <c r="CA31"/>
      <c r="CB31"/>
      <c r="CC31"/>
      <c r="CD31" s="164"/>
    </row>
    <row r="32" spans="2:164" ht="24.9" customHeight="1">
      <c r="B32" s="81"/>
      <c r="C32"/>
      <c r="D32" s="1724"/>
      <c r="E32" s="1349"/>
      <c r="F32" s="1349"/>
      <c r="G32" s="1349"/>
      <c r="H32" s="1349"/>
      <c r="I32" s="1349"/>
      <c r="J32" s="1349"/>
      <c r="K32" s="1349"/>
      <c r="L32" s="1349"/>
      <c r="M32" s="1349"/>
      <c r="N32" s="1349"/>
      <c r="O32" s="1349"/>
      <c r="P32" s="1349"/>
      <c r="Q32" s="1349"/>
      <c r="R32" s="1349"/>
      <c r="S32" s="1349"/>
      <c r="T32" s="1349"/>
      <c r="U32" s="1349"/>
      <c r="V32" s="1349"/>
      <c r="W32" s="1349"/>
      <c r="X32" s="1349"/>
      <c r="Y32" s="1349"/>
      <c r="Z32" s="1349"/>
      <c r="AA32" s="1349"/>
      <c r="AB32" s="1349"/>
      <c r="AC32" s="1349"/>
      <c r="AD32" s="1349"/>
      <c r="AE32" s="1349"/>
      <c r="AF32" s="1349"/>
      <c r="AG32" s="1349"/>
      <c r="AH32" s="1349"/>
      <c r="AI32" s="1349"/>
      <c r="AJ32" s="1349"/>
      <c r="AK32" s="1349"/>
      <c r="AL32" s="1349"/>
      <c r="AM32" s="1349"/>
      <c r="AN32" s="1349"/>
      <c r="AO32" s="1349"/>
      <c r="AP32" s="1349"/>
      <c r="AQ32" s="1349"/>
      <c r="AR32" s="1349"/>
      <c r="AS32" s="1349"/>
      <c r="AT32" s="1349"/>
      <c r="AU32" s="1349"/>
      <c r="AV32" s="1349"/>
      <c r="AW32" s="1349"/>
      <c r="AX32" s="1349"/>
      <c r="AY32" s="1349"/>
      <c r="AZ32" s="1349"/>
      <c r="BA32" s="1725"/>
      <c r="BB32"/>
      <c r="BC32"/>
      <c r="BD32"/>
      <c r="BE32"/>
      <c r="BF32"/>
      <c r="BG32"/>
      <c r="BH32"/>
      <c r="BI32"/>
      <c r="BJ32"/>
      <c r="BK32"/>
      <c r="BL32"/>
      <c r="BM32"/>
      <c r="BN32"/>
      <c r="BO32"/>
      <c r="BP32"/>
      <c r="BQ32"/>
      <c r="BR32"/>
      <c r="BS32"/>
      <c r="BT32"/>
      <c r="BU32"/>
      <c r="BV32"/>
      <c r="BW32"/>
      <c r="BX32"/>
      <c r="BY32"/>
      <c r="BZ32"/>
      <c r="CA32"/>
      <c r="CB32"/>
      <c r="CC32"/>
      <c r="CD32" s="164"/>
    </row>
    <row r="33" spans="2:129" ht="20.100000000000001" customHeight="1">
      <c r="B33" s="81"/>
      <c r="C33"/>
      <c r="D33" s="1724"/>
      <c r="E33" s="1349"/>
      <c r="F33" s="1349"/>
      <c r="G33" s="1349"/>
      <c r="H33" s="1349"/>
      <c r="I33" s="1349"/>
      <c r="J33" s="1349"/>
      <c r="K33" s="1349"/>
      <c r="L33" s="1349"/>
      <c r="M33" s="1349"/>
      <c r="N33" s="1349"/>
      <c r="O33" s="1349"/>
      <c r="P33" s="1349"/>
      <c r="Q33" s="1349"/>
      <c r="R33" s="1349"/>
      <c r="S33" s="1349"/>
      <c r="T33" s="1349"/>
      <c r="U33" s="1349"/>
      <c r="V33" s="1349"/>
      <c r="W33" s="1349"/>
      <c r="X33" s="1349"/>
      <c r="Y33" s="1349"/>
      <c r="Z33" s="1349"/>
      <c r="AA33" s="1349"/>
      <c r="AB33" s="1349"/>
      <c r="AC33" s="1349"/>
      <c r="AD33" s="1349"/>
      <c r="AE33" s="1349"/>
      <c r="AF33" s="1349"/>
      <c r="AG33" s="1349"/>
      <c r="AH33" s="1349"/>
      <c r="AI33" s="1349"/>
      <c r="AJ33" s="1349"/>
      <c r="AK33" s="1349"/>
      <c r="AL33" s="1349"/>
      <c r="AM33" s="1349"/>
      <c r="AN33" s="1349"/>
      <c r="AO33" s="1349"/>
      <c r="AP33" s="1349"/>
      <c r="AQ33" s="1349"/>
      <c r="AR33" s="1349"/>
      <c r="AS33" s="1349"/>
      <c r="AT33" s="1349"/>
      <c r="AU33" s="1349"/>
      <c r="AV33" s="1349"/>
      <c r="AW33" s="1349"/>
      <c r="AX33" s="1349"/>
      <c r="AY33" s="1349"/>
      <c r="AZ33" s="1349"/>
      <c r="BA33" s="1725"/>
      <c r="BB33"/>
      <c r="BC33"/>
      <c r="BD33"/>
      <c r="BE33"/>
      <c r="BF33"/>
      <c r="BG33"/>
      <c r="BH33"/>
      <c r="BI33"/>
      <c r="BJ33"/>
      <c r="BK33"/>
      <c r="BL33"/>
      <c r="BM33"/>
      <c r="BN33"/>
      <c r="BO33"/>
      <c r="BP33"/>
      <c r="BQ33"/>
      <c r="BR33"/>
      <c r="BS33"/>
      <c r="BT33"/>
      <c r="BU33"/>
      <c r="BV33"/>
      <c r="BW33"/>
      <c r="BX33"/>
      <c r="BY33"/>
      <c r="BZ33"/>
      <c r="CA33"/>
      <c r="CB33"/>
      <c r="CC33"/>
      <c r="CD33" s="164"/>
    </row>
    <row r="34" spans="2:129" ht="24.9" customHeight="1">
      <c r="B34" s="81"/>
      <c r="C34"/>
      <c r="D34" s="1724"/>
      <c r="E34" s="1349"/>
      <c r="F34" s="1349"/>
      <c r="G34" s="1349"/>
      <c r="H34" s="1349"/>
      <c r="I34" s="1349"/>
      <c r="J34" s="1349"/>
      <c r="K34" s="1349"/>
      <c r="L34" s="1349"/>
      <c r="M34" s="1349"/>
      <c r="N34" s="1349"/>
      <c r="O34" s="1349"/>
      <c r="P34" s="1349"/>
      <c r="Q34" s="1349"/>
      <c r="R34" s="1349"/>
      <c r="S34" s="1349"/>
      <c r="T34" s="1349"/>
      <c r="U34" s="1349"/>
      <c r="V34" s="1349"/>
      <c r="W34" s="1349"/>
      <c r="X34" s="1349"/>
      <c r="Y34" s="1349"/>
      <c r="Z34" s="1349"/>
      <c r="AA34" s="1349"/>
      <c r="AB34" s="1349"/>
      <c r="AC34" s="1349"/>
      <c r="AD34" s="1349"/>
      <c r="AE34" s="1349"/>
      <c r="AF34" s="1349"/>
      <c r="AG34" s="1349"/>
      <c r="AH34" s="1349"/>
      <c r="AI34" s="1349"/>
      <c r="AJ34" s="1349"/>
      <c r="AK34" s="1349"/>
      <c r="AL34" s="1349"/>
      <c r="AM34" s="1349"/>
      <c r="AN34" s="1349"/>
      <c r="AO34" s="1349"/>
      <c r="AP34" s="1349"/>
      <c r="AQ34" s="1349"/>
      <c r="AR34" s="1349"/>
      <c r="AS34" s="1349"/>
      <c r="AT34" s="1349"/>
      <c r="AU34" s="1349"/>
      <c r="AV34" s="1349"/>
      <c r="AW34" s="1349"/>
      <c r="AX34" s="1349"/>
      <c r="AY34" s="1349"/>
      <c r="AZ34" s="1349"/>
      <c r="BA34" s="1725"/>
      <c r="BB34"/>
      <c r="BC34"/>
      <c r="BD34"/>
      <c r="BE34"/>
      <c r="BF34"/>
      <c r="BG34"/>
      <c r="BH34"/>
      <c r="BI34"/>
      <c r="BJ34"/>
      <c r="BK34"/>
      <c r="BL34"/>
      <c r="BM34"/>
      <c r="BN34"/>
      <c r="BO34"/>
      <c r="BP34"/>
      <c r="BQ34"/>
      <c r="BR34"/>
      <c r="BS34"/>
      <c r="BT34"/>
      <c r="BU34"/>
      <c r="BV34"/>
      <c r="BW34"/>
      <c r="BX34"/>
      <c r="BY34"/>
      <c r="BZ34"/>
      <c r="CA34"/>
      <c r="CB34"/>
      <c r="CC34"/>
      <c r="CD34" s="164"/>
    </row>
    <row r="35" spans="2:129" ht="24.9" customHeight="1">
      <c r="B35" s="81"/>
      <c r="C35"/>
      <c r="D35" s="1724"/>
      <c r="E35" s="1349"/>
      <c r="F35" s="1349"/>
      <c r="G35" s="1349"/>
      <c r="H35" s="1349"/>
      <c r="I35" s="1349"/>
      <c r="J35" s="1349"/>
      <c r="K35" s="1349"/>
      <c r="L35" s="1349"/>
      <c r="M35" s="1349"/>
      <c r="N35" s="1349"/>
      <c r="O35" s="1349"/>
      <c r="P35" s="1349"/>
      <c r="Q35" s="1349"/>
      <c r="R35" s="1349"/>
      <c r="S35" s="1349"/>
      <c r="T35" s="1349"/>
      <c r="U35" s="1349"/>
      <c r="V35" s="1349"/>
      <c r="W35" s="1349"/>
      <c r="X35" s="1349"/>
      <c r="Y35" s="1349"/>
      <c r="Z35" s="1349"/>
      <c r="AA35" s="1349"/>
      <c r="AB35" s="1349"/>
      <c r="AC35" s="1349"/>
      <c r="AD35" s="1349"/>
      <c r="AE35" s="1349"/>
      <c r="AF35" s="1349"/>
      <c r="AG35" s="1349"/>
      <c r="AH35" s="1349"/>
      <c r="AI35" s="1349"/>
      <c r="AJ35" s="1349"/>
      <c r="AK35" s="1349"/>
      <c r="AL35" s="1349"/>
      <c r="AM35" s="1349"/>
      <c r="AN35" s="1349"/>
      <c r="AO35" s="1349"/>
      <c r="AP35" s="1349"/>
      <c r="AQ35" s="1349"/>
      <c r="AR35" s="1349"/>
      <c r="AS35" s="1349"/>
      <c r="AT35" s="1349"/>
      <c r="AU35" s="1349"/>
      <c r="AV35" s="1349"/>
      <c r="AW35" s="1349"/>
      <c r="AX35" s="1349"/>
      <c r="AY35" s="1349"/>
      <c r="AZ35" s="1349"/>
      <c r="BA35" s="1725"/>
      <c r="BB35"/>
      <c r="BC35"/>
      <c r="BD35"/>
      <c r="BE35"/>
      <c r="BF35"/>
      <c r="BG35"/>
      <c r="BH35"/>
      <c r="BI35"/>
      <c r="BJ35"/>
      <c r="BK35"/>
      <c r="BL35"/>
      <c r="BM35"/>
      <c r="BN35"/>
      <c r="BO35"/>
      <c r="BP35"/>
      <c r="BQ35"/>
      <c r="BR35"/>
      <c r="BS35"/>
      <c r="BT35"/>
      <c r="BU35"/>
      <c r="BV35"/>
      <c r="BW35" s="1714">
        <v>121807</v>
      </c>
      <c r="BX35" s="1714"/>
      <c r="BY35" s="1714"/>
      <c r="BZ35" s="1714"/>
      <c r="CA35" s="1714"/>
      <c r="CB35"/>
      <c r="CC35"/>
      <c r="CD35" s="164"/>
    </row>
    <row r="36" spans="2:129" ht="20.100000000000001" customHeight="1">
      <c r="B36" s="81"/>
      <c r="C36"/>
      <c r="D36" s="1724"/>
      <c r="E36" s="1349"/>
      <c r="F36" s="1349"/>
      <c r="G36" s="1349"/>
      <c r="H36" s="1349"/>
      <c r="I36" s="1349"/>
      <c r="J36" s="1349"/>
      <c r="K36" s="1349"/>
      <c r="L36" s="1349"/>
      <c r="M36" s="1349"/>
      <c r="N36" s="1349"/>
      <c r="O36" s="1349"/>
      <c r="P36" s="1349"/>
      <c r="Q36" s="1349"/>
      <c r="R36" s="1349"/>
      <c r="S36" s="1349"/>
      <c r="T36" s="1349"/>
      <c r="U36" s="1349"/>
      <c r="V36" s="1349"/>
      <c r="W36" s="1349"/>
      <c r="X36" s="1349"/>
      <c r="Y36" s="1349"/>
      <c r="Z36" s="1349"/>
      <c r="AA36" s="1349"/>
      <c r="AB36" s="1349"/>
      <c r="AC36" s="1349"/>
      <c r="AD36" s="1349"/>
      <c r="AE36" s="1349"/>
      <c r="AF36" s="1349"/>
      <c r="AG36" s="1349"/>
      <c r="AH36" s="1349"/>
      <c r="AI36" s="1349"/>
      <c r="AJ36" s="1349"/>
      <c r="AK36" s="1349"/>
      <c r="AL36" s="1349"/>
      <c r="AM36" s="1349"/>
      <c r="AN36" s="1349"/>
      <c r="AO36" s="1349"/>
      <c r="AP36" s="1349"/>
      <c r="AQ36" s="1349"/>
      <c r="AR36" s="1349"/>
      <c r="AS36" s="1349"/>
      <c r="AT36" s="1349"/>
      <c r="AU36" s="1349"/>
      <c r="AV36" s="1349"/>
      <c r="AW36" s="1349"/>
      <c r="AX36" s="1349"/>
      <c r="AY36" s="1349"/>
      <c r="AZ36" s="1349"/>
      <c r="BA36" s="1725"/>
      <c r="BB36"/>
      <c r="BC36"/>
      <c r="BD36"/>
      <c r="BE36"/>
      <c r="BF36"/>
      <c r="BG36"/>
      <c r="BH36"/>
      <c r="BI36"/>
      <c r="BJ36"/>
      <c r="BK36"/>
      <c r="BL36"/>
      <c r="BM36"/>
      <c r="BN36"/>
      <c r="BO36"/>
      <c r="BP36"/>
      <c r="BQ36"/>
      <c r="BR36"/>
      <c r="BS36"/>
      <c r="BT36"/>
      <c r="BU36"/>
      <c r="BV36"/>
      <c r="BW36" s="1714"/>
      <c r="BX36" s="1714"/>
      <c r="BY36" s="1714"/>
      <c r="BZ36" s="1714"/>
      <c r="CA36" s="1714"/>
      <c r="CB36"/>
      <c r="CC36"/>
      <c r="CD36" s="164"/>
    </row>
    <row r="37" spans="2:129" ht="24.9" customHeight="1">
      <c r="B37" s="81"/>
      <c r="C37"/>
      <c r="D37" s="1724"/>
      <c r="E37" s="1349"/>
      <c r="F37" s="1349"/>
      <c r="G37" s="1349"/>
      <c r="H37" s="1349"/>
      <c r="I37" s="1349"/>
      <c r="J37" s="1349"/>
      <c r="K37" s="1349"/>
      <c r="L37" s="1349"/>
      <c r="M37" s="1349"/>
      <c r="N37" s="1349"/>
      <c r="O37" s="1349"/>
      <c r="P37" s="1349"/>
      <c r="Q37" s="1349"/>
      <c r="R37" s="1349"/>
      <c r="S37" s="1349"/>
      <c r="T37" s="1349"/>
      <c r="U37" s="1349"/>
      <c r="V37" s="1349"/>
      <c r="W37" s="1349"/>
      <c r="X37" s="1349"/>
      <c r="Y37" s="1349"/>
      <c r="Z37" s="1349"/>
      <c r="AA37" s="1349"/>
      <c r="AB37" s="1349"/>
      <c r="AC37" s="1349"/>
      <c r="AD37" s="1349"/>
      <c r="AE37" s="1349"/>
      <c r="AF37" s="1349"/>
      <c r="AG37" s="1349"/>
      <c r="AH37" s="1349"/>
      <c r="AI37" s="1349"/>
      <c r="AJ37" s="1349"/>
      <c r="AK37" s="1349"/>
      <c r="AL37" s="1349"/>
      <c r="AM37" s="1349"/>
      <c r="AN37" s="1349"/>
      <c r="AO37" s="1349"/>
      <c r="AP37" s="1349"/>
      <c r="AQ37" s="1349"/>
      <c r="AR37" s="1349"/>
      <c r="AS37" s="1349"/>
      <c r="AT37" s="1349"/>
      <c r="AU37" s="1349"/>
      <c r="AV37" s="1349"/>
      <c r="AW37" s="1349"/>
      <c r="AX37" s="1349"/>
      <c r="AY37" s="1349"/>
      <c r="AZ37" s="1349"/>
      <c r="BA37" s="1725"/>
      <c r="BB37"/>
      <c r="BC37"/>
      <c r="BD37"/>
      <c r="BE37"/>
      <c r="BF37"/>
      <c r="BG37"/>
      <c r="BH37"/>
      <c r="BI37"/>
      <c r="BJ37" s="84" t="s">
        <v>222</v>
      </c>
      <c r="BK37"/>
      <c r="BL37"/>
      <c r="BM37"/>
      <c r="BN37"/>
      <c r="BO37"/>
      <c r="BP37"/>
      <c r="BQ37"/>
      <c r="BR37" s="1313"/>
      <c r="BS37" s="1314"/>
      <c r="BT37" s="1314"/>
      <c r="BU37" s="1314"/>
      <c r="BV37" s="1314"/>
      <c r="BW37" s="1314"/>
      <c r="BX37" s="1314"/>
      <c r="BY37" s="1314"/>
      <c r="BZ37" s="1314"/>
      <c r="CA37" s="1315"/>
      <c r="CB37"/>
      <c r="CC37"/>
      <c r="CD37" s="164"/>
    </row>
    <row r="38" spans="2:129" s="256" customFormat="1" ht="24.9" customHeight="1">
      <c r="B38" s="81"/>
      <c r="C38"/>
      <c r="D38" s="1316"/>
      <c r="E38" s="1317"/>
      <c r="F38" s="1317"/>
      <c r="G38" s="1317"/>
      <c r="H38" s="1317"/>
      <c r="I38" s="1317"/>
      <c r="J38" s="1317"/>
      <c r="K38" s="1317"/>
      <c r="L38" s="1317"/>
      <c r="M38" s="1317"/>
      <c r="N38" s="1317"/>
      <c r="O38" s="1317"/>
      <c r="P38" s="1317"/>
      <c r="Q38" s="1317"/>
      <c r="R38" s="1317"/>
      <c r="S38" s="1317"/>
      <c r="T38" s="1317"/>
      <c r="U38" s="1317"/>
      <c r="V38" s="1317"/>
      <c r="W38" s="1317"/>
      <c r="X38" s="1317"/>
      <c r="Y38" s="1317"/>
      <c r="Z38" s="1317"/>
      <c r="AA38" s="1317"/>
      <c r="AB38" s="1317"/>
      <c r="AC38" s="1317"/>
      <c r="AD38" s="1317"/>
      <c r="AE38" s="1317"/>
      <c r="AF38" s="1317"/>
      <c r="AG38" s="1317"/>
      <c r="AH38" s="1317"/>
      <c r="AI38" s="1317"/>
      <c r="AJ38" s="1317"/>
      <c r="AK38" s="1317"/>
      <c r="AL38" s="1317"/>
      <c r="AM38" s="1317"/>
      <c r="AN38" s="1317"/>
      <c r="AO38" s="1317"/>
      <c r="AP38" s="1317"/>
      <c r="AQ38" s="1317"/>
      <c r="AR38" s="1317"/>
      <c r="AS38" s="1317"/>
      <c r="AT38" s="1317"/>
      <c r="AU38" s="1317"/>
      <c r="AV38" s="1317"/>
      <c r="AW38" s="1317"/>
      <c r="AX38" s="1317"/>
      <c r="AY38" s="1317"/>
      <c r="AZ38" s="1317"/>
      <c r="BA38" s="1318"/>
      <c r="BB38"/>
      <c r="BC38"/>
      <c r="BD38"/>
      <c r="BE38"/>
      <c r="BF38"/>
      <c r="BG38"/>
      <c r="BH38"/>
      <c r="BI38"/>
      <c r="BJ38" s="356" t="s">
        <v>223</v>
      </c>
      <c r="BK38"/>
      <c r="BL38"/>
      <c r="BM38"/>
      <c r="BN38"/>
      <c r="BO38"/>
      <c r="BP38"/>
      <c r="BQ38"/>
      <c r="BR38" s="1316"/>
      <c r="BS38" s="1317"/>
      <c r="BT38" s="1317"/>
      <c r="BU38" s="1317"/>
      <c r="BV38" s="1317"/>
      <c r="BW38" s="1317"/>
      <c r="BX38" s="1317"/>
      <c r="BY38" s="1317"/>
      <c r="BZ38" s="1317"/>
      <c r="CA38" s="1318"/>
      <c r="CB38"/>
      <c r="CC38"/>
      <c r="CD38" s="164"/>
    </row>
    <row r="39" spans="2:129" ht="39.9" customHeight="1">
      <c r="B39" s="81"/>
      <c r="C39"/>
      <c r="D39"/>
      <c r="E39"/>
      <c r="F39"/>
      <c r="G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4"/>
    </row>
    <row r="40" spans="2:129" ht="30" customHeight="1">
      <c r="B40" s="130"/>
      <c r="C40" s="147"/>
      <c r="D40" s="147"/>
      <c r="E40" s="147"/>
      <c r="F40" s="147"/>
      <c r="G40" s="147"/>
      <c r="H40" s="147"/>
      <c r="I40" s="147"/>
      <c r="J40" s="147"/>
      <c r="K40" s="147"/>
      <c r="L40" s="147"/>
      <c r="M40" s="147"/>
      <c r="N40" s="147"/>
      <c r="O40" s="147"/>
      <c r="P40" s="147"/>
      <c r="Q40" s="147"/>
      <c r="R40" s="147"/>
      <c r="S40" s="147"/>
      <c r="T40" s="147"/>
      <c r="U40" s="147"/>
      <c r="V40" s="147"/>
      <c r="W40" s="147"/>
      <c r="X40" s="147"/>
      <c r="Y40" s="147"/>
      <c r="Z40" s="147"/>
      <c r="AA40" s="147"/>
      <c r="AB40" s="147"/>
      <c r="AC40" s="147"/>
      <c r="AD40" s="147"/>
      <c r="AE40" s="147"/>
      <c r="AF40" s="147"/>
      <c r="AG40" s="147"/>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c r="BI40" s="147"/>
      <c r="BJ40" s="147"/>
      <c r="BK40" s="147"/>
      <c r="BL40" s="147"/>
      <c r="BM40" s="147"/>
      <c r="BN40" s="147"/>
      <c r="BO40" s="147"/>
      <c r="BP40" s="147"/>
      <c r="BQ40" s="147"/>
      <c r="BR40" s="147"/>
      <c r="BS40" s="147"/>
      <c r="BT40" s="147"/>
      <c r="BU40" s="147"/>
      <c r="BV40" s="147"/>
      <c r="BW40" s="147"/>
      <c r="BX40" s="147"/>
      <c r="BY40" s="147"/>
      <c r="BZ40" s="147"/>
      <c r="CA40" s="147"/>
      <c r="CB40" s="147"/>
      <c r="CC40" s="147"/>
      <c r="CD40" s="291"/>
    </row>
    <row r="41" spans="2:129" ht="30" customHeight="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row>
    <row r="42" spans="2:129" ht="30" customHeight="1">
      <c r="B42" s="340"/>
      <c r="C42" s="341"/>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341"/>
      <c r="BA42" s="341"/>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62"/>
    </row>
    <row r="43" spans="2:129" ht="30" customHeight="1">
      <c r="B43" s="18"/>
      <c r="CD43" s="51"/>
    </row>
    <row r="44" spans="2:129" ht="39.9" customHeight="1">
      <c r="B44" s="18"/>
      <c r="I44" s="315" t="s">
        <v>1051</v>
      </c>
      <c r="J44"/>
      <c r="K44"/>
      <c r="L44"/>
      <c r="M44"/>
      <c r="N44"/>
      <c r="O44"/>
      <c r="P44"/>
      <c r="Q44"/>
      <c r="R44"/>
      <c r="S44"/>
      <c r="T44"/>
      <c r="U44"/>
      <c r="V44"/>
      <c r="W44"/>
      <c r="X44"/>
      <c r="Y44"/>
      <c r="Z44"/>
      <c r="AA44"/>
      <c r="AB44"/>
      <c r="AC44"/>
      <c r="CD44" s="51"/>
    </row>
    <row r="45" spans="2:129" ht="39.9" customHeight="1">
      <c r="B45" s="18"/>
      <c r="I45" s="316" t="s">
        <v>1052</v>
      </c>
      <c r="J45"/>
      <c r="K45"/>
      <c r="L45"/>
      <c r="M45"/>
      <c r="N45"/>
      <c r="O45"/>
      <c r="P45"/>
      <c r="Q45"/>
      <c r="R45"/>
      <c r="S45"/>
      <c r="T45"/>
      <c r="U45"/>
      <c r="V45"/>
      <c r="W45"/>
      <c r="X45"/>
      <c r="Y45"/>
      <c r="Z45"/>
      <c r="AA45"/>
      <c r="AB45"/>
      <c r="AC45"/>
      <c r="CD45" s="51"/>
    </row>
    <row r="46" spans="2:129" ht="30" customHeight="1">
      <c r="B46" s="8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64"/>
    </row>
    <row r="47" spans="2:129" ht="48" customHeight="1">
      <c r="B47" s="235"/>
      <c r="C47" s="236"/>
      <c r="D47" s="236"/>
      <c r="E47" s="236"/>
      <c r="F47" s="236"/>
      <c r="G47" s="236"/>
      <c r="H47" s="236"/>
      <c r="I47" s="236"/>
      <c r="J47" s="236"/>
      <c r="K47" s="236"/>
      <c r="L47" s="236"/>
      <c r="M47" s="236"/>
      <c r="N47" s="236"/>
      <c r="O47" s="236"/>
      <c r="P47" s="236"/>
      <c r="Q47" s="236"/>
      <c r="R47" s="236"/>
      <c r="S47" s="344"/>
      <c r="T47" s="1715" t="s">
        <v>1053</v>
      </c>
      <c r="U47" s="1716"/>
      <c r="V47" s="1716"/>
      <c r="W47" s="1716"/>
      <c r="X47" s="1716"/>
      <c r="Y47" s="1716"/>
      <c r="Z47" s="1716"/>
      <c r="AA47" s="1716"/>
      <c r="AB47" s="1716"/>
      <c r="AC47" s="1716"/>
      <c r="AD47" s="1716"/>
      <c r="AE47" s="1716"/>
      <c r="AF47" s="1716"/>
      <c r="AG47" s="1716"/>
      <c r="AH47" s="1716"/>
      <c r="AI47" s="1716"/>
      <c r="AJ47" s="1716"/>
      <c r="AK47" s="1716"/>
      <c r="AL47" s="1716"/>
      <c r="AM47" s="1716"/>
      <c r="AN47" s="1716"/>
      <c r="AO47" s="1716"/>
      <c r="AP47" s="1716"/>
      <c r="AQ47" s="1716"/>
      <c r="AR47" s="1716"/>
      <c r="AS47" s="1716"/>
      <c r="AT47" s="1716"/>
      <c r="AU47" s="1716"/>
      <c r="AV47" s="1716"/>
      <c r="AW47" s="1716"/>
      <c r="AX47" s="1716"/>
      <c r="AY47" s="1716"/>
      <c r="AZ47" s="1716"/>
      <c r="BA47" s="1716"/>
      <c r="BB47" s="1716"/>
      <c r="BC47" s="1716"/>
      <c r="BD47" s="1716"/>
      <c r="BE47" s="1716"/>
      <c r="BF47" s="1716"/>
      <c r="BG47" s="1716"/>
      <c r="BH47" s="1716"/>
      <c r="BI47" s="1716"/>
      <c r="BJ47" s="1716"/>
      <c r="BK47" s="1716"/>
      <c r="BL47" s="1716"/>
      <c r="BM47" s="1716"/>
      <c r="BN47" s="1716"/>
      <c r="BO47" s="1716"/>
      <c r="BP47" s="1716"/>
      <c r="BQ47" s="1716"/>
      <c r="BR47" s="1716"/>
      <c r="BS47" s="1716"/>
      <c r="BT47" s="1716"/>
      <c r="BU47" s="1716"/>
      <c r="BV47" s="1716"/>
      <c r="BW47" s="1716"/>
      <c r="BX47" s="1716"/>
      <c r="BY47" s="1716"/>
      <c r="BZ47" s="1716"/>
      <c r="CA47" s="1716"/>
      <c r="CB47" s="1716"/>
      <c r="CC47" s="1716"/>
      <c r="CD47" s="171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2:129" ht="33" customHeight="1">
      <c r="B48" s="1718">
        <v>13.1</v>
      </c>
      <c r="C48" s="1279"/>
      <c r="D48" s="84" t="s">
        <v>1054</v>
      </c>
      <c r="E48" s="84"/>
      <c r="F48" s="84"/>
      <c r="G48" s="84"/>
      <c r="H48" s="84"/>
      <c r="I48" s="84"/>
      <c r="J48" s="84"/>
      <c r="K48" s="84"/>
      <c r="L48" s="84"/>
      <c r="M48" s="84"/>
      <c r="N48" s="84"/>
      <c r="O48" s="84"/>
      <c r="P48" s="84"/>
      <c r="Q48" s="162"/>
      <c r="R48" s="162"/>
      <c r="S48" s="345"/>
      <c r="T48" s="1720" t="s">
        <v>1055</v>
      </c>
      <c r="U48" s="1720"/>
      <c r="V48" s="1720"/>
      <c r="W48" s="1720"/>
      <c r="X48" s="1720"/>
      <c r="Y48" s="1720"/>
      <c r="Z48" s="1720"/>
      <c r="AA48" s="1720"/>
      <c r="AB48" s="1720"/>
      <c r="AC48" s="1720"/>
      <c r="AD48" s="1720"/>
      <c r="AE48" s="1720"/>
      <c r="AF48" s="1720"/>
      <c r="AG48" s="1720"/>
      <c r="AH48" s="1720"/>
      <c r="AI48" s="1720"/>
      <c r="AJ48" s="1720"/>
      <c r="AK48" s="1720"/>
      <c r="AL48" s="1720"/>
      <c r="AM48" s="1720"/>
      <c r="AN48" s="1720"/>
      <c r="AO48" s="1720"/>
      <c r="AP48" s="1720"/>
      <c r="AQ48" s="1720"/>
      <c r="AR48" s="1720"/>
      <c r="AS48" s="1720"/>
      <c r="AT48" s="1720"/>
      <c r="AU48" s="1720"/>
      <c r="AV48" s="1720"/>
      <c r="AW48" s="1720"/>
      <c r="AX48" s="1720"/>
      <c r="AY48" s="1720"/>
      <c r="AZ48" s="1720"/>
      <c r="BA48" s="1720"/>
      <c r="BB48" s="1720"/>
      <c r="BC48" s="1720"/>
      <c r="BD48" s="1720"/>
      <c r="BE48" s="1618" t="s">
        <v>1056</v>
      </c>
      <c r="BF48" s="1271"/>
      <c r="BG48" s="1271"/>
      <c r="BH48" s="1271"/>
      <c r="BI48" s="1271"/>
      <c r="BJ48" s="1271"/>
      <c r="BK48" s="1271"/>
      <c r="BL48" s="1271"/>
      <c r="BM48" s="1271"/>
      <c r="BN48" s="1271"/>
      <c r="BO48" s="1271"/>
      <c r="BP48" s="1271"/>
      <c r="BQ48" s="1272"/>
      <c r="BR48" s="1721" t="s">
        <v>1057</v>
      </c>
      <c r="BS48" s="1720"/>
      <c r="BT48" s="1720"/>
      <c r="BU48" s="1720"/>
      <c r="BV48" s="1720"/>
      <c r="BW48" s="1720"/>
      <c r="BX48" s="1720"/>
      <c r="BY48" s="1720"/>
      <c r="BZ48" s="1720"/>
      <c r="CA48" s="1720"/>
      <c r="CB48" s="1720"/>
      <c r="CC48" s="1720"/>
      <c r="CD48" s="1722"/>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67" ht="32.1" customHeight="1">
      <c r="B49" s="81"/>
      <c r="C49" s="84"/>
      <c r="D49" s="84" t="s">
        <v>1058</v>
      </c>
      <c r="E49" s="84"/>
      <c r="F49" s="84"/>
      <c r="G49" s="84"/>
      <c r="H49" s="84"/>
      <c r="I49" s="84"/>
      <c r="J49" s="84"/>
      <c r="K49" s="84"/>
      <c r="L49" s="84"/>
      <c r="M49" s="84"/>
      <c r="N49" s="84"/>
      <c r="O49" s="84"/>
      <c r="P49" s="84"/>
      <c r="Q49" s="162"/>
      <c r="R49" s="162"/>
      <c r="S49" s="345"/>
      <c r="T49" s="1720"/>
      <c r="U49" s="1720"/>
      <c r="V49" s="1720"/>
      <c r="W49" s="1720"/>
      <c r="X49" s="1720"/>
      <c r="Y49" s="1720"/>
      <c r="Z49" s="1720"/>
      <c r="AA49" s="1720"/>
      <c r="AB49" s="1720"/>
      <c r="AC49" s="1720"/>
      <c r="AD49" s="1720"/>
      <c r="AE49" s="1720"/>
      <c r="AF49" s="1720"/>
      <c r="AG49" s="1720"/>
      <c r="AH49" s="1720"/>
      <c r="AI49" s="1720"/>
      <c r="AJ49" s="1720"/>
      <c r="AK49" s="1720"/>
      <c r="AL49" s="1720"/>
      <c r="AM49" s="1720"/>
      <c r="AN49" s="1720"/>
      <c r="AO49" s="1720"/>
      <c r="AP49" s="1720"/>
      <c r="AQ49" s="1720"/>
      <c r="AR49" s="1720"/>
      <c r="AS49" s="1720"/>
      <c r="AT49" s="1720"/>
      <c r="AU49" s="1720"/>
      <c r="AV49" s="1720"/>
      <c r="AW49" s="1720"/>
      <c r="AX49" s="1720"/>
      <c r="AY49" s="1720"/>
      <c r="AZ49" s="1720"/>
      <c r="BA49" s="1720"/>
      <c r="BB49" s="1720"/>
      <c r="BC49" s="1720"/>
      <c r="BD49" s="1720"/>
      <c r="BE49" s="1636"/>
      <c r="BF49" s="1279"/>
      <c r="BG49" s="1279"/>
      <c r="BH49" s="1279"/>
      <c r="BI49" s="1279"/>
      <c r="BJ49" s="1279"/>
      <c r="BK49" s="1279"/>
      <c r="BL49" s="1279"/>
      <c r="BM49" s="1279"/>
      <c r="BN49" s="1279"/>
      <c r="BO49" s="1279"/>
      <c r="BP49" s="1279"/>
      <c r="BQ49" s="1651"/>
      <c r="BR49" s="1721"/>
      <c r="BS49" s="1720"/>
      <c r="BT49" s="1720"/>
      <c r="BU49" s="1720"/>
      <c r="BV49" s="1720"/>
      <c r="BW49" s="1720"/>
      <c r="BX49" s="1720"/>
      <c r="BY49" s="1720"/>
      <c r="BZ49" s="1720"/>
      <c r="CA49" s="1720"/>
      <c r="CB49" s="1720"/>
      <c r="CC49" s="1720"/>
      <c r="CD49" s="1722"/>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2:167" ht="62.1" customHeight="1">
      <c r="B50" s="81"/>
      <c r="C50" s="84"/>
      <c r="D50" s="1719" t="s">
        <v>1059</v>
      </c>
      <c r="E50" s="1719"/>
      <c r="F50" s="1719"/>
      <c r="G50" s="1719"/>
      <c r="H50" s="1719"/>
      <c r="I50" s="1719"/>
      <c r="J50" s="1719"/>
      <c r="K50" s="1719"/>
      <c r="L50" s="1719"/>
      <c r="M50" s="1719"/>
      <c r="N50" s="1719"/>
      <c r="O50" s="1719"/>
      <c r="P50" s="1719"/>
      <c r="Q50" s="162"/>
      <c r="R50" s="162"/>
      <c r="S50" s="345"/>
      <c r="T50" s="1720"/>
      <c r="U50" s="1720"/>
      <c r="V50" s="1720"/>
      <c r="W50" s="1720"/>
      <c r="X50" s="1720"/>
      <c r="Y50" s="1720"/>
      <c r="Z50" s="1720"/>
      <c r="AA50" s="1720"/>
      <c r="AB50" s="1720"/>
      <c r="AC50" s="1720"/>
      <c r="AD50" s="1720"/>
      <c r="AE50" s="1720"/>
      <c r="AF50" s="1720"/>
      <c r="AG50" s="1720"/>
      <c r="AH50" s="1720"/>
      <c r="AI50" s="1720"/>
      <c r="AJ50" s="1720"/>
      <c r="AK50" s="1720"/>
      <c r="AL50" s="1720"/>
      <c r="AM50" s="1720"/>
      <c r="AN50" s="1720"/>
      <c r="AO50" s="1720"/>
      <c r="AP50" s="1720"/>
      <c r="AQ50" s="1720"/>
      <c r="AR50" s="1720"/>
      <c r="AS50" s="1720"/>
      <c r="AT50" s="1720"/>
      <c r="AU50" s="1720"/>
      <c r="AV50" s="1720"/>
      <c r="AW50" s="1720"/>
      <c r="AX50" s="1720"/>
      <c r="AY50" s="1720"/>
      <c r="AZ50" s="1720"/>
      <c r="BA50" s="1720"/>
      <c r="BB50" s="1720"/>
      <c r="BC50" s="1720"/>
      <c r="BD50" s="1720"/>
      <c r="BE50" s="1636"/>
      <c r="BF50" s="1279"/>
      <c r="BG50" s="1279"/>
      <c r="BH50" s="1279"/>
      <c r="BI50" s="1279"/>
      <c r="BJ50" s="1279"/>
      <c r="BK50" s="1279"/>
      <c r="BL50" s="1279"/>
      <c r="BM50" s="1279"/>
      <c r="BN50" s="1279"/>
      <c r="BO50" s="1279"/>
      <c r="BP50" s="1279"/>
      <c r="BQ50" s="1651"/>
      <c r="BR50" s="1721"/>
      <c r="BS50" s="1720"/>
      <c r="BT50" s="1720"/>
      <c r="BU50" s="1720"/>
      <c r="BV50" s="1720"/>
      <c r="BW50" s="1720"/>
      <c r="BX50" s="1720"/>
      <c r="BY50" s="1720"/>
      <c r="BZ50" s="1720"/>
      <c r="CA50" s="1720"/>
      <c r="CB50" s="1720"/>
      <c r="CC50" s="1720"/>
      <c r="CD50" s="1722"/>
      <c r="CX50"/>
      <c r="CY50"/>
      <c r="CZ50"/>
      <c r="DA50"/>
      <c r="DB50"/>
      <c r="DC50"/>
      <c r="DD50"/>
      <c r="DE50"/>
      <c r="DF50"/>
      <c r="DG50"/>
      <c r="DH50"/>
      <c r="DI50"/>
      <c r="DJ50"/>
      <c r="DK50"/>
      <c r="DL50"/>
      <c r="DM50"/>
      <c r="DN50"/>
      <c r="DO50"/>
      <c r="DP50"/>
      <c r="DQ50"/>
      <c r="DR50"/>
      <c r="DS50"/>
      <c r="DT50"/>
      <c r="DU50"/>
      <c r="DV50"/>
      <c r="DW50"/>
      <c r="DX50"/>
      <c r="DY50"/>
    </row>
    <row r="51" spans="2:167" ht="39.9" customHeight="1">
      <c r="B51" s="81"/>
      <c r="C51" s="84"/>
      <c r="D51" s="154" t="s">
        <v>1060</v>
      </c>
      <c r="E51" s="84"/>
      <c r="F51" s="84"/>
      <c r="G51" s="84"/>
      <c r="H51" s="84"/>
      <c r="I51" s="84"/>
      <c r="J51" s="84"/>
      <c r="K51" s="84"/>
      <c r="L51" s="84"/>
      <c r="M51" s="84"/>
      <c r="N51" s="84"/>
      <c r="O51" s="84"/>
      <c r="P51" s="84"/>
      <c r="Q51" s="84"/>
      <c r="R51" s="84"/>
      <c r="S51" s="346"/>
      <c r="T51" s="1270" t="s">
        <v>1061</v>
      </c>
      <c r="U51" s="1271"/>
      <c r="V51" s="1271"/>
      <c r="W51" s="1271"/>
      <c r="X51" s="1271"/>
      <c r="Y51" s="1271"/>
      <c r="Z51" s="1271"/>
      <c r="AA51" s="1271"/>
      <c r="AB51" s="1272"/>
      <c r="AC51" s="1270" t="s">
        <v>1062</v>
      </c>
      <c r="AD51" s="1271"/>
      <c r="AE51" s="1271"/>
      <c r="AF51" s="1271"/>
      <c r="AG51" s="1271"/>
      <c r="AH51" s="1271"/>
      <c r="AI51" s="1271"/>
      <c r="AJ51" s="1271"/>
      <c r="AK51" s="1272"/>
      <c r="AL51" s="1270" t="s">
        <v>1063</v>
      </c>
      <c r="AM51" s="1271"/>
      <c r="AN51" s="1271"/>
      <c r="AO51" s="1271"/>
      <c r="AP51" s="1271"/>
      <c r="AQ51" s="1271"/>
      <c r="AR51" s="1271"/>
      <c r="AS51" s="1271"/>
      <c r="AT51" s="1272"/>
      <c r="AU51" s="1270" t="s">
        <v>750</v>
      </c>
      <c r="AV51" s="1271"/>
      <c r="AW51" s="1271"/>
      <c r="AX51" s="1271"/>
      <c r="AY51" s="1271"/>
      <c r="AZ51" s="1271"/>
      <c r="BA51" s="1271"/>
      <c r="BB51" s="1271"/>
      <c r="BC51" s="1271"/>
      <c r="BD51" s="1272"/>
      <c r="BE51" s="1636"/>
      <c r="BF51" s="1279"/>
      <c r="BG51" s="1279"/>
      <c r="BH51" s="1279"/>
      <c r="BI51" s="1279"/>
      <c r="BJ51" s="1279"/>
      <c r="BK51" s="1279"/>
      <c r="BL51" s="1279"/>
      <c r="BM51" s="1279"/>
      <c r="BN51" s="1279"/>
      <c r="BO51" s="1279"/>
      <c r="BP51" s="1279"/>
      <c r="BQ51" s="1651"/>
      <c r="BR51" s="1721"/>
      <c r="BS51" s="1720"/>
      <c r="BT51" s="1720"/>
      <c r="BU51" s="1720"/>
      <c r="BV51" s="1720"/>
      <c r="BW51" s="1720"/>
      <c r="BX51" s="1720"/>
      <c r="BY51" s="1720"/>
      <c r="BZ51" s="1720"/>
      <c r="CA51" s="1720"/>
      <c r="CB51" s="1720"/>
      <c r="CC51" s="1720"/>
      <c r="CD51" s="1722"/>
      <c r="CX51"/>
      <c r="CY51"/>
      <c r="CZ51"/>
      <c r="DA51"/>
      <c r="DB51"/>
      <c r="DC51"/>
      <c r="DD51"/>
      <c r="DE51"/>
      <c r="DF51"/>
      <c r="DG51"/>
      <c r="DH51"/>
      <c r="DI51"/>
      <c r="DJ51"/>
      <c r="DK51"/>
      <c r="DL51"/>
      <c r="DM51"/>
      <c r="DN51"/>
      <c r="DO51"/>
      <c r="DP51"/>
      <c r="DQ51"/>
      <c r="DR51"/>
      <c r="DS51"/>
      <c r="DT51"/>
      <c r="DU51"/>
      <c r="DV51"/>
      <c r="DW51"/>
      <c r="DX51"/>
      <c r="DY51"/>
    </row>
    <row r="52" spans="2:167" ht="39.9" customHeight="1">
      <c r="B52" s="81"/>
      <c r="C52" s="84"/>
      <c r="D52" s="154" t="s">
        <v>1064</v>
      </c>
      <c r="E52" s="84"/>
      <c r="F52" s="84"/>
      <c r="G52" s="84"/>
      <c r="H52" s="84"/>
      <c r="I52" s="84"/>
      <c r="J52" s="84"/>
      <c r="K52" s="84"/>
      <c r="L52" s="84"/>
      <c r="M52" s="84"/>
      <c r="N52" s="84"/>
      <c r="O52" s="84"/>
      <c r="P52" s="84"/>
      <c r="Q52" s="154"/>
      <c r="R52" s="154"/>
      <c r="S52" s="347"/>
      <c r="T52" s="1726" t="s">
        <v>1065</v>
      </c>
      <c r="U52" s="1274"/>
      <c r="V52" s="1274"/>
      <c r="W52" s="1274"/>
      <c r="X52" s="1274"/>
      <c r="Y52" s="1274"/>
      <c r="Z52" s="1274"/>
      <c r="AA52" s="1274"/>
      <c r="AB52" s="1275"/>
      <c r="AC52" s="1726" t="s">
        <v>1066</v>
      </c>
      <c r="AD52" s="1274"/>
      <c r="AE52" s="1274"/>
      <c r="AF52" s="1274"/>
      <c r="AG52" s="1274"/>
      <c r="AH52" s="1274"/>
      <c r="AI52" s="1274"/>
      <c r="AJ52" s="1274"/>
      <c r="AK52" s="1275"/>
      <c r="AL52" s="1726" t="s">
        <v>1067</v>
      </c>
      <c r="AM52" s="1274"/>
      <c r="AN52" s="1274"/>
      <c r="AO52" s="1274"/>
      <c r="AP52" s="1274"/>
      <c r="AQ52" s="1274"/>
      <c r="AR52" s="1274"/>
      <c r="AS52" s="1274"/>
      <c r="AT52" s="1275"/>
      <c r="AU52" s="1726" t="s">
        <v>751</v>
      </c>
      <c r="AV52" s="1274"/>
      <c r="AW52" s="1274"/>
      <c r="AX52" s="1274"/>
      <c r="AY52" s="1274"/>
      <c r="AZ52" s="1274"/>
      <c r="BA52" s="1274"/>
      <c r="BB52" s="1274"/>
      <c r="BC52" s="1274"/>
      <c r="BD52" s="1275"/>
      <c r="BE52" s="1273"/>
      <c r="BF52" s="1274"/>
      <c r="BG52" s="1274"/>
      <c r="BH52" s="1274"/>
      <c r="BI52" s="1274"/>
      <c r="BJ52" s="1274"/>
      <c r="BK52" s="1274"/>
      <c r="BL52" s="1274"/>
      <c r="BM52" s="1274"/>
      <c r="BN52" s="1274"/>
      <c r="BO52" s="1274"/>
      <c r="BP52" s="1274"/>
      <c r="BQ52" s="1275"/>
      <c r="BR52" s="1621"/>
      <c r="BS52" s="1622"/>
      <c r="BT52" s="1622"/>
      <c r="BU52" s="1622"/>
      <c r="BV52" s="1622"/>
      <c r="BW52" s="1622"/>
      <c r="BX52" s="1622"/>
      <c r="BY52" s="1622"/>
      <c r="BZ52" s="1622"/>
      <c r="CA52" s="1622"/>
      <c r="CB52" s="1622"/>
      <c r="CC52" s="1622"/>
      <c r="CD52" s="1723"/>
      <c r="CX52"/>
      <c r="CY52"/>
      <c r="CZ52"/>
      <c r="DA52"/>
      <c r="DB52"/>
      <c r="DC52"/>
      <c r="DD52"/>
      <c r="DE52"/>
      <c r="DF52"/>
      <c r="DG52"/>
      <c r="DH52"/>
      <c r="DI52"/>
      <c r="DJ52"/>
      <c r="DK52"/>
      <c r="DL52"/>
      <c r="DM52"/>
      <c r="DN52"/>
      <c r="DO52"/>
      <c r="DP52"/>
      <c r="DQ52"/>
      <c r="DR52"/>
      <c r="DS52"/>
      <c r="DT52"/>
      <c r="DU52"/>
      <c r="DV52"/>
      <c r="DW52"/>
      <c r="DX52"/>
      <c r="DY52"/>
    </row>
    <row r="53" spans="2:167" ht="36.9" customHeight="1">
      <c r="B53" s="173"/>
      <c r="C53" s="153"/>
      <c r="D53" s="153"/>
      <c r="E53" s="153"/>
      <c r="F53" s="153"/>
      <c r="G53" s="153"/>
      <c r="H53" s="153"/>
      <c r="I53" s="153"/>
      <c r="J53" s="153"/>
      <c r="K53" s="153"/>
      <c r="L53" s="153"/>
      <c r="M53" s="84"/>
      <c r="N53" s="84"/>
      <c r="O53" s="84"/>
      <c r="P53" s="84"/>
      <c r="Q53" s="84"/>
      <c r="R53" s="84"/>
      <c r="S53" s="348"/>
      <c r="T53" s="1715">
        <v>1381</v>
      </c>
      <c r="U53" s="1716"/>
      <c r="V53" s="1716"/>
      <c r="W53" s="1716"/>
      <c r="X53" s="1716"/>
      <c r="Y53" s="1716"/>
      <c r="Z53" s="1716"/>
      <c r="AA53" s="1716"/>
      <c r="AB53" s="1727"/>
      <c r="AC53" s="1715">
        <v>1381</v>
      </c>
      <c r="AD53" s="1716"/>
      <c r="AE53" s="1716"/>
      <c r="AF53" s="1716"/>
      <c r="AG53" s="1716"/>
      <c r="AH53" s="1716"/>
      <c r="AI53" s="1716"/>
      <c r="AJ53" s="1716"/>
      <c r="AK53" s="1727"/>
      <c r="AL53" s="1715">
        <v>1381</v>
      </c>
      <c r="AM53" s="1716"/>
      <c r="AN53" s="1716"/>
      <c r="AO53" s="1716"/>
      <c r="AP53" s="1716"/>
      <c r="AQ53" s="1716"/>
      <c r="AR53" s="1716"/>
      <c r="AS53" s="1716"/>
      <c r="AT53" s="1727"/>
      <c r="AU53" s="1715">
        <v>1381</v>
      </c>
      <c r="AV53" s="1716"/>
      <c r="AW53" s="1716"/>
      <c r="AX53" s="1716"/>
      <c r="AY53" s="1716"/>
      <c r="AZ53" s="1716"/>
      <c r="BA53" s="1716"/>
      <c r="BB53" s="1716"/>
      <c r="BC53" s="1716"/>
      <c r="BD53" s="1727"/>
      <c r="BE53" s="1715">
        <v>1381</v>
      </c>
      <c r="BF53" s="1716"/>
      <c r="BG53" s="1716"/>
      <c r="BH53" s="1716"/>
      <c r="BI53" s="1716"/>
      <c r="BJ53" s="1716"/>
      <c r="BK53" s="1716"/>
      <c r="BL53" s="1716"/>
      <c r="BM53" s="1716"/>
      <c r="BN53" s="1716"/>
      <c r="BO53" s="1716"/>
      <c r="BP53" s="1716"/>
      <c r="BQ53" s="1727"/>
      <c r="BR53" s="1715">
        <v>1381</v>
      </c>
      <c r="BS53" s="1716"/>
      <c r="BT53" s="1716"/>
      <c r="BU53" s="1716"/>
      <c r="BV53" s="1716"/>
      <c r="BW53" s="1716"/>
      <c r="BX53" s="1716"/>
      <c r="BY53" s="1716"/>
      <c r="BZ53" s="1716"/>
      <c r="CA53" s="1716"/>
      <c r="CB53" s="1716"/>
      <c r="CC53" s="1716"/>
      <c r="CD53" s="1727"/>
      <c r="CX53"/>
      <c r="CY53"/>
      <c r="CZ53"/>
      <c r="DA53"/>
      <c r="DB53"/>
      <c r="DC53"/>
      <c r="DD53"/>
      <c r="DE53"/>
      <c r="DF53"/>
      <c r="DG53"/>
      <c r="DH53"/>
      <c r="DI53"/>
      <c r="DJ53"/>
      <c r="DK53"/>
      <c r="DL53"/>
      <c r="DM53"/>
      <c r="DN53"/>
      <c r="DO53"/>
      <c r="DP53"/>
      <c r="DQ53"/>
      <c r="DR53"/>
      <c r="DS53"/>
      <c r="DT53"/>
      <c r="DU53"/>
      <c r="DV53"/>
      <c r="DW53"/>
      <c r="DX53"/>
      <c r="DY53"/>
    </row>
    <row r="54" spans="2:167" ht="39.9" customHeight="1">
      <c r="B54" s="81"/>
      <c r="C54" s="84"/>
      <c r="D54" s="84"/>
      <c r="E54" s="84"/>
      <c r="F54" s="84"/>
      <c r="G54" s="84"/>
      <c r="H54" s="84"/>
      <c r="I54" s="84"/>
      <c r="J54" s="84"/>
      <c r="K54" s="84"/>
      <c r="L54" s="84"/>
      <c r="M54" s="236"/>
      <c r="N54" s="236"/>
      <c r="O54" s="236"/>
      <c r="P54" s="236"/>
      <c r="Q54" s="10"/>
      <c r="R54" s="10"/>
      <c r="S54" s="349"/>
      <c r="T54" s="1273"/>
      <c r="U54" s="1275"/>
      <c r="V54" s="1279"/>
      <c r="W54" s="1279"/>
      <c r="X54" s="1279"/>
      <c r="Y54" s="1279"/>
      <c r="Z54" s="1279"/>
      <c r="AA54" s="1279"/>
      <c r="AB54" s="1279"/>
      <c r="AC54" s="1636"/>
      <c r="AD54" s="1651"/>
      <c r="AE54" s="1279"/>
      <c r="AF54" s="1279"/>
      <c r="AG54" s="1279"/>
      <c r="AH54" s="1279"/>
      <c r="AI54" s="1279"/>
      <c r="AJ54" s="1279"/>
      <c r="AK54" s="1279"/>
      <c r="AL54" s="354"/>
      <c r="AM54" s="346"/>
      <c r="AN54" s="84"/>
      <c r="AO54" s="84"/>
      <c r="AP54" s="84"/>
      <c r="AQ54" s="84"/>
      <c r="AR54" s="84"/>
      <c r="AS54" s="84"/>
      <c r="AT54" s="84"/>
      <c r="AU54" s="354"/>
      <c r="AV54" s="346"/>
      <c r="AW54" s="84"/>
      <c r="AX54" s="84"/>
      <c r="AY54" s="84"/>
      <c r="AZ54" s="84"/>
      <c r="BA54" s="84"/>
      <c r="BB54" s="84"/>
      <c r="BC54" s="84"/>
      <c r="BE54" s="354"/>
      <c r="BF54" s="346"/>
      <c r="BG54" s="84"/>
      <c r="BH54" s="84"/>
      <c r="BI54" s="84"/>
      <c r="BJ54" s="84"/>
      <c r="BK54" s="84"/>
      <c r="BL54" s="84"/>
      <c r="BM54" s="84"/>
      <c r="BR54" s="354"/>
      <c r="BS54" s="346"/>
      <c r="BT54" s="357"/>
      <c r="BU54" s="357"/>
      <c r="BV54" s="357"/>
      <c r="BW54" s="357"/>
      <c r="BX54" s="357"/>
      <c r="BY54" s="357"/>
      <c r="BZ54" s="357"/>
      <c r="CA54" s="357"/>
      <c r="CB54" s="357"/>
      <c r="CC54" s="357"/>
      <c r="CD54" s="351"/>
      <c r="CX54"/>
      <c r="CY54"/>
      <c r="CZ54"/>
      <c r="DA54"/>
      <c r="DB54"/>
      <c r="DC54"/>
      <c r="DD54"/>
      <c r="DE54"/>
      <c r="DF54"/>
      <c r="DG54"/>
      <c r="DH54"/>
      <c r="DI54"/>
      <c r="DJ54"/>
      <c r="DK54"/>
      <c r="DL54"/>
      <c r="DM54"/>
      <c r="DN54"/>
      <c r="DO54"/>
      <c r="DP54"/>
      <c r="DQ54"/>
      <c r="DR54"/>
      <c r="DS54"/>
      <c r="DT54"/>
      <c r="DU54"/>
      <c r="DV54"/>
      <c r="DW54"/>
      <c r="DX54"/>
      <c r="DY54"/>
    </row>
    <row r="55" spans="2:167" ht="30" customHeight="1">
      <c r="B55" s="1728" t="s">
        <v>1068</v>
      </c>
      <c r="C55" s="1654"/>
      <c r="D55" s="84" t="s">
        <v>1069</v>
      </c>
      <c r="E55" s="61"/>
      <c r="F55" s="83"/>
      <c r="G55" s="152"/>
      <c r="H55" s="152"/>
      <c r="I55" s="85"/>
      <c r="J55" s="85"/>
      <c r="K55" s="85"/>
      <c r="L55" s="85"/>
      <c r="M55" s="85"/>
      <c r="N55" s="85"/>
      <c r="O55" s="85"/>
      <c r="P55" s="85"/>
      <c r="S55" s="349"/>
      <c r="T55" s="1729" t="s">
        <v>330</v>
      </c>
      <c r="U55" s="1720"/>
      <c r="V55" s="1270"/>
      <c r="W55" s="1271"/>
      <c r="X55" s="1271"/>
      <c r="Y55" s="1271"/>
      <c r="Z55" s="1271"/>
      <c r="AA55" s="1271"/>
      <c r="AB55" s="1272"/>
      <c r="AC55" s="1734" t="s">
        <v>432</v>
      </c>
      <c r="AD55" s="1620"/>
      <c r="AE55" s="1270"/>
      <c r="AF55" s="1271"/>
      <c r="AG55" s="1271"/>
      <c r="AH55" s="1271"/>
      <c r="AI55" s="1271"/>
      <c r="AJ55" s="1271"/>
      <c r="AK55" s="1272"/>
      <c r="AL55" s="1731" t="s">
        <v>1070</v>
      </c>
      <c r="AM55" s="1620"/>
      <c r="AN55" s="1270"/>
      <c r="AO55" s="1271"/>
      <c r="AP55" s="1271"/>
      <c r="AQ55" s="1271"/>
      <c r="AR55" s="1271"/>
      <c r="AS55" s="1271"/>
      <c r="AT55" s="1272"/>
      <c r="AU55" s="1731" t="s">
        <v>1071</v>
      </c>
      <c r="AV55" s="1620"/>
      <c r="AW55" s="1270"/>
      <c r="AX55" s="1271"/>
      <c r="AY55" s="1271"/>
      <c r="AZ55" s="1271"/>
      <c r="BA55" s="1271"/>
      <c r="BB55" s="1271"/>
      <c r="BC55" s="1271"/>
      <c r="BD55" s="1272"/>
      <c r="BE55" s="1731" t="s">
        <v>1072</v>
      </c>
      <c r="BF55" s="1620"/>
      <c r="BG55" s="1270"/>
      <c r="BH55" s="1271"/>
      <c r="BI55" s="1271"/>
      <c r="BJ55" s="1271"/>
      <c r="BK55" s="1271"/>
      <c r="BL55" s="1271"/>
      <c r="BM55" s="1271"/>
      <c r="BN55" s="1271"/>
      <c r="BO55" s="1271"/>
      <c r="BP55" s="1271"/>
      <c r="BQ55" s="1272"/>
      <c r="BR55" s="1731" t="s">
        <v>1073</v>
      </c>
      <c r="BS55" s="1620"/>
      <c r="BT55" s="1270">
        <f>V55+AE55+AN55+AW55+BG55</f>
        <v>0</v>
      </c>
      <c r="BU55" s="1271"/>
      <c r="BV55" s="1271"/>
      <c r="BW55" s="1271"/>
      <c r="BX55" s="1271"/>
      <c r="BY55" s="1271"/>
      <c r="BZ55" s="1271"/>
      <c r="CA55" s="1271"/>
      <c r="CB55" s="1271"/>
      <c r="CC55" s="1271"/>
      <c r="CD55" s="1272"/>
    </row>
    <row r="56" spans="2:167" ht="30" customHeight="1">
      <c r="B56" s="342"/>
      <c r="C56" s="170"/>
      <c r="D56" s="154" t="s">
        <v>1074</v>
      </c>
      <c r="E56" s="61"/>
      <c r="F56" s="83"/>
      <c r="G56" s="152"/>
      <c r="H56" s="152"/>
      <c r="I56" s="85"/>
      <c r="J56" s="85"/>
      <c r="K56" s="85"/>
      <c r="L56" s="85"/>
      <c r="M56" s="85"/>
      <c r="N56" s="85"/>
      <c r="O56" s="85"/>
      <c r="P56" s="85"/>
      <c r="S56" s="349"/>
      <c r="T56" s="1721"/>
      <c r="U56" s="1720"/>
      <c r="V56" s="1636"/>
      <c r="W56" s="1279"/>
      <c r="X56" s="1279"/>
      <c r="Y56" s="1279"/>
      <c r="Z56" s="1279"/>
      <c r="AA56" s="1279"/>
      <c r="AB56" s="1651"/>
      <c r="AC56" s="1720"/>
      <c r="AD56" s="1730"/>
      <c r="AE56" s="1636"/>
      <c r="AF56" s="1279"/>
      <c r="AG56" s="1279"/>
      <c r="AH56" s="1279"/>
      <c r="AI56" s="1279"/>
      <c r="AJ56" s="1279"/>
      <c r="AK56" s="1651"/>
      <c r="AL56" s="1721"/>
      <c r="AM56" s="1730"/>
      <c r="AN56" s="1636"/>
      <c r="AO56" s="1279"/>
      <c r="AP56" s="1279"/>
      <c r="AQ56" s="1279"/>
      <c r="AR56" s="1279"/>
      <c r="AS56" s="1279"/>
      <c r="AT56" s="1651"/>
      <c r="AU56" s="1721"/>
      <c r="AV56" s="1730"/>
      <c r="AW56" s="1636"/>
      <c r="AX56" s="1279"/>
      <c r="AY56" s="1279"/>
      <c r="AZ56" s="1279"/>
      <c r="BA56" s="1279"/>
      <c r="BB56" s="1279"/>
      <c r="BC56" s="1279"/>
      <c r="BD56" s="1651"/>
      <c r="BE56" s="1721"/>
      <c r="BF56" s="1730"/>
      <c r="BG56" s="1636"/>
      <c r="BH56" s="1279"/>
      <c r="BI56" s="1279"/>
      <c r="BJ56" s="1279"/>
      <c r="BK56" s="1279"/>
      <c r="BL56" s="1279"/>
      <c r="BM56" s="1279"/>
      <c r="BN56" s="1279"/>
      <c r="BO56" s="1279"/>
      <c r="BP56" s="1279"/>
      <c r="BQ56" s="1651"/>
      <c r="BR56" s="1721"/>
      <c r="BS56" s="1730"/>
      <c r="BT56" s="1636"/>
      <c r="BU56" s="1279"/>
      <c r="BV56" s="1279"/>
      <c r="BW56" s="1279"/>
      <c r="BX56" s="1279"/>
      <c r="BY56" s="1279"/>
      <c r="BZ56" s="1279"/>
      <c r="CA56" s="1279"/>
      <c r="CB56" s="1279"/>
      <c r="CC56" s="1279"/>
      <c r="CD56" s="1651"/>
    </row>
    <row r="57" spans="2:167" ht="30" customHeight="1">
      <c r="B57" s="81"/>
      <c r="C57" s="84"/>
      <c r="D57" s="61"/>
      <c r="E57" s="61"/>
      <c r="F57" s="85"/>
      <c r="G57" s="85"/>
      <c r="H57" s="85"/>
      <c r="I57" s="132"/>
      <c r="J57" s="162"/>
      <c r="K57" s="162"/>
      <c r="L57" s="162"/>
      <c r="M57" s="162"/>
      <c r="N57" s="162"/>
      <c r="O57" s="162"/>
      <c r="P57" s="162"/>
      <c r="S57" s="349"/>
      <c r="T57" s="1621"/>
      <c r="U57" s="1622"/>
      <c r="V57" s="1273"/>
      <c r="W57" s="1274"/>
      <c r="X57" s="1274"/>
      <c r="Y57" s="1274"/>
      <c r="Z57" s="1274"/>
      <c r="AA57" s="1274"/>
      <c r="AB57" s="1275"/>
      <c r="AC57" s="1622"/>
      <c r="AD57" s="1623"/>
      <c r="AE57" s="1273"/>
      <c r="AF57" s="1274"/>
      <c r="AG57" s="1274"/>
      <c r="AH57" s="1274"/>
      <c r="AI57" s="1274"/>
      <c r="AJ57" s="1274"/>
      <c r="AK57" s="1275"/>
      <c r="AL57" s="1621"/>
      <c r="AM57" s="1623"/>
      <c r="AN57" s="1273"/>
      <c r="AO57" s="1274"/>
      <c r="AP57" s="1274"/>
      <c r="AQ57" s="1274"/>
      <c r="AR57" s="1274"/>
      <c r="AS57" s="1274"/>
      <c r="AT57" s="1275"/>
      <c r="AU57" s="1621"/>
      <c r="AV57" s="1623"/>
      <c r="AW57" s="1273"/>
      <c r="AX57" s="1274"/>
      <c r="AY57" s="1274"/>
      <c r="AZ57" s="1274"/>
      <c r="BA57" s="1274"/>
      <c r="BB57" s="1274"/>
      <c r="BC57" s="1274"/>
      <c r="BD57" s="1275"/>
      <c r="BE57" s="1621"/>
      <c r="BF57" s="1623"/>
      <c r="BG57" s="1273"/>
      <c r="BH57" s="1274"/>
      <c r="BI57" s="1274"/>
      <c r="BJ57" s="1274"/>
      <c r="BK57" s="1274"/>
      <c r="BL57" s="1274"/>
      <c r="BM57" s="1274"/>
      <c r="BN57" s="1274"/>
      <c r="BO57" s="1274"/>
      <c r="BP57" s="1274"/>
      <c r="BQ57" s="1275"/>
      <c r="BR57" s="1621"/>
      <c r="BS57" s="1623"/>
      <c r="BT57" s="1273"/>
      <c r="BU57" s="1274"/>
      <c r="BV57" s="1274"/>
      <c r="BW57" s="1274"/>
      <c r="BX57" s="1274"/>
      <c r="BY57" s="1274"/>
      <c r="BZ57" s="1274"/>
      <c r="CA57" s="1274"/>
      <c r="CB57" s="1274"/>
      <c r="CC57" s="1274"/>
      <c r="CD57" s="1275"/>
    </row>
    <row r="58" spans="2:167" ht="30" customHeight="1">
      <c r="B58" s="80"/>
      <c r="C58" s="193"/>
      <c r="D58" s="193"/>
      <c r="E58" s="193"/>
      <c r="F58" s="193"/>
      <c r="G58" s="193"/>
      <c r="H58" s="193"/>
      <c r="I58" s="74"/>
      <c r="J58" s="74"/>
      <c r="K58" s="74"/>
      <c r="L58" s="74"/>
      <c r="M58" s="74"/>
      <c r="N58" s="74"/>
      <c r="O58" s="74"/>
      <c r="P58" s="74"/>
      <c r="S58" s="349"/>
      <c r="T58" s="350"/>
      <c r="U58" s="351"/>
      <c r="V58" s="84"/>
      <c r="W58" s="84"/>
      <c r="X58" s="84"/>
      <c r="Y58" s="84"/>
      <c r="Z58" s="84"/>
      <c r="AA58" s="84"/>
      <c r="AB58" s="84"/>
      <c r="AC58" s="350"/>
      <c r="AD58" s="351"/>
      <c r="AE58" s="236"/>
      <c r="AF58" s="236"/>
      <c r="AG58" s="236"/>
      <c r="AH58" s="236"/>
      <c r="AI58" s="236"/>
      <c r="AJ58" s="236"/>
      <c r="AK58" s="236"/>
      <c r="AL58" s="350"/>
      <c r="AM58" s="351"/>
      <c r="AN58" s="236"/>
      <c r="AO58" s="236"/>
      <c r="AP58" s="236"/>
      <c r="AQ58" s="236"/>
      <c r="AR58" s="236"/>
      <c r="AS58" s="236"/>
      <c r="AT58" s="236"/>
      <c r="AU58" s="350"/>
      <c r="AV58" s="351"/>
      <c r="AW58" s="84"/>
      <c r="AX58" s="84"/>
      <c r="AY58" s="84"/>
      <c r="AZ58" s="84"/>
      <c r="BA58" s="84"/>
      <c r="BB58" s="84"/>
      <c r="BC58" s="84"/>
      <c r="BE58" s="350"/>
      <c r="BF58" s="351"/>
      <c r="BG58" s="84"/>
      <c r="BH58" s="84"/>
      <c r="BI58" s="84"/>
      <c r="BJ58" s="84"/>
      <c r="BK58" s="84"/>
      <c r="BL58" s="84"/>
      <c r="BM58" s="84"/>
      <c r="BR58" s="350"/>
      <c r="BS58" s="351"/>
      <c r="BT58" s="350"/>
      <c r="BU58" s="357"/>
      <c r="BV58" s="357"/>
      <c r="BW58" s="357"/>
      <c r="BX58" s="357"/>
      <c r="BY58" s="357"/>
      <c r="BZ58" s="357"/>
      <c r="CA58" s="357"/>
      <c r="CB58" s="357"/>
      <c r="CC58" s="363"/>
      <c r="CD58" s="364"/>
    </row>
    <row r="59" spans="2:167" ht="39.9" customHeight="1">
      <c r="B59" s="343"/>
      <c r="C59" s="84" t="s">
        <v>1075</v>
      </c>
      <c r="D59" s="60"/>
      <c r="E59" s="84" t="s">
        <v>1076</v>
      </c>
      <c r="F59" s="60"/>
      <c r="G59" s="60"/>
      <c r="H59" s="60"/>
      <c r="I59" s="60"/>
      <c r="J59" s="60"/>
      <c r="K59" s="60"/>
      <c r="L59" s="60"/>
      <c r="M59" s="60"/>
      <c r="N59" s="60"/>
      <c r="O59" s="60"/>
      <c r="P59" s="60"/>
      <c r="S59" s="349"/>
      <c r="T59" s="1729" t="s">
        <v>332</v>
      </c>
      <c r="U59" s="1730"/>
      <c r="V59" s="1270"/>
      <c r="W59" s="1271"/>
      <c r="X59" s="1271"/>
      <c r="Y59" s="1271"/>
      <c r="Z59" s="1271"/>
      <c r="AA59" s="1271"/>
      <c r="AB59" s="1272"/>
      <c r="AC59" s="1729" t="s">
        <v>436</v>
      </c>
      <c r="AD59" s="1730"/>
      <c r="AE59" s="1270"/>
      <c r="AF59" s="1271"/>
      <c r="AG59" s="1271"/>
      <c r="AH59" s="1271"/>
      <c r="AI59" s="1271"/>
      <c r="AJ59" s="1271"/>
      <c r="AK59" s="1272"/>
      <c r="AL59" s="1729" t="s">
        <v>1018</v>
      </c>
      <c r="AM59" s="1730"/>
      <c r="AN59" s="1270"/>
      <c r="AO59" s="1271"/>
      <c r="AP59" s="1271"/>
      <c r="AQ59" s="1271"/>
      <c r="AR59" s="1271"/>
      <c r="AS59" s="1271"/>
      <c r="AT59" s="1272"/>
      <c r="AU59" s="1729" t="s">
        <v>1077</v>
      </c>
      <c r="AV59" s="1730"/>
      <c r="AW59" s="1270"/>
      <c r="AX59" s="1271"/>
      <c r="AY59" s="1271"/>
      <c r="AZ59" s="1271"/>
      <c r="BA59" s="1271"/>
      <c r="BB59" s="1271"/>
      <c r="BC59" s="1271"/>
      <c r="BD59" s="1272"/>
      <c r="BE59" s="1729" t="s">
        <v>1078</v>
      </c>
      <c r="BF59" s="1730"/>
      <c r="BG59" s="1270"/>
      <c r="BH59" s="1271"/>
      <c r="BI59" s="1271"/>
      <c r="BJ59" s="1271"/>
      <c r="BK59" s="1271"/>
      <c r="BL59" s="1271"/>
      <c r="BM59" s="1271"/>
      <c r="BN59" s="1271"/>
      <c r="BO59" s="1271"/>
      <c r="BP59" s="1271"/>
      <c r="BQ59" s="1272"/>
      <c r="BR59" s="1729" t="s">
        <v>1079</v>
      </c>
      <c r="BS59" s="1730"/>
      <c r="BT59" s="1270">
        <f>V59+AE59+AN59+AW59+BG59</f>
        <v>0</v>
      </c>
      <c r="BU59" s="1271"/>
      <c r="BV59" s="1271"/>
      <c r="BW59" s="1271"/>
      <c r="BX59" s="1271"/>
      <c r="BY59" s="1271"/>
      <c r="BZ59" s="1271"/>
      <c r="CA59" s="1271"/>
      <c r="CB59" s="1271"/>
      <c r="CC59" s="1271"/>
      <c r="CD59" s="1272"/>
    </row>
    <row r="60" spans="2:167" ht="39.9" customHeight="1">
      <c r="B60" s="343"/>
      <c r="C60" s="84"/>
      <c r="D60" s="60"/>
      <c r="E60" s="154" t="s">
        <v>1080</v>
      </c>
      <c r="F60" s="60"/>
      <c r="G60" s="60"/>
      <c r="H60" s="60"/>
      <c r="I60" s="60"/>
      <c r="J60" s="60"/>
      <c r="K60" s="60"/>
      <c r="L60" s="60"/>
      <c r="M60" s="60"/>
      <c r="N60" s="60"/>
      <c r="O60" s="60"/>
      <c r="P60" s="60"/>
      <c r="S60" s="349"/>
      <c r="T60" s="1721"/>
      <c r="U60" s="1730"/>
      <c r="V60" s="1636"/>
      <c r="W60" s="1279"/>
      <c r="X60" s="1279"/>
      <c r="Y60" s="1279"/>
      <c r="Z60" s="1279"/>
      <c r="AA60" s="1279"/>
      <c r="AB60" s="1651"/>
      <c r="AC60" s="1721"/>
      <c r="AD60" s="1730"/>
      <c r="AE60" s="1636"/>
      <c r="AF60" s="1279"/>
      <c r="AG60" s="1279"/>
      <c r="AH60" s="1279"/>
      <c r="AI60" s="1279"/>
      <c r="AJ60" s="1279"/>
      <c r="AK60" s="1651"/>
      <c r="AL60" s="1721"/>
      <c r="AM60" s="1730"/>
      <c r="AN60" s="1636"/>
      <c r="AO60" s="1279"/>
      <c r="AP60" s="1279"/>
      <c r="AQ60" s="1279"/>
      <c r="AR60" s="1279"/>
      <c r="AS60" s="1279"/>
      <c r="AT60" s="1651"/>
      <c r="AU60" s="1721"/>
      <c r="AV60" s="1730"/>
      <c r="AW60" s="1636"/>
      <c r="AX60" s="1279"/>
      <c r="AY60" s="1279"/>
      <c r="AZ60" s="1279"/>
      <c r="BA60" s="1279"/>
      <c r="BB60" s="1279"/>
      <c r="BC60" s="1279"/>
      <c r="BD60" s="1651"/>
      <c r="BE60" s="1721"/>
      <c r="BF60" s="1730"/>
      <c r="BG60" s="1636"/>
      <c r="BH60" s="1279"/>
      <c r="BI60" s="1279"/>
      <c r="BJ60" s="1279"/>
      <c r="BK60" s="1279"/>
      <c r="BL60" s="1279"/>
      <c r="BM60" s="1279"/>
      <c r="BN60" s="1279"/>
      <c r="BO60" s="1279"/>
      <c r="BP60" s="1279"/>
      <c r="BQ60" s="1651"/>
      <c r="BR60" s="1721"/>
      <c r="BS60" s="1730"/>
      <c r="BT60" s="1636"/>
      <c r="BU60" s="1279"/>
      <c r="BV60" s="1279"/>
      <c r="BW60" s="1279"/>
      <c r="BX60" s="1279"/>
      <c r="BY60" s="1279"/>
      <c r="BZ60" s="1279"/>
      <c r="CA60" s="1279"/>
      <c r="CB60" s="1279"/>
      <c r="CC60" s="1279"/>
      <c r="CD60" s="1651"/>
    </row>
    <row r="61" spans="2:167" ht="30" customHeight="1">
      <c r="B61" s="343"/>
      <c r="C61" s="60"/>
      <c r="D61" s="60"/>
      <c r="E61" s="60"/>
      <c r="F61" s="60"/>
      <c r="G61" s="60"/>
      <c r="H61" s="60"/>
      <c r="I61" s="60"/>
      <c r="J61" s="60"/>
      <c r="K61" s="60"/>
      <c r="L61" s="60"/>
      <c r="M61" s="60"/>
      <c r="N61" s="60"/>
      <c r="O61" s="60"/>
      <c r="P61" s="60"/>
      <c r="S61" s="349"/>
      <c r="T61" s="1621"/>
      <c r="U61" s="1623"/>
      <c r="V61" s="1273"/>
      <c r="W61" s="1274"/>
      <c r="X61" s="1274"/>
      <c r="Y61" s="1274"/>
      <c r="Z61" s="1274"/>
      <c r="AA61" s="1274"/>
      <c r="AB61" s="1275"/>
      <c r="AC61" s="1621"/>
      <c r="AD61" s="1623"/>
      <c r="AE61" s="1273"/>
      <c r="AF61" s="1274"/>
      <c r="AG61" s="1274"/>
      <c r="AH61" s="1274"/>
      <c r="AI61" s="1274"/>
      <c r="AJ61" s="1274"/>
      <c r="AK61" s="1275"/>
      <c r="AL61" s="1621"/>
      <c r="AM61" s="1623"/>
      <c r="AN61" s="1273"/>
      <c r="AO61" s="1274"/>
      <c r="AP61" s="1274"/>
      <c r="AQ61" s="1274"/>
      <c r="AR61" s="1274"/>
      <c r="AS61" s="1274"/>
      <c r="AT61" s="1275"/>
      <c r="AU61" s="1621"/>
      <c r="AV61" s="1623"/>
      <c r="AW61" s="1273"/>
      <c r="AX61" s="1274"/>
      <c r="AY61" s="1274"/>
      <c r="AZ61" s="1274"/>
      <c r="BA61" s="1274"/>
      <c r="BB61" s="1274"/>
      <c r="BC61" s="1274"/>
      <c r="BD61" s="1275"/>
      <c r="BE61" s="1621"/>
      <c r="BF61" s="1623"/>
      <c r="BG61" s="1273"/>
      <c r="BH61" s="1274"/>
      <c r="BI61" s="1274"/>
      <c r="BJ61" s="1274"/>
      <c r="BK61" s="1274"/>
      <c r="BL61" s="1274"/>
      <c r="BM61" s="1274"/>
      <c r="BN61" s="1274"/>
      <c r="BO61" s="1274"/>
      <c r="BP61" s="1274"/>
      <c r="BQ61" s="1275"/>
      <c r="BR61" s="1621"/>
      <c r="BS61" s="1623"/>
      <c r="BT61" s="1273"/>
      <c r="BU61" s="1274"/>
      <c r="BV61" s="1274"/>
      <c r="BW61" s="1274"/>
      <c r="BX61" s="1274"/>
      <c r="BY61" s="1274"/>
      <c r="BZ61" s="1274"/>
      <c r="CA61" s="1274"/>
      <c r="CB61" s="1274"/>
      <c r="CC61" s="1274"/>
      <c r="CD61" s="1275"/>
      <c r="FK61"/>
    </row>
    <row r="62" spans="2:167" ht="30" customHeight="1">
      <c r="B62" s="343"/>
      <c r="C62" s="60"/>
      <c r="D62" s="60"/>
      <c r="E62" s="60"/>
      <c r="F62" s="60"/>
      <c r="G62" s="60"/>
      <c r="H62" s="60"/>
      <c r="I62" s="60"/>
      <c r="J62" s="60"/>
      <c r="K62" s="60"/>
      <c r="L62" s="60"/>
      <c r="M62" s="60"/>
      <c r="N62" s="60"/>
      <c r="O62" s="60"/>
      <c r="P62" s="60"/>
      <c r="S62" s="349"/>
      <c r="T62" s="352"/>
      <c r="U62" s="344"/>
      <c r="V62" s="236"/>
      <c r="W62" s="236"/>
      <c r="X62" s="236"/>
      <c r="Y62" s="236"/>
      <c r="Z62" s="236"/>
      <c r="AA62" s="236"/>
      <c r="AB62" s="236"/>
      <c r="AC62" s="352"/>
      <c r="AD62" s="344"/>
      <c r="AE62" s="236"/>
      <c r="AF62" s="236"/>
      <c r="AG62" s="236"/>
      <c r="AH62" s="236"/>
      <c r="AI62" s="236"/>
      <c r="AJ62" s="236"/>
      <c r="AK62" s="236"/>
      <c r="AL62" s="352"/>
      <c r="AM62" s="344"/>
      <c r="AN62" s="236"/>
      <c r="AO62" s="236"/>
      <c r="AP62" s="236"/>
      <c r="AQ62" s="236"/>
      <c r="AR62" s="236"/>
      <c r="AS62" s="236"/>
      <c r="AT62" s="236"/>
      <c r="AU62" s="352"/>
      <c r="AV62" s="344"/>
      <c r="AW62" s="84"/>
      <c r="AX62" s="84"/>
      <c r="AY62" s="84"/>
      <c r="AZ62" s="84"/>
      <c r="BA62" s="84"/>
      <c r="BB62" s="84"/>
      <c r="BC62" s="84"/>
      <c r="BE62" s="352"/>
      <c r="BF62" s="344"/>
      <c r="BG62" s="84"/>
      <c r="BH62" s="84"/>
      <c r="BI62" s="84"/>
      <c r="BJ62" s="84"/>
      <c r="BK62" s="84"/>
      <c r="BL62" s="84"/>
      <c r="BM62" s="84"/>
      <c r="BR62" s="352"/>
      <c r="BS62" s="344"/>
      <c r="BT62" s="84"/>
      <c r="BU62" s="84"/>
      <c r="BV62" s="84"/>
      <c r="BW62" s="84"/>
      <c r="BX62" s="84"/>
      <c r="BY62" s="84"/>
      <c r="BZ62" s="84"/>
      <c r="CA62" s="84"/>
      <c r="CB62" s="84"/>
      <c r="CC62" s="84"/>
      <c r="CD62" s="346"/>
      <c r="FK62"/>
    </row>
    <row r="63" spans="2:167" ht="30" customHeight="1">
      <c r="B63" s="343"/>
      <c r="C63" s="84" t="s">
        <v>1081</v>
      </c>
      <c r="D63" s="60"/>
      <c r="E63" s="84" t="s">
        <v>1082</v>
      </c>
      <c r="F63" s="60"/>
      <c r="G63" s="60"/>
      <c r="H63" s="60"/>
      <c r="I63" s="60"/>
      <c r="J63" s="60"/>
      <c r="K63" s="60"/>
      <c r="L63" s="60"/>
      <c r="M63" s="60"/>
      <c r="N63" s="60"/>
      <c r="O63" s="60"/>
      <c r="P63" s="60"/>
      <c r="S63" s="349"/>
      <c r="T63" s="1731" t="s">
        <v>398</v>
      </c>
      <c r="U63" s="1620"/>
      <c r="V63" s="1270"/>
      <c r="W63" s="1271"/>
      <c r="X63" s="1271"/>
      <c r="Y63" s="1271"/>
      <c r="Z63" s="1271"/>
      <c r="AA63" s="1271"/>
      <c r="AB63" s="1272"/>
      <c r="AC63" s="1731" t="s">
        <v>441</v>
      </c>
      <c r="AD63" s="1620"/>
      <c r="AE63" s="1270"/>
      <c r="AF63" s="1271"/>
      <c r="AG63" s="1271"/>
      <c r="AH63" s="1271"/>
      <c r="AI63" s="1271"/>
      <c r="AJ63" s="1271"/>
      <c r="AK63" s="1272"/>
      <c r="AL63" s="1731" t="s">
        <v>1083</v>
      </c>
      <c r="AM63" s="1620"/>
      <c r="AN63" s="1270"/>
      <c r="AO63" s="1271"/>
      <c r="AP63" s="1271"/>
      <c r="AQ63" s="1271"/>
      <c r="AR63" s="1271"/>
      <c r="AS63" s="1271"/>
      <c r="AT63" s="1272"/>
      <c r="AU63" s="1731" t="s">
        <v>1084</v>
      </c>
      <c r="AV63" s="1620"/>
      <c r="AW63" s="1270"/>
      <c r="AX63" s="1271"/>
      <c r="AY63" s="1271"/>
      <c r="AZ63" s="1271"/>
      <c r="BA63" s="1271"/>
      <c r="BB63" s="1271"/>
      <c r="BC63" s="1271"/>
      <c r="BD63" s="1272"/>
      <c r="BE63" s="1731" t="s">
        <v>1085</v>
      </c>
      <c r="BF63" s="1620"/>
      <c r="BG63" s="1270"/>
      <c r="BH63" s="1271"/>
      <c r="BI63" s="1271"/>
      <c r="BJ63" s="1271"/>
      <c r="BK63" s="1271"/>
      <c r="BL63" s="1271"/>
      <c r="BM63" s="1271"/>
      <c r="BN63" s="1271"/>
      <c r="BO63" s="1271"/>
      <c r="BP63" s="1271"/>
      <c r="BQ63" s="1272"/>
      <c r="BR63" s="1731" t="s">
        <v>1086</v>
      </c>
      <c r="BS63" s="1619"/>
      <c r="BT63" s="1270">
        <f>V63+AE63+AN63+AW63+BG63</f>
        <v>0</v>
      </c>
      <c r="BU63" s="1271"/>
      <c r="BV63" s="1271"/>
      <c r="BW63" s="1271"/>
      <c r="BX63" s="1271"/>
      <c r="BY63" s="1271"/>
      <c r="BZ63" s="1271"/>
      <c r="CA63" s="1271"/>
      <c r="CB63" s="1271"/>
      <c r="CC63" s="1271"/>
      <c r="CD63" s="1272"/>
      <c r="FK63"/>
    </row>
    <row r="64" spans="2:167" ht="30" customHeight="1">
      <c r="B64" s="343"/>
      <c r="C64" s="60"/>
      <c r="D64" s="60"/>
      <c r="E64" s="84" t="s">
        <v>1087</v>
      </c>
      <c r="F64" s="60"/>
      <c r="G64" s="60"/>
      <c r="H64" s="60"/>
      <c r="I64" s="60"/>
      <c r="J64" s="60"/>
      <c r="K64" s="60"/>
      <c r="L64" s="60"/>
      <c r="M64" s="60"/>
      <c r="N64" s="60"/>
      <c r="O64" s="60"/>
      <c r="P64" s="60"/>
      <c r="S64" s="349"/>
      <c r="T64" s="1721"/>
      <c r="U64" s="1730"/>
      <c r="V64" s="1636"/>
      <c r="W64" s="1279"/>
      <c r="X64" s="1279"/>
      <c r="Y64" s="1279"/>
      <c r="Z64" s="1279"/>
      <c r="AA64" s="1279"/>
      <c r="AB64" s="1651"/>
      <c r="AC64" s="1721"/>
      <c r="AD64" s="1730"/>
      <c r="AE64" s="1636"/>
      <c r="AF64" s="1279"/>
      <c r="AG64" s="1279"/>
      <c r="AH64" s="1279"/>
      <c r="AI64" s="1279"/>
      <c r="AJ64" s="1279"/>
      <c r="AK64" s="1651"/>
      <c r="AL64" s="1721"/>
      <c r="AM64" s="1730"/>
      <c r="AN64" s="1636"/>
      <c r="AO64" s="1279"/>
      <c r="AP64" s="1279"/>
      <c r="AQ64" s="1279"/>
      <c r="AR64" s="1279"/>
      <c r="AS64" s="1279"/>
      <c r="AT64" s="1651"/>
      <c r="AU64" s="1721"/>
      <c r="AV64" s="1730"/>
      <c r="AW64" s="1636"/>
      <c r="AX64" s="1279"/>
      <c r="AY64" s="1279"/>
      <c r="AZ64" s="1279"/>
      <c r="BA64" s="1279"/>
      <c r="BB64" s="1279"/>
      <c r="BC64" s="1279"/>
      <c r="BD64" s="1651"/>
      <c r="BE64" s="1721"/>
      <c r="BF64" s="1730"/>
      <c r="BG64" s="1636"/>
      <c r="BH64" s="1279"/>
      <c r="BI64" s="1279"/>
      <c r="BJ64" s="1279"/>
      <c r="BK64" s="1279"/>
      <c r="BL64" s="1279"/>
      <c r="BM64" s="1279"/>
      <c r="BN64" s="1279"/>
      <c r="BO64" s="1279"/>
      <c r="BP64" s="1279"/>
      <c r="BQ64" s="1651"/>
      <c r="BR64" s="1721"/>
      <c r="BS64" s="1720"/>
      <c r="BT64" s="1636"/>
      <c r="BU64" s="1279"/>
      <c r="BV64" s="1279"/>
      <c r="BW64" s="1279"/>
      <c r="BX64" s="1279"/>
      <c r="BY64" s="1279"/>
      <c r="BZ64" s="1279"/>
      <c r="CA64" s="1279"/>
      <c r="CB64" s="1279"/>
      <c r="CC64" s="1279"/>
      <c r="CD64" s="1651"/>
      <c r="FK64"/>
    </row>
    <row r="65" spans="2:167" ht="30" customHeight="1">
      <c r="B65" s="343"/>
      <c r="C65" s="60"/>
      <c r="D65" s="60"/>
      <c r="E65" s="154" t="s">
        <v>1088</v>
      </c>
      <c r="F65" s="60"/>
      <c r="G65" s="60"/>
      <c r="H65" s="60"/>
      <c r="I65" s="60"/>
      <c r="J65" s="60"/>
      <c r="K65" s="60"/>
      <c r="L65" s="60"/>
      <c r="M65" s="60"/>
      <c r="N65" s="60"/>
      <c r="O65" s="60"/>
      <c r="P65" s="60"/>
      <c r="S65" s="349"/>
      <c r="T65" s="1721"/>
      <c r="U65" s="1730"/>
      <c r="V65" s="1636"/>
      <c r="W65" s="1279"/>
      <c r="X65" s="1279"/>
      <c r="Y65" s="1279"/>
      <c r="Z65" s="1279"/>
      <c r="AA65" s="1279"/>
      <c r="AB65" s="1651"/>
      <c r="AC65" s="1721"/>
      <c r="AD65" s="1730"/>
      <c r="AE65" s="1636"/>
      <c r="AF65" s="1279"/>
      <c r="AG65" s="1279"/>
      <c r="AH65" s="1279"/>
      <c r="AI65" s="1279"/>
      <c r="AJ65" s="1279"/>
      <c r="AK65" s="1651"/>
      <c r="AL65" s="1721"/>
      <c r="AM65" s="1730"/>
      <c r="AN65" s="1636"/>
      <c r="AO65" s="1279"/>
      <c r="AP65" s="1279"/>
      <c r="AQ65" s="1279"/>
      <c r="AR65" s="1279"/>
      <c r="AS65" s="1279"/>
      <c r="AT65" s="1651"/>
      <c r="AU65" s="1721"/>
      <c r="AV65" s="1730"/>
      <c r="AW65" s="1636"/>
      <c r="AX65" s="1279"/>
      <c r="AY65" s="1279"/>
      <c r="AZ65" s="1279"/>
      <c r="BA65" s="1279"/>
      <c r="BB65" s="1279"/>
      <c r="BC65" s="1279"/>
      <c r="BD65" s="1651"/>
      <c r="BE65" s="1721"/>
      <c r="BF65" s="1730"/>
      <c r="BG65" s="1636"/>
      <c r="BH65" s="1279"/>
      <c r="BI65" s="1279"/>
      <c r="BJ65" s="1279"/>
      <c r="BK65" s="1279"/>
      <c r="BL65" s="1279"/>
      <c r="BM65" s="1279"/>
      <c r="BN65" s="1279"/>
      <c r="BO65" s="1279"/>
      <c r="BP65" s="1279"/>
      <c r="BQ65" s="1651"/>
      <c r="BR65" s="1721"/>
      <c r="BS65" s="1720"/>
      <c r="BT65" s="1636"/>
      <c r="BU65" s="1279"/>
      <c r="BV65" s="1279"/>
      <c r="BW65" s="1279"/>
      <c r="BX65" s="1279"/>
      <c r="BY65" s="1279"/>
      <c r="BZ65" s="1279"/>
      <c r="CA65" s="1279"/>
      <c r="CB65" s="1279"/>
      <c r="CC65" s="1279"/>
      <c r="CD65" s="1651"/>
      <c r="FK65"/>
    </row>
    <row r="66" spans="2:167" ht="30" customHeight="1">
      <c r="B66" s="343"/>
      <c r="C66" s="60"/>
      <c r="D66" s="60"/>
      <c r="E66" s="154" t="s">
        <v>1089</v>
      </c>
      <c r="F66" s="60"/>
      <c r="G66" s="60"/>
      <c r="H66" s="60"/>
      <c r="I66" s="60"/>
      <c r="J66" s="60"/>
      <c r="K66" s="60"/>
      <c r="L66" s="60"/>
      <c r="M66" s="60"/>
      <c r="N66" s="60"/>
      <c r="O66" s="60"/>
      <c r="P66" s="60"/>
      <c r="S66" s="349"/>
      <c r="T66" s="1621"/>
      <c r="U66" s="1623"/>
      <c r="V66" s="1273"/>
      <c r="W66" s="1274"/>
      <c r="X66" s="1274"/>
      <c r="Y66" s="1274"/>
      <c r="Z66" s="1274"/>
      <c r="AA66" s="1274"/>
      <c r="AB66" s="1275"/>
      <c r="AC66" s="1621"/>
      <c r="AD66" s="1623"/>
      <c r="AE66" s="1273"/>
      <c r="AF66" s="1274"/>
      <c r="AG66" s="1274"/>
      <c r="AH66" s="1274"/>
      <c r="AI66" s="1274"/>
      <c r="AJ66" s="1274"/>
      <c r="AK66" s="1275"/>
      <c r="AL66" s="1621"/>
      <c r="AM66" s="1623"/>
      <c r="AN66" s="1273"/>
      <c r="AO66" s="1274"/>
      <c r="AP66" s="1274"/>
      <c r="AQ66" s="1274"/>
      <c r="AR66" s="1274"/>
      <c r="AS66" s="1274"/>
      <c r="AT66" s="1275"/>
      <c r="AU66" s="1621"/>
      <c r="AV66" s="1623"/>
      <c r="AW66" s="1273"/>
      <c r="AX66" s="1274"/>
      <c r="AY66" s="1274"/>
      <c r="AZ66" s="1274"/>
      <c r="BA66" s="1274"/>
      <c r="BB66" s="1274"/>
      <c r="BC66" s="1274"/>
      <c r="BD66" s="1275"/>
      <c r="BE66" s="1621"/>
      <c r="BF66" s="1623"/>
      <c r="BG66" s="1273"/>
      <c r="BH66" s="1274"/>
      <c r="BI66" s="1274"/>
      <c r="BJ66" s="1274"/>
      <c r="BK66" s="1274"/>
      <c r="BL66" s="1274"/>
      <c r="BM66" s="1274"/>
      <c r="BN66" s="1274"/>
      <c r="BO66" s="1274"/>
      <c r="BP66" s="1274"/>
      <c r="BQ66" s="1275"/>
      <c r="BR66" s="1621"/>
      <c r="BS66" s="1622"/>
      <c r="BT66" s="1273"/>
      <c r="BU66" s="1274"/>
      <c r="BV66" s="1274"/>
      <c r="BW66" s="1274"/>
      <c r="BX66" s="1274"/>
      <c r="BY66" s="1274"/>
      <c r="BZ66" s="1274"/>
      <c r="CA66" s="1274"/>
      <c r="CB66" s="1274"/>
      <c r="CC66" s="1274"/>
      <c r="CD66" s="1275"/>
      <c r="FK66"/>
    </row>
    <row r="67" spans="2:167" ht="17.100000000000001" customHeight="1">
      <c r="B67" s="343"/>
      <c r="C67" s="60"/>
      <c r="D67" s="60"/>
      <c r="E67" s="60"/>
      <c r="F67" s="60"/>
      <c r="G67" s="60"/>
      <c r="H67" s="60"/>
      <c r="I67" s="60"/>
      <c r="J67" s="60"/>
      <c r="K67" s="60"/>
      <c r="L67" s="60"/>
      <c r="M67" s="60"/>
      <c r="N67" s="60"/>
      <c r="O67" s="60"/>
      <c r="P67" s="60"/>
      <c r="S67" s="349"/>
      <c r="T67" s="370"/>
      <c r="U67" s="371"/>
      <c r="V67" s="372"/>
      <c r="W67" s="372"/>
      <c r="X67" s="372"/>
      <c r="Y67" s="372"/>
      <c r="Z67" s="372"/>
      <c r="AA67" s="372"/>
      <c r="AB67" s="372"/>
      <c r="AC67" s="370"/>
      <c r="AD67" s="371"/>
      <c r="AE67" s="372"/>
      <c r="AF67" s="372"/>
      <c r="AG67" s="372"/>
      <c r="AH67" s="372"/>
      <c r="AI67" s="372"/>
      <c r="AJ67" s="372"/>
      <c r="AK67" s="372"/>
      <c r="AL67" s="370"/>
      <c r="AM67" s="371"/>
      <c r="AN67" s="372"/>
      <c r="AO67" s="372"/>
      <c r="AP67" s="372"/>
      <c r="AQ67" s="372"/>
      <c r="AR67" s="372"/>
      <c r="AS67" s="372"/>
      <c r="AT67" s="372"/>
      <c r="AU67" s="370"/>
      <c r="AV67" s="371"/>
      <c r="AW67" s="60"/>
      <c r="AX67" s="60"/>
      <c r="AY67" s="60"/>
      <c r="AZ67" s="60"/>
      <c r="BA67" s="60"/>
      <c r="BB67" s="60"/>
      <c r="BC67" s="60"/>
      <c r="BE67" s="370"/>
      <c r="BF67" s="371"/>
      <c r="BG67" s="60"/>
      <c r="BH67" s="60"/>
      <c r="BI67" s="60"/>
      <c r="BJ67" s="60"/>
      <c r="BK67" s="60"/>
      <c r="BL67" s="60"/>
      <c r="BM67" s="60"/>
      <c r="BR67" s="370"/>
      <c r="BS67" s="372"/>
      <c r="BT67" s="84"/>
      <c r="BU67" s="84"/>
      <c r="BV67" s="84"/>
      <c r="BW67" s="84"/>
      <c r="BX67" s="84"/>
      <c r="BY67" s="84"/>
      <c r="BZ67" s="84"/>
      <c r="CA67" s="84"/>
      <c r="CB67" s="84"/>
      <c r="CC67" s="84"/>
      <c r="CD67" s="346"/>
      <c r="FK67"/>
    </row>
    <row r="68" spans="2:167" ht="30" customHeight="1">
      <c r="B68" s="343"/>
      <c r="C68" s="84" t="s">
        <v>1090</v>
      </c>
      <c r="D68" s="60"/>
      <c r="E68" s="84" t="s">
        <v>1082</v>
      </c>
      <c r="F68" s="60"/>
      <c r="G68" s="60"/>
      <c r="H68" s="60"/>
      <c r="I68" s="60"/>
      <c r="J68" s="60"/>
      <c r="K68" s="60"/>
      <c r="L68" s="60"/>
      <c r="M68" s="60"/>
      <c r="N68" s="60"/>
      <c r="O68" s="60"/>
      <c r="P68" s="60"/>
      <c r="S68" s="349"/>
      <c r="T68" s="1731" t="s">
        <v>403</v>
      </c>
      <c r="U68" s="1620"/>
      <c r="V68" s="1270"/>
      <c r="W68" s="1271"/>
      <c r="X68" s="1271"/>
      <c r="Y68" s="1271"/>
      <c r="Z68" s="1271"/>
      <c r="AA68" s="1271"/>
      <c r="AB68" s="1272"/>
      <c r="AC68" s="1731" t="s">
        <v>446</v>
      </c>
      <c r="AD68" s="1620"/>
      <c r="AE68" s="1270"/>
      <c r="AF68" s="1271"/>
      <c r="AG68" s="1271"/>
      <c r="AH68" s="1271"/>
      <c r="AI68" s="1271"/>
      <c r="AJ68" s="1271"/>
      <c r="AK68" s="1272"/>
      <c r="AL68" s="1731" t="s">
        <v>1091</v>
      </c>
      <c r="AM68" s="1620"/>
      <c r="AN68" s="1270"/>
      <c r="AO68" s="1271"/>
      <c r="AP68" s="1271"/>
      <c r="AQ68" s="1271"/>
      <c r="AR68" s="1271"/>
      <c r="AS68" s="1271"/>
      <c r="AT68" s="1272"/>
      <c r="AU68" s="1731" t="s">
        <v>1092</v>
      </c>
      <c r="AV68" s="1620"/>
      <c r="AW68" s="1270"/>
      <c r="AX68" s="1271"/>
      <c r="AY68" s="1271"/>
      <c r="AZ68" s="1271"/>
      <c r="BA68" s="1271"/>
      <c r="BB68" s="1271"/>
      <c r="BC68" s="1271"/>
      <c r="BD68" s="1272"/>
      <c r="BE68" s="1731" t="s">
        <v>1093</v>
      </c>
      <c r="BF68" s="1620"/>
      <c r="BG68" s="1270"/>
      <c r="BH68" s="1271"/>
      <c r="BI68" s="1271"/>
      <c r="BJ68" s="1271"/>
      <c r="BK68" s="1271"/>
      <c r="BL68" s="1271"/>
      <c r="BM68" s="1271"/>
      <c r="BN68" s="1271"/>
      <c r="BO68" s="1271"/>
      <c r="BP68" s="1271"/>
      <c r="BQ68" s="1272"/>
      <c r="BR68" s="1731" t="s">
        <v>1094</v>
      </c>
      <c r="BS68" s="1620"/>
      <c r="BT68" s="1270">
        <f>V68+AE68+AN68+AW68+BG68</f>
        <v>0</v>
      </c>
      <c r="BU68" s="1271"/>
      <c r="BV68" s="1271"/>
      <c r="BW68" s="1271"/>
      <c r="BX68" s="1271"/>
      <c r="BY68" s="1271"/>
      <c r="BZ68" s="1271"/>
      <c r="CA68" s="1271"/>
      <c r="CB68" s="1271"/>
      <c r="CC68" s="1271"/>
      <c r="CD68" s="1272"/>
      <c r="FK68"/>
    </row>
    <row r="69" spans="2:167" ht="30" customHeight="1">
      <c r="B69" s="365"/>
      <c r="C69" s="60"/>
      <c r="D69" s="60"/>
      <c r="E69" s="84" t="s">
        <v>1095</v>
      </c>
      <c r="F69" s="61"/>
      <c r="G69" s="61"/>
      <c r="H69" s="61"/>
      <c r="I69" s="61"/>
      <c r="J69" s="61"/>
      <c r="K69" s="61"/>
      <c r="L69" s="61"/>
      <c r="M69" s="61"/>
      <c r="N69" s="61"/>
      <c r="O69" s="61"/>
      <c r="P69" s="61"/>
      <c r="Q69" s="256"/>
      <c r="R69" s="256"/>
      <c r="S69" s="373"/>
      <c r="T69" s="1721"/>
      <c r="U69" s="1730"/>
      <c r="V69" s="1636"/>
      <c r="W69" s="1279"/>
      <c r="X69" s="1279"/>
      <c r="Y69" s="1279"/>
      <c r="Z69" s="1279"/>
      <c r="AA69" s="1279"/>
      <c r="AB69" s="1651"/>
      <c r="AC69" s="1721"/>
      <c r="AD69" s="1730"/>
      <c r="AE69" s="1636"/>
      <c r="AF69" s="1279"/>
      <c r="AG69" s="1279"/>
      <c r="AH69" s="1279"/>
      <c r="AI69" s="1279"/>
      <c r="AJ69" s="1279"/>
      <c r="AK69" s="1651"/>
      <c r="AL69" s="1721"/>
      <c r="AM69" s="1730"/>
      <c r="AN69" s="1636"/>
      <c r="AO69" s="1279"/>
      <c r="AP69" s="1279"/>
      <c r="AQ69" s="1279"/>
      <c r="AR69" s="1279"/>
      <c r="AS69" s="1279"/>
      <c r="AT69" s="1651"/>
      <c r="AU69" s="1721"/>
      <c r="AV69" s="1730"/>
      <c r="AW69" s="1636"/>
      <c r="AX69" s="1279"/>
      <c r="AY69" s="1279"/>
      <c r="AZ69" s="1279"/>
      <c r="BA69" s="1279"/>
      <c r="BB69" s="1279"/>
      <c r="BC69" s="1279"/>
      <c r="BD69" s="1651"/>
      <c r="BE69" s="1721"/>
      <c r="BF69" s="1730"/>
      <c r="BG69" s="1636"/>
      <c r="BH69" s="1279"/>
      <c r="BI69" s="1279"/>
      <c r="BJ69" s="1279"/>
      <c r="BK69" s="1279"/>
      <c r="BL69" s="1279"/>
      <c r="BM69" s="1279"/>
      <c r="BN69" s="1279"/>
      <c r="BO69" s="1279"/>
      <c r="BP69" s="1279"/>
      <c r="BQ69" s="1651"/>
      <c r="BR69" s="1721"/>
      <c r="BS69" s="1730"/>
      <c r="BT69" s="1636"/>
      <c r="BU69" s="1279"/>
      <c r="BV69" s="1279"/>
      <c r="BW69" s="1279"/>
      <c r="BX69" s="1279"/>
      <c r="BY69" s="1279"/>
      <c r="BZ69" s="1279"/>
      <c r="CA69" s="1279"/>
      <c r="CB69" s="1279"/>
      <c r="CC69" s="1279"/>
      <c r="CD69" s="1651"/>
      <c r="FK69"/>
    </row>
    <row r="70" spans="2:167" s="256" customFormat="1" ht="30" customHeight="1">
      <c r="B70" s="365"/>
      <c r="C70" s="60"/>
      <c r="D70" s="60"/>
      <c r="E70" s="154" t="s">
        <v>1096</v>
      </c>
      <c r="F70" s="61"/>
      <c r="G70" s="61"/>
      <c r="H70" s="61"/>
      <c r="I70" s="61"/>
      <c r="J70" s="61"/>
      <c r="K70" s="61"/>
      <c r="L70" s="61"/>
      <c r="M70" s="61"/>
      <c r="N70" s="61"/>
      <c r="O70" s="61"/>
      <c r="P70" s="61"/>
      <c r="Q70" s="1"/>
      <c r="R70" s="1"/>
      <c r="S70" s="349"/>
      <c r="T70" s="1721"/>
      <c r="U70" s="1730"/>
      <c r="V70" s="1636"/>
      <c r="W70" s="1279"/>
      <c r="X70" s="1279"/>
      <c r="Y70" s="1279"/>
      <c r="Z70" s="1279"/>
      <c r="AA70" s="1279"/>
      <c r="AB70" s="1651"/>
      <c r="AC70" s="1721"/>
      <c r="AD70" s="1730"/>
      <c r="AE70" s="1636"/>
      <c r="AF70" s="1279"/>
      <c r="AG70" s="1279"/>
      <c r="AH70" s="1279"/>
      <c r="AI70" s="1279"/>
      <c r="AJ70" s="1279"/>
      <c r="AK70" s="1651"/>
      <c r="AL70" s="1721"/>
      <c r="AM70" s="1730"/>
      <c r="AN70" s="1636"/>
      <c r="AO70" s="1279"/>
      <c r="AP70" s="1279"/>
      <c r="AQ70" s="1279"/>
      <c r="AR70" s="1279"/>
      <c r="AS70" s="1279"/>
      <c r="AT70" s="1651"/>
      <c r="AU70" s="1721"/>
      <c r="AV70" s="1730"/>
      <c r="AW70" s="1636"/>
      <c r="AX70" s="1279"/>
      <c r="AY70" s="1279"/>
      <c r="AZ70" s="1279"/>
      <c r="BA70" s="1279"/>
      <c r="BB70" s="1279"/>
      <c r="BC70" s="1279"/>
      <c r="BD70" s="1651"/>
      <c r="BE70" s="1721"/>
      <c r="BF70" s="1730"/>
      <c r="BG70" s="1636"/>
      <c r="BH70" s="1279"/>
      <c r="BI70" s="1279"/>
      <c r="BJ70" s="1279"/>
      <c r="BK70" s="1279"/>
      <c r="BL70" s="1279"/>
      <c r="BM70" s="1279"/>
      <c r="BN70" s="1279"/>
      <c r="BO70" s="1279"/>
      <c r="BP70" s="1279"/>
      <c r="BQ70" s="1651"/>
      <c r="BR70" s="1721"/>
      <c r="BS70" s="1730"/>
      <c r="BT70" s="1636"/>
      <c r="BU70" s="1279"/>
      <c r="BV70" s="1279"/>
      <c r="BW70" s="1279"/>
      <c r="BX70" s="1279"/>
      <c r="BY70" s="1279"/>
      <c r="BZ70" s="1279"/>
      <c r="CA70" s="1279"/>
      <c r="CB70" s="1279"/>
      <c r="CC70" s="1279"/>
      <c r="CD70" s="1651"/>
      <c r="FK70"/>
    </row>
    <row r="71" spans="2:167" ht="30" customHeight="1">
      <c r="B71" s="365"/>
      <c r="C71" s="60"/>
      <c r="D71" s="60"/>
      <c r="E71" s="154" t="s">
        <v>1089</v>
      </c>
      <c r="F71" s="61"/>
      <c r="G71" s="61"/>
      <c r="H71" s="61"/>
      <c r="I71" s="61"/>
      <c r="J71" s="61"/>
      <c r="K71" s="61"/>
      <c r="L71" s="61"/>
      <c r="M71" s="61"/>
      <c r="N71" s="61"/>
      <c r="O71" s="61"/>
      <c r="P71" s="61"/>
      <c r="S71" s="349"/>
      <c r="T71" s="1621"/>
      <c r="U71" s="1623"/>
      <c r="V71" s="1273"/>
      <c r="W71" s="1274"/>
      <c r="X71" s="1274"/>
      <c r="Y71" s="1274"/>
      <c r="Z71" s="1274"/>
      <c r="AA71" s="1274"/>
      <c r="AB71" s="1275"/>
      <c r="AC71" s="1621"/>
      <c r="AD71" s="1623"/>
      <c r="AE71" s="1273"/>
      <c r="AF71" s="1274"/>
      <c r="AG71" s="1274"/>
      <c r="AH71" s="1274"/>
      <c r="AI71" s="1274"/>
      <c r="AJ71" s="1274"/>
      <c r="AK71" s="1275"/>
      <c r="AL71" s="1621"/>
      <c r="AM71" s="1623"/>
      <c r="AN71" s="1273"/>
      <c r="AO71" s="1274"/>
      <c r="AP71" s="1274"/>
      <c r="AQ71" s="1274"/>
      <c r="AR71" s="1274"/>
      <c r="AS71" s="1274"/>
      <c r="AT71" s="1275"/>
      <c r="AU71" s="1621"/>
      <c r="AV71" s="1623"/>
      <c r="AW71" s="1273"/>
      <c r="AX71" s="1274"/>
      <c r="AY71" s="1274"/>
      <c r="AZ71" s="1274"/>
      <c r="BA71" s="1274"/>
      <c r="BB71" s="1274"/>
      <c r="BC71" s="1274"/>
      <c r="BD71" s="1275"/>
      <c r="BE71" s="1621"/>
      <c r="BF71" s="1623"/>
      <c r="BG71" s="1273"/>
      <c r="BH71" s="1274"/>
      <c r="BI71" s="1274"/>
      <c r="BJ71" s="1274"/>
      <c r="BK71" s="1274"/>
      <c r="BL71" s="1274"/>
      <c r="BM71" s="1274"/>
      <c r="BN71" s="1274"/>
      <c r="BO71" s="1274"/>
      <c r="BP71" s="1274"/>
      <c r="BQ71" s="1275"/>
      <c r="BR71" s="1621"/>
      <c r="BS71" s="1623"/>
      <c r="BT71" s="1273"/>
      <c r="BU71" s="1274"/>
      <c r="BV71" s="1274"/>
      <c r="BW71" s="1274"/>
      <c r="BX71" s="1274"/>
      <c r="BY71" s="1274"/>
      <c r="BZ71" s="1274"/>
      <c r="CA71" s="1274"/>
      <c r="CB71" s="1274"/>
      <c r="CC71" s="1274"/>
      <c r="CD71" s="1275"/>
      <c r="FK71"/>
    </row>
    <row r="72" spans="2:167" ht="18.899999999999999" customHeight="1">
      <c r="B72" s="365"/>
      <c r="C72" s="60"/>
      <c r="D72" s="60"/>
      <c r="E72" s="154"/>
      <c r="F72" s="61"/>
      <c r="G72" s="61"/>
      <c r="H72" s="61"/>
      <c r="I72" s="61"/>
      <c r="J72" s="61"/>
      <c r="K72" s="61"/>
      <c r="L72" s="61"/>
      <c r="M72" s="61"/>
      <c r="N72" s="61"/>
      <c r="O72" s="61"/>
      <c r="P72" s="61"/>
      <c r="S72" s="349"/>
      <c r="T72" s="374"/>
      <c r="U72" s="348"/>
      <c r="V72" s="84"/>
      <c r="W72" s="84"/>
      <c r="X72" s="84"/>
      <c r="Y72" s="84"/>
      <c r="Z72" s="84"/>
      <c r="AA72" s="84"/>
      <c r="AB72" s="84"/>
      <c r="AC72" s="374"/>
      <c r="AD72" s="348"/>
      <c r="AE72" s="84"/>
      <c r="AF72" s="84"/>
      <c r="AG72" s="84"/>
      <c r="AH72" s="84"/>
      <c r="AI72" s="84"/>
      <c r="AJ72" s="84"/>
      <c r="AK72" s="84"/>
      <c r="AL72" s="374"/>
      <c r="AM72" s="348"/>
      <c r="AN72" s="84"/>
      <c r="AO72" s="84"/>
      <c r="AP72" s="84"/>
      <c r="AQ72" s="84"/>
      <c r="AR72" s="84"/>
      <c r="AS72" s="84"/>
      <c r="AT72" s="84"/>
      <c r="AU72" s="374"/>
      <c r="AV72" s="348"/>
      <c r="AW72" s="84"/>
      <c r="AX72" s="84"/>
      <c r="AY72" s="84"/>
      <c r="AZ72" s="84"/>
      <c r="BA72" s="84"/>
      <c r="BB72" s="84"/>
      <c r="BC72" s="84"/>
      <c r="BE72" s="374"/>
      <c r="BF72" s="348"/>
      <c r="BG72" s="84"/>
      <c r="BH72" s="84"/>
      <c r="BI72" s="84"/>
      <c r="BJ72" s="84"/>
      <c r="BK72" s="84"/>
      <c r="BL72" s="84"/>
      <c r="BM72" s="84"/>
      <c r="BR72" s="374"/>
      <c r="BS72" s="348"/>
      <c r="BT72" s="84"/>
      <c r="BU72" s="84"/>
      <c r="BV72" s="84"/>
      <c r="BW72" s="84"/>
      <c r="BX72" s="84"/>
      <c r="BY72" s="84"/>
      <c r="BZ72" s="84"/>
      <c r="CA72" s="84"/>
      <c r="CB72" s="84"/>
      <c r="CC72"/>
      <c r="CD72" s="376"/>
      <c r="FK72"/>
    </row>
    <row r="73" spans="2:167" ht="30" customHeight="1">
      <c r="B73" s="365"/>
      <c r="C73" s="84" t="s">
        <v>1097</v>
      </c>
      <c r="D73" s="60"/>
      <c r="E73" s="84" t="s">
        <v>590</v>
      </c>
      <c r="F73" s="61"/>
      <c r="G73" s="61"/>
      <c r="H73" s="61"/>
      <c r="I73" s="61"/>
      <c r="J73" s="61"/>
      <c r="K73" s="61"/>
      <c r="L73" s="61"/>
      <c r="M73" s="61"/>
      <c r="N73" s="61"/>
      <c r="O73" s="61"/>
      <c r="P73" s="61"/>
      <c r="S73" s="349"/>
      <c r="T73" s="1729" t="s">
        <v>407</v>
      </c>
      <c r="U73" s="1730"/>
      <c r="V73" s="1270"/>
      <c r="W73" s="1271"/>
      <c r="X73" s="1271"/>
      <c r="Y73" s="1271"/>
      <c r="Z73" s="1271"/>
      <c r="AA73" s="1271"/>
      <c r="AB73" s="1272"/>
      <c r="AC73" s="1729" t="s">
        <v>450</v>
      </c>
      <c r="AD73" s="1730"/>
      <c r="AE73" s="1270"/>
      <c r="AF73" s="1271"/>
      <c r="AG73" s="1271"/>
      <c r="AH73" s="1271"/>
      <c r="AI73" s="1271"/>
      <c r="AJ73" s="1271"/>
      <c r="AK73" s="1272"/>
      <c r="AL73" s="1729" t="s">
        <v>1098</v>
      </c>
      <c r="AM73" s="1730"/>
      <c r="AN73" s="1270"/>
      <c r="AO73" s="1271"/>
      <c r="AP73" s="1271"/>
      <c r="AQ73" s="1271"/>
      <c r="AR73" s="1271"/>
      <c r="AS73" s="1271"/>
      <c r="AT73" s="1272"/>
      <c r="AU73" s="1729" t="s">
        <v>1099</v>
      </c>
      <c r="AV73" s="1730"/>
      <c r="AW73" s="1270"/>
      <c r="AX73" s="1271"/>
      <c r="AY73" s="1271"/>
      <c r="AZ73" s="1271"/>
      <c r="BA73" s="1271"/>
      <c r="BB73" s="1271"/>
      <c r="BC73" s="1271"/>
      <c r="BD73" s="1272"/>
      <c r="BE73" s="1729" t="s">
        <v>1100</v>
      </c>
      <c r="BF73" s="1730"/>
      <c r="BG73" s="1270"/>
      <c r="BH73" s="1271"/>
      <c r="BI73" s="1271"/>
      <c r="BJ73" s="1271"/>
      <c r="BK73" s="1271"/>
      <c r="BL73" s="1271"/>
      <c r="BM73" s="1271"/>
      <c r="BN73" s="1271"/>
      <c r="BO73" s="1271"/>
      <c r="BP73" s="1271"/>
      <c r="BQ73" s="1272"/>
      <c r="BR73" s="1731" t="s">
        <v>1101</v>
      </c>
      <c r="BS73" s="1620"/>
      <c r="BT73" s="1270">
        <f>V73+AE73+AN73+AW73+BG73</f>
        <v>0</v>
      </c>
      <c r="BU73" s="1271"/>
      <c r="BV73" s="1271"/>
      <c r="BW73" s="1271"/>
      <c r="BX73" s="1271"/>
      <c r="BY73" s="1271"/>
      <c r="BZ73" s="1271"/>
      <c r="CA73" s="1271"/>
      <c r="CB73" s="1271"/>
      <c r="CC73" s="1271"/>
      <c r="CD73" s="1272"/>
      <c r="FK73"/>
    </row>
    <row r="74" spans="2:167" ht="30" customHeight="1">
      <c r="B74" s="365"/>
      <c r="C74" s="84"/>
      <c r="D74" s="60"/>
      <c r="E74" s="154" t="s">
        <v>591</v>
      </c>
      <c r="F74" s="61"/>
      <c r="G74" s="61"/>
      <c r="H74" s="61"/>
      <c r="I74" s="61"/>
      <c r="J74" s="61"/>
      <c r="K74" s="61"/>
      <c r="L74" s="61"/>
      <c r="M74" s="61"/>
      <c r="N74" s="61"/>
      <c r="O74" s="61"/>
      <c r="P74" s="61"/>
      <c r="S74" s="349"/>
      <c r="T74" s="1721"/>
      <c r="U74" s="1730"/>
      <c r="V74" s="1636"/>
      <c r="W74" s="1279"/>
      <c r="X74" s="1279"/>
      <c r="Y74" s="1279"/>
      <c r="Z74" s="1279"/>
      <c r="AA74" s="1279"/>
      <c r="AB74" s="1651"/>
      <c r="AC74" s="1721"/>
      <c r="AD74" s="1730"/>
      <c r="AE74" s="1636"/>
      <c r="AF74" s="1279"/>
      <c r="AG74" s="1279"/>
      <c r="AH74" s="1279"/>
      <c r="AI74" s="1279"/>
      <c r="AJ74" s="1279"/>
      <c r="AK74" s="1651"/>
      <c r="AL74" s="1721"/>
      <c r="AM74" s="1730"/>
      <c r="AN74" s="1636"/>
      <c r="AO74" s="1279"/>
      <c r="AP74" s="1279"/>
      <c r="AQ74" s="1279"/>
      <c r="AR74" s="1279"/>
      <c r="AS74" s="1279"/>
      <c r="AT74" s="1651"/>
      <c r="AU74" s="1721"/>
      <c r="AV74" s="1730"/>
      <c r="AW74" s="1636"/>
      <c r="AX74" s="1279"/>
      <c r="AY74" s="1279"/>
      <c r="AZ74" s="1279"/>
      <c r="BA74" s="1279"/>
      <c r="BB74" s="1279"/>
      <c r="BC74" s="1279"/>
      <c r="BD74" s="1651"/>
      <c r="BE74" s="1721"/>
      <c r="BF74" s="1730"/>
      <c r="BG74" s="1636"/>
      <c r="BH74" s="1279"/>
      <c r="BI74" s="1279"/>
      <c r="BJ74" s="1279"/>
      <c r="BK74" s="1279"/>
      <c r="BL74" s="1279"/>
      <c r="BM74" s="1279"/>
      <c r="BN74" s="1279"/>
      <c r="BO74" s="1279"/>
      <c r="BP74" s="1279"/>
      <c r="BQ74" s="1651"/>
      <c r="BR74" s="1721"/>
      <c r="BS74" s="1730"/>
      <c r="BT74" s="1636"/>
      <c r="BU74" s="1279"/>
      <c r="BV74" s="1279"/>
      <c r="BW74" s="1279"/>
      <c r="BX74" s="1279"/>
      <c r="BY74" s="1279"/>
      <c r="BZ74" s="1279"/>
      <c r="CA74" s="1279"/>
      <c r="CB74" s="1279"/>
      <c r="CC74" s="1279"/>
      <c r="CD74" s="1651"/>
      <c r="FK74"/>
    </row>
    <row r="75" spans="2:167" ht="30" customHeight="1">
      <c r="B75" s="365"/>
      <c r="C75" s="60"/>
      <c r="D75" s="60"/>
      <c r="E75" s="61"/>
      <c r="F75" s="61"/>
      <c r="G75" s="61"/>
      <c r="H75" s="61"/>
      <c r="I75" s="61"/>
      <c r="J75" s="61"/>
      <c r="K75" s="61"/>
      <c r="L75" s="61"/>
      <c r="M75" s="61"/>
      <c r="N75" s="61"/>
      <c r="O75" s="61"/>
      <c r="P75" s="61"/>
      <c r="S75" s="349"/>
      <c r="T75" s="1621"/>
      <c r="U75" s="1623"/>
      <c r="V75" s="1273"/>
      <c r="W75" s="1274"/>
      <c r="X75" s="1274"/>
      <c r="Y75" s="1274"/>
      <c r="Z75" s="1274"/>
      <c r="AA75" s="1274"/>
      <c r="AB75" s="1275"/>
      <c r="AC75" s="1621"/>
      <c r="AD75" s="1623"/>
      <c r="AE75" s="1273"/>
      <c r="AF75" s="1274"/>
      <c r="AG75" s="1274"/>
      <c r="AH75" s="1274"/>
      <c r="AI75" s="1274"/>
      <c r="AJ75" s="1274"/>
      <c r="AK75" s="1275"/>
      <c r="AL75" s="1621"/>
      <c r="AM75" s="1623"/>
      <c r="AN75" s="1273"/>
      <c r="AO75" s="1274"/>
      <c r="AP75" s="1274"/>
      <c r="AQ75" s="1274"/>
      <c r="AR75" s="1274"/>
      <c r="AS75" s="1274"/>
      <c r="AT75" s="1275"/>
      <c r="AU75" s="1621"/>
      <c r="AV75" s="1623"/>
      <c r="AW75" s="1273"/>
      <c r="AX75" s="1274"/>
      <c r="AY75" s="1274"/>
      <c r="AZ75" s="1274"/>
      <c r="BA75" s="1274"/>
      <c r="BB75" s="1274"/>
      <c r="BC75" s="1274"/>
      <c r="BD75" s="1275"/>
      <c r="BE75" s="1621"/>
      <c r="BF75" s="1623"/>
      <c r="BG75" s="1273"/>
      <c r="BH75" s="1274"/>
      <c r="BI75" s="1274"/>
      <c r="BJ75" s="1274"/>
      <c r="BK75" s="1274"/>
      <c r="BL75" s="1274"/>
      <c r="BM75" s="1274"/>
      <c r="BN75" s="1274"/>
      <c r="BO75" s="1274"/>
      <c r="BP75" s="1274"/>
      <c r="BQ75" s="1275"/>
      <c r="BR75" s="1621"/>
      <c r="BS75" s="1623"/>
      <c r="BT75" s="1273"/>
      <c r="BU75" s="1274"/>
      <c r="BV75" s="1274"/>
      <c r="BW75" s="1274"/>
      <c r="BX75" s="1274"/>
      <c r="BY75" s="1274"/>
      <c r="BZ75" s="1274"/>
      <c r="CA75" s="1274"/>
      <c r="CB75" s="1274"/>
      <c r="CC75" s="1274"/>
      <c r="CD75" s="1275"/>
      <c r="FK75"/>
    </row>
    <row r="76" spans="2:167" ht="30" customHeight="1">
      <c r="B76" s="365"/>
      <c r="C76" s="61"/>
      <c r="D76" s="61"/>
      <c r="E76" s="61"/>
      <c r="F76" s="61"/>
      <c r="G76" s="61"/>
      <c r="H76" s="61"/>
      <c r="I76" s="61"/>
      <c r="J76" s="61"/>
      <c r="K76" s="61"/>
      <c r="L76" s="61"/>
      <c r="M76" s="61"/>
      <c r="N76" s="61"/>
      <c r="O76" s="61"/>
      <c r="P76" s="61"/>
      <c r="S76" s="349"/>
      <c r="T76" s="350"/>
      <c r="U76" s="351"/>
      <c r="V76" s="236"/>
      <c r="W76" s="236"/>
      <c r="X76" s="236"/>
      <c r="Y76" s="236"/>
      <c r="Z76" s="236"/>
      <c r="AA76" s="236"/>
      <c r="AB76" s="236"/>
      <c r="AC76" s="350"/>
      <c r="AD76" s="351"/>
      <c r="AE76" s="236"/>
      <c r="AF76" s="236"/>
      <c r="AG76" s="236"/>
      <c r="AH76" s="236"/>
      <c r="AI76" s="236"/>
      <c r="AJ76" s="236"/>
      <c r="AK76" s="236"/>
      <c r="AL76" s="350"/>
      <c r="AM76" s="351"/>
      <c r="AN76" s="236"/>
      <c r="AO76" s="236"/>
      <c r="AP76" s="236"/>
      <c r="AQ76" s="236"/>
      <c r="AR76" s="236"/>
      <c r="AS76" s="236"/>
      <c r="AT76" s="236"/>
      <c r="AU76" s="350"/>
      <c r="AV76" s="351"/>
      <c r="AW76" s="84"/>
      <c r="AX76" s="84"/>
      <c r="AY76" s="84"/>
      <c r="AZ76" s="84"/>
      <c r="BA76" s="84"/>
      <c r="BB76" s="84"/>
      <c r="BC76" s="84"/>
      <c r="BE76" s="350"/>
      <c r="BF76" s="351"/>
      <c r="BG76" s="84"/>
      <c r="BH76" s="84"/>
      <c r="BI76" s="84"/>
      <c r="BJ76" s="84"/>
      <c r="BK76" s="84"/>
      <c r="BL76" s="84"/>
      <c r="BM76" s="84"/>
      <c r="BR76" s="350"/>
      <c r="BS76" s="351"/>
      <c r="BT76" s="84"/>
      <c r="BU76" s="84"/>
      <c r="BV76" s="84"/>
      <c r="BW76" s="84"/>
      <c r="BX76" s="84"/>
      <c r="BY76" s="84"/>
      <c r="BZ76" s="84"/>
      <c r="CA76" s="84"/>
      <c r="CB76" s="84"/>
      <c r="CC76"/>
      <c r="CD76" s="376"/>
      <c r="FK76"/>
    </row>
    <row r="77" spans="2:167" ht="30" customHeight="1">
      <c r="B77" s="81"/>
      <c r="C77" s="84" t="s">
        <v>1102</v>
      </c>
      <c r="D77" s="60"/>
      <c r="E77" s="84" t="s">
        <v>585</v>
      </c>
      <c r="F77" s="61"/>
      <c r="G77" s="84"/>
      <c r="H77" s="84"/>
      <c r="I77" s="84"/>
      <c r="J77" s="84"/>
      <c r="K77" s="84"/>
      <c r="L77" s="84"/>
      <c r="M77" s="84"/>
      <c r="N77" s="84"/>
      <c r="O77" s="84"/>
      <c r="P77" s="84"/>
      <c r="S77" s="349"/>
      <c r="T77" s="1729" t="s">
        <v>413</v>
      </c>
      <c r="U77" s="1730"/>
      <c r="V77" s="1270"/>
      <c r="W77" s="1271"/>
      <c r="X77" s="1271"/>
      <c r="Y77" s="1271"/>
      <c r="Z77" s="1271"/>
      <c r="AA77" s="1271"/>
      <c r="AB77" s="1272"/>
      <c r="AC77" s="1729" t="s">
        <v>455</v>
      </c>
      <c r="AD77" s="1730"/>
      <c r="AE77" s="1270"/>
      <c r="AF77" s="1271"/>
      <c r="AG77" s="1271"/>
      <c r="AH77" s="1271"/>
      <c r="AI77" s="1271"/>
      <c r="AJ77" s="1271"/>
      <c r="AK77" s="1272"/>
      <c r="AL77" s="1729" t="s">
        <v>1103</v>
      </c>
      <c r="AM77" s="1730"/>
      <c r="AN77" s="1270"/>
      <c r="AO77" s="1271"/>
      <c r="AP77" s="1271"/>
      <c r="AQ77" s="1271"/>
      <c r="AR77" s="1271"/>
      <c r="AS77" s="1271"/>
      <c r="AT77" s="1272"/>
      <c r="AU77" s="1729" t="s">
        <v>1104</v>
      </c>
      <c r="AV77" s="1730"/>
      <c r="AW77" s="1270"/>
      <c r="AX77" s="1271"/>
      <c r="AY77" s="1271"/>
      <c r="AZ77" s="1271"/>
      <c r="BA77" s="1271"/>
      <c r="BB77" s="1271"/>
      <c r="BC77" s="1271"/>
      <c r="BD77" s="1272"/>
      <c r="BE77" s="1729" t="s">
        <v>1105</v>
      </c>
      <c r="BF77" s="1730"/>
      <c r="BG77" s="1270"/>
      <c r="BH77" s="1271"/>
      <c r="BI77" s="1271"/>
      <c r="BJ77" s="1271"/>
      <c r="BK77" s="1271"/>
      <c r="BL77" s="1271"/>
      <c r="BM77" s="1271"/>
      <c r="BN77" s="1271"/>
      <c r="BO77" s="1271"/>
      <c r="BP77" s="1271"/>
      <c r="BQ77" s="1272"/>
      <c r="BR77" s="1729" t="s">
        <v>1106</v>
      </c>
      <c r="BS77" s="1730"/>
      <c r="BT77" s="1270">
        <f>V77+AE77+AN77+AW77+BG77</f>
        <v>0</v>
      </c>
      <c r="BU77" s="1271"/>
      <c r="BV77" s="1271"/>
      <c r="BW77" s="1271"/>
      <c r="BX77" s="1271"/>
      <c r="BY77" s="1271"/>
      <c r="BZ77" s="1271"/>
      <c r="CA77" s="1271"/>
      <c r="CB77" s="1271"/>
      <c r="CC77" s="1271"/>
      <c r="CD77" s="1272"/>
      <c r="FK77"/>
    </row>
    <row r="78" spans="2:167" ht="30" customHeight="1">
      <c r="B78" s="81"/>
      <c r="C78" s="84"/>
      <c r="D78" s="60"/>
      <c r="E78" s="154" t="s">
        <v>585</v>
      </c>
      <c r="F78" s="61"/>
      <c r="G78" s="84"/>
      <c r="H78" s="84"/>
      <c r="I78" s="84"/>
      <c r="J78" s="84"/>
      <c r="K78" s="84"/>
      <c r="L78" s="84"/>
      <c r="M78" s="84"/>
      <c r="N78" s="84"/>
      <c r="O78" s="84"/>
      <c r="P78" s="84"/>
      <c r="S78" s="349"/>
      <c r="T78" s="1721"/>
      <c r="U78" s="1730"/>
      <c r="V78" s="1636"/>
      <c r="W78" s="1279"/>
      <c r="X78" s="1279"/>
      <c r="Y78" s="1279"/>
      <c r="Z78" s="1279"/>
      <c r="AA78" s="1279"/>
      <c r="AB78" s="1651"/>
      <c r="AC78" s="1721"/>
      <c r="AD78" s="1730"/>
      <c r="AE78" s="1636"/>
      <c r="AF78" s="1279"/>
      <c r="AG78" s="1279"/>
      <c r="AH78" s="1279"/>
      <c r="AI78" s="1279"/>
      <c r="AJ78" s="1279"/>
      <c r="AK78" s="1651"/>
      <c r="AL78" s="1721"/>
      <c r="AM78" s="1730"/>
      <c r="AN78" s="1636"/>
      <c r="AO78" s="1279"/>
      <c r="AP78" s="1279"/>
      <c r="AQ78" s="1279"/>
      <c r="AR78" s="1279"/>
      <c r="AS78" s="1279"/>
      <c r="AT78" s="1651"/>
      <c r="AU78" s="1721"/>
      <c r="AV78" s="1730"/>
      <c r="AW78" s="1636"/>
      <c r="AX78" s="1279"/>
      <c r="AY78" s="1279"/>
      <c r="AZ78" s="1279"/>
      <c r="BA78" s="1279"/>
      <c r="BB78" s="1279"/>
      <c r="BC78" s="1279"/>
      <c r="BD78" s="1651"/>
      <c r="BE78" s="1721"/>
      <c r="BF78" s="1730"/>
      <c r="BG78" s="1636"/>
      <c r="BH78" s="1279"/>
      <c r="BI78" s="1279"/>
      <c r="BJ78" s="1279"/>
      <c r="BK78" s="1279"/>
      <c r="BL78" s="1279"/>
      <c r="BM78" s="1279"/>
      <c r="BN78" s="1279"/>
      <c r="BO78" s="1279"/>
      <c r="BP78" s="1279"/>
      <c r="BQ78" s="1651"/>
      <c r="BR78" s="1721"/>
      <c r="BS78" s="1730"/>
      <c r="BT78" s="1636"/>
      <c r="BU78" s="1279"/>
      <c r="BV78" s="1279"/>
      <c r="BW78" s="1279"/>
      <c r="BX78" s="1279"/>
      <c r="BY78" s="1279"/>
      <c r="BZ78" s="1279"/>
      <c r="CA78" s="1279"/>
      <c r="CB78" s="1279"/>
      <c r="CC78" s="1279"/>
      <c r="CD78" s="1651"/>
      <c r="FK78"/>
    </row>
    <row r="79" spans="2:167" ht="30" customHeight="1">
      <c r="B79" s="81"/>
      <c r="C79" s="60"/>
      <c r="D79" s="60"/>
      <c r="E79" s="61"/>
      <c r="F79" s="61"/>
      <c r="G79" s="84"/>
      <c r="H79" s="84"/>
      <c r="I79" s="84"/>
      <c r="J79" s="84"/>
      <c r="K79" s="84"/>
      <c r="L79" s="84"/>
      <c r="M79" s="84"/>
      <c r="N79" s="84"/>
      <c r="O79" s="84"/>
      <c r="P79" s="84"/>
      <c r="S79" s="349"/>
      <c r="T79" s="1621"/>
      <c r="U79" s="1623"/>
      <c r="V79" s="1273"/>
      <c r="W79" s="1274"/>
      <c r="X79" s="1274"/>
      <c r="Y79" s="1274"/>
      <c r="Z79" s="1274"/>
      <c r="AA79" s="1274"/>
      <c r="AB79" s="1275"/>
      <c r="AC79" s="1621"/>
      <c r="AD79" s="1623"/>
      <c r="AE79" s="1273"/>
      <c r="AF79" s="1274"/>
      <c r="AG79" s="1274"/>
      <c r="AH79" s="1274"/>
      <c r="AI79" s="1274"/>
      <c r="AJ79" s="1274"/>
      <c r="AK79" s="1275"/>
      <c r="AL79" s="1621"/>
      <c r="AM79" s="1623"/>
      <c r="AN79" s="1273"/>
      <c r="AO79" s="1274"/>
      <c r="AP79" s="1274"/>
      <c r="AQ79" s="1274"/>
      <c r="AR79" s="1274"/>
      <c r="AS79" s="1274"/>
      <c r="AT79" s="1275"/>
      <c r="AU79" s="1621"/>
      <c r="AV79" s="1623"/>
      <c r="AW79" s="1273"/>
      <c r="AX79" s="1274"/>
      <c r="AY79" s="1274"/>
      <c r="AZ79" s="1274"/>
      <c r="BA79" s="1274"/>
      <c r="BB79" s="1274"/>
      <c r="BC79" s="1274"/>
      <c r="BD79" s="1275"/>
      <c r="BE79" s="1621"/>
      <c r="BF79" s="1623"/>
      <c r="BG79" s="1273"/>
      <c r="BH79" s="1274"/>
      <c r="BI79" s="1274"/>
      <c r="BJ79" s="1274"/>
      <c r="BK79" s="1274"/>
      <c r="BL79" s="1274"/>
      <c r="BM79" s="1274"/>
      <c r="BN79" s="1274"/>
      <c r="BO79" s="1274"/>
      <c r="BP79" s="1274"/>
      <c r="BQ79" s="1275"/>
      <c r="BR79" s="1621"/>
      <c r="BS79" s="1623"/>
      <c r="BT79" s="1273"/>
      <c r="BU79" s="1274"/>
      <c r="BV79" s="1274"/>
      <c r="BW79" s="1274"/>
      <c r="BX79" s="1274"/>
      <c r="BY79" s="1274"/>
      <c r="BZ79" s="1274"/>
      <c r="CA79" s="1274"/>
      <c r="CB79" s="1274"/>
      <c r="CC79" s="1274"/>
      <c r="CD79" s="1275"/>
      <c r="FK79"/>
    </row>
    <row r="80" spans="2:167" ht="30" customHeight="1">
      <c r="B80" s="81"/>
      <c r="C80" s="84"/>
      <c r="D80" s="84"/>
      <c r="E80" s="84"/>
      <c r="F80" s="84"/>
      <c r="G80" s="84"/>
      <c r="H80" s="84"/>
      <c r="I80" s="84"/>
      <c r="J80" s="84"/>
      <c r="K80" s="84"/>
      <c r="L80" s="84"/>
      <c r="M80" s="84"/>
      <c r="N80" s="84"/>
      <c r="O80" s="84"/>
      <c r="P80" s="84"/>
      <c r="S80" s="349"/>
      <c r="T80" s="350"/>
      <c r="U80" s="351"/>
      <c r="V80" s="236"/>
      <c r="W80" s="236"/>
      <c r="X80" s="236"/>
      <c r="Y80" s="236"/>
      <c r="Z80" s="236"/>
      <c r="AA80" s="236"/>
      <c r="AB80" s="236"/>
      <c r="AC80" s="350"/>
      <c r="AD80" s="351"/>
      <c r="AE80" s="236"/>
      <c r="AF80" s="236"/>
      <c r="AG80" s="236"/>
      <c r="AH80" s="236"/>
      <c r="AI80" s="236"/>
      <c r="AJ80" s="236"/>
      <c r="AK80" s="236"/>
      <c r="AL80" s="350"/>
      <c r="AM80" s="351"/>
      <c r="AN80" s="236"/>
      <c r="AO80" s="236"/>
      <c r="AP80" s="236"/>
      <c r="AQ80" s="236"/>
      <c r="AR80" s="236"/>
      <c r="AS80" s="236"/>
      <c r="AT80" s="236"/>
      <c r="AU80" s="350"/>
      <c r="AV80" s="351"/>
      <c r="AW80" s="84"/>
      <c r="AX80" s="84"/>
      <c r="AY80" s="84"/>
      <c r="AZ80" s="84"/>
      <c r="BA80" s="84"/>
      <c r="BB80" s="84"/>
      <c r="BC80" s="84"/>
      <c r="BE80" s="350"/>
      <c r="BF80" s="351"/>
      <c r="BG80" s="84"/>
      <c r="BH80" s="84"/>
      <c r="BI80" s="84"/>
      <c r="BJ80" s="84"/>
      <c r="BK80" s="84"/>
      <c r="BL80" s="84"/>
      <c r="BM80" s="84"/>
      <c r="BR80" s="350"/>
      <c r="BS80" s="351"/>
      <c r="BT80" s="84"/>
      <c r="BU80" s="84"/>
      <c r="BV80" s="84"/>
      <c r="BW80" s="84"/>
      <c r="BX80" s="84"/>
      <c r="BY80" s="84"/>
      <c r="BZ80" s="84"/>
      <c r="CA80" s="84"/>
      <c r="CB80" s="84"/>
      <c r="CC80" s="84"/>
      <c r="CD80" s="346"/>
      <c r="FK80"/>
    </row>
    <row r="81" spans="2:167" ht="30" customHeight="1">
      <c r="B81" s="81"/>
      <c r="C81" s="84" t="s">
        <v>1107</v>
      </c>
      <c r="D81" s="60"/>
      <c r="E81" s="84" t="s">
        <v>1108</v>
      </c>
      <c r="F81" s="84"/>
      <c r="G81" s="84"/>
      <c r="H81" s="84"/>
      <c r="I81" s="84"/>
      <c r="J81" s="84"/>
      <c r="K81" s="84"/>
      <c r="L81" s="84"/>
      <c r="M81" s="84"/>
      <c r="N81" s="84"/>
      <c r="O81" s="84"/>
      <c r="P81" s="84"/>
      <c r="S81" s="349"/>
      <c r="T81" s="1729" t="s">
        <v>417</v>
      </c>
      <c r="U81" s="1730"/>
      <c r="V81" s="1270"/>
      <c r="W81" s="1271"/>
      <c r="X81" s="1271"/>
      <c r="Y81" s="1271"/>
      <c r="Z81" s="1271"/>
      <c r="AA81" s="1271"/>
      <c r="AB81" s="1272"/>
      <c r="AC81" s="1729" t="s">
        <v>460</v>
      </c>
      <c r="AD81" s="1730"/>
      <c r="AE81" s="1270"/>
      <c r="AF81" s="1271"/>
      <c r="AG81" s="1271"/>
      <c r="AH81" s="1271"/>
      <c r="AI81" s="1271"/>
      <c r="AJ81" s="1271"/>
      <c r="AK81" s="1272"/>
      <c r="AL81" s="1729" t="s">
        <v>1109</v>
      </c>
      <c r="AM81" s="1730"/>
      <c r="AN81" s="1270"/>
      <c r="AO81" s="1271"/>
      <c r="AP81" s="1271"/>
      <c r="AQ81" s="1271"/>
      <c r="AR81" s="1271"/>
      <c r="AS81" s="1271"/>
      <c r="AT81" s="1272"/>
      <c r="AU81" s="1729" t="s">
        <v>1110</v>
      </c>
      <c r="AV81" s="1730"/>
      <c r="AW81" s="1270"/>
      <c r="AX81" s="1271"/>
      <c r="AY81" s="1271"/>
      <c r="AZ81" s="1271"/>
      <c r="BA81" s="1271"/>
      <c r="BB81" s="1271"/>
      <c r="BC81" s="1271"/>
      <c r="BD81" s="1272"/>
      <c r="BE81" s="1729" t="s">
        <v>1111</v>
      </c>
      <c r="BF81" s="1730"/>
      <c r="BG81" s="1270"/>
      <c r="BH81" s="1271"/>
      <c r="BI81" s="1271"/>
      <c r="BJ81" s="1271"/>
      <c r="BK81" s="1271"/>
      <c r="BL81" s="1271"/>
      <c r="BM81" s="1271"/>
      <c r="BN81" s="1271"/>
      <c r="BO81" s="1271"/>
      <c r="BP81" s="1271"/>
      <c r="BQ81" s="1272"/>
      <c r="BR81" s="1729" t="s">
        <v>1112</v>
      </c>
      <c r="BS81" s="1730"/>
      <c r="BT81" s="1270">
        <f>V81+AE81+AN81+AW81+BG81</f>
        <v>0</v>
      </c>
      <c r="BU81" s="1271"/>
      <c r="BV81" s="1271"/>
      <c r="BW81" s="1271"/>
      <c r="BX81" s="1271"/>
      <c r="BY81" s="1271"/>
      <c r="BZ81" s="1271"/>
      <c r="CA81" s="1271"/>
      <c r="CB81" s="1271"/>
      <c r="CC81" s="1271"/>
      <c r="CD81" s="1272"/>
      <c r="FK81"/>
    </row>
    <row r="82" spans="2:167" ht="30" customHeight="1">
      <c r="B82" s="81"/>
      <c r="C82" s="84"/>
      <c r="D82" s="60"/>
      <c r="E82" s="154" t="s">
        <v>1113</v>
      </c>
      <c r="F82" s="84"/>
      <c r="G82" s="84"/>
      <c r="H82" s="84"/>
      <c r="I82" s="84"/>
      <c r="J82" s="84"/>
      <c r="K82" s="84"/>
      <c r="L82" s="84"/>
      <c r="M82" s="84"/>
      <c r="N82" s="84"/>
      <c r="O82" s="84"/>
      <c r="P82" s="84"/>
      <c r="S82" s="349"/>
      <c r="T82" s="1721"/>
      <c r="U82" s="1730"/>
      <c r="V82" s="1636"/>
      <c r="W82" s="1279"/>
      <c r="X82" s="1279"/>
      <c r="Y82" s="1279"/>
      <c r="Z82" s="1279"/>
      <c r="AA82" s="1279"/>
      <c r="AB82" s="1651"/>
      <c r="AC82" s="1721"/>
      <c r="AD82" s="1730"/>
      <c r="AE82" s="1636"/>
      <c r="AF82" s="1279"/>
      <c r="AG82" s="1279"/>
      <c r="AH82" s="1279"/>
      <c r="AI82" s="1279"/>
      <c r="AJ82" s="1279"/>
      <c r="AK82" s="1651"/>
      <c r="AL82" s="1721"/>
      <c r="AM82" s="1730"/>
      <c r="AN82" s="1636"/>
      <c r="AO82" s="1279"/>
      <c r="AP82" s="1279"/>
      <c r="AQ82" s="1279"/>
      <c r="AR82" s="1279"/>
      <c r="AS82" s="1279"/>
      <c r="AT82" s="1651"/>
      <c r="AU82" s="1721"/>
      <c r="AV82" s="1730"/>
      <c r="AW82" s="1636"/>
      <c r="AX82" s="1279"/>
      <c r="AY82" s="1279"/>
      <c r="AZ82" s="1279"/>
      <c r="BA82" s="1279"/>
      <c r="BB82" s="1279"/>
      <c r="BC82" s="1279"/>
      <c r="BD82" s="1651"/>
      <c r="BE82" s="1721"/>
      <c r="BF82" s="1730"/>
      <c r="BG82" s="1636"/>
      <c r="BH82" s="1279"/>
      <c r="BI82" s="1279"/>
      <c r="BJ82" s="1279"/>
      <c r="BK82" s="1279"/>
      <c r="BL82" s="1279"/>
      <c r="BM82" s="1279"/>
      <c r="BN82" s="1279"/>
      <c r="BO82" s="1279"/>
      <c r="BP82" s="1279"/>
      <c r="BQ82" s="1651"/>
      <c r="BR82" s="1721"/>
      <c r="BS82" s="1730"/>
      <c r="BT82" s="1636"/>
      <c r="BU82" s="1279"/>
      <c r="BV82" s="1279"/>
      <c r="BW82" s="1279"/>
      <c r="BX82" s="1279"/>
      <c r="BY82" s="1279"/>
      <c r="BZ82" s="1279"/>
      <c r="CA82" s="1279"/>
      <c r="CB82" s="1279"/>
      <c r="CC82" s="1279"/>
      <c r="CD82" s="1651"/>
      <c r="FK82"/>
    </row>
    <row r="83" spans="2:167" ht="30" customHeight="1">
      <c r="B83" s="81"/>
      <c r="C83" s="60"/>
      <c r="D83" s="60"/>
      <c r="E83" s="61"/>
      <c r="F83" s="84"/>
      <c r="G83" s="84"/>
      <c r="H83" s="84"/>
      <c r="I83" s="84"/>
      <c r="J83" s="84"/>
      <c r="K83" s="84"/>
      <c r="L83" s="84"/>
      <c r="M83" s="84"/>
      <c r="N83" s="84"/>
      <c r="O83" s="84"/>
      <c r="P83" s="84"/>
      <c r="S83" s="349"/>
      <c r="T83" s="1621"/>
      <c r="U83" s="1623"/>
      <c r="V83" s="1273"/>
      <c r="W83" s="1274"/>
      <c r="X83" s="1274"/>
      <c r="Y83" s="1274"/>
      <c r="Z83" s="1274"/>
      <c r="AA83" s="1274"/>
      <c r="AB83" s="1275"/>
      <c r="AC83" s="1621"/>
      <c r="AD83" s="1623"/>
      <c r="AE83" s="1273"/>
      <c r="AF83" s="1274"/>
      <c r="AG83" s="1274"/>
      <c r="AH83" s="1274"/>
      <c r="AI83" s="1274"/>
      <c r="AJ83" s="1274"/>
      <c r="AK83" s="1275"/>
      <c r="AL83" s="1621"/>
      <c r="AM83" s="1623"/>
      <c r="AN83" s="1273"/>
      <c r="AO83" s="1274"/>
      <c r="AP83" s="1274"/>
      <c r="AQ83" s="1274"/>
      <c r="AR83" s="1274"/>
      <c r="AS83" s="1274"/>
      <c r="AT83" s="1275"/>
      <c r="AU83" s="1621"/>
      <c r="AV83" s="1623"/>
      <c r="AW83" s="1273"/>
      <c r="AX83" s="1274"/>
      <c r="AY83" s="1274"/>
      <c r="AZ83" s="1274"/>
      <c r="BA83" s="1274"/>
      <c r="BB83" s="1274"/>
      <c r="BC83" s="1274"/>
      <c r="BD83" s="1275"/>
      <c r="BE83" s="1621"/>
      <c r="BF83" s="1623"/>
      <c r="BG83" s="1273"/>
      <c r="BH83" s="1274"/>
      <c r="BI83" s="1274"/>
      <c r="BJ83" s="1274"/>
      <c r="BK83" s="1274"/>
      <c r="BL83" s="1274"/>
      <c r="BM83" s="1274"/>
      <c r="BN83" s="1274"/>
      <c r="BO83" s="1274"/>
      <c r="BP83" s="1274"/>
      <c r="BQ83" s="1275"/>
      <c r="BR83" s="1621"/>
      <c r="BS83" s="1623"/>
      <c r="BT83" s="1273"/>
      <c r="BU83" s="1274"/>
      <c r="BV83" s="1274"/>
      <c r="BW83" s="1274"/>
      <c r="BX83" s="1274"/>
      <c r="BY83" s="1274"/>
      <c r="BZ83" s="1274"/>
      <c r="CA83" s="1274"/>
      <c r="CB83" s="1274"/>
      <c r="CC83" s="1274"/>
      <c r="CD83" s="1275"/>
      <c r="FK83"/>
    </row>
    <row r="84" spans="2:167" ht="30" customHeight="1">
      <c r="B84" s="81"/>
      <c r="C84" s="84"/>
      <c r="D84" s="84"/>
      <c r="E84" s="84"/>
      <c r="F84" s="84"/>
      <c r="G84" s="84"/>
      <c r="H84" s="84"/>
      <c r="I84" s="84"/>
      <c r="J84" s="84"/>
      <c r="K84" s="84"/>
      <c r="L84" s="84"/>
      <c r="M84" s="84"/>
      <c r="N84" s="84"/>
      <c r="O84" s="84"/>
      <c r="P84" s="84"/>
      <c r="S84" s="349"/>
      <c r="T84" s="350"/>
      <c r="U84" s="351"/>
      <c r="V84" s="236"/>
      <c r="W84" s="236"/>
      <c r="X84" s="236"/>
      <c r="Y84" s="236"/>
      <c r="Z84" s="236"/>
      <c r="AA84" s="236"/>
      <c r="AB84" s="236"/>
      <c r="AC84" s="350"/>
      <c r="AD84" s="351"/>
      <c r="AE84" s="236"/>
      <c r="AF84" s="236"/>
      <c r="AG84" s="236"/>
      <c r="AH84" s="236"/>
      <c r="AI84" s="236"/>
      <c r="AJ84" s="236"/>
      <c r="AK84" s="236"/>
      <c r="AL84" s="350"/>
      <c r="AM84" s="351"/>
      <c r="AN84" s="236"/>
      <c r="AO84" s="236"/>
      <c r="AP84" s="236"/>
      <c r="AQ84" s="236"/>
      <c r="AR84" s="236"/>
      <c r="AS84" s="236"/>
      <c r="AT84" s="236"/>
      <c r="AU84" s="350"/>
      <c r="AV84" s="351"/>
      <c r="AW84" s="84"/>
      <c r="AX84" s="84"/>
      <c r="AY84" s="84"/>
      <c r="AZ84" s="84"/>
      <c r="BA84" s="84"/>
      <c r="BB84" s="84"/>
      <c r="BC84" s="84"/>
      <c r="BE84" s="350"/>
      <c r="BF84" s="351"/>
      <c r="BG84" s="84"/>
      <c r="BH84" s="84"/>
      <c r="BI84" s="84"/>
      <c r="BJ84" s="84"/>
      <c r="BK84" s="84"/>
      <c r="BL84" s="84"/>
      <c r="BM84" s="84"/>
      <c r="BR84" s="350"/>
      <c r="BS84" s="351"/>
      <c r="BT84" s="84"/>
      <c r="BU84" s="84"/>
      <c r="BV84" s="84"/>
      <c r="BW84" s="84"/>
      <c r="BX84" s="84"/>
      <c r="BY84" s="84"/>
      <c r="BZ84" s="84"/>
      <c r="CA84" s="84"/>
      <c r="CB84" s="84"/>
      <c r="CC84" s="84"/>
      <c r="CD84" s="346"/>
    </row>
    <row r="85" spans="2:167" ht="30" customHeight="1">
      <c r="B85" s="81"/>
      <c r="C85" s="84" t="s">
        <v>1114</v>
      </c>
      <c r="D85" s="60"/>
      <c r="E85" s="84" t="s">
        <v>1115</v>
      </c>
      <c r="F85" s="84"/>
      <c r="G85" s="84"/>
      <c r="H85" s="84"/>
      <c r="I85" s="84"/>
      <c r="J85" s="84"/>
      <c r="K85" s="84"/>
      <c r="L85" s="84"/>
      <c r="M85" s="84"/>
      <c r="N85" s="84"/>
      <c r="O85" s="84"/>
      <c r="P85" s="84"/>
      <c r="S85" s="349"/>
      <c r="T85" s="1729" t="s">
        <v>351</v>
      </c>
      <c r="U85" s="1730"/>
      <c r="V85" s="1270"/>
      <c r="W85" s="1271"/>
      <c r="X85" s="1271"/>
      <c r="Y85" s="1271"/>
      <c r="Z85" s="1271"/>
      <c r="AA85" s="1271"/>
      <c r="AB85" s="1272"/>
      <c r="AC85" s="1729" t="s">
        <v>464</v>
      </c>
      <c r="AD85" s="1730"/>
      <c r="AE85" s="1270"/>
      <c r="AF85" s="1271"/>
      <c r="AG85" s="1271"/>
      <c r="AH85" s="1271"/>
      <c r="AI85" s="1271"/>
      <c r="AJ85" s="1271"/>
      <c r="AK85" s="1272"/>
      <c r="AL85" s="1729" t="s">
        <v>1116</v>
      </c>
      <c r="AM85" s="1730"/>
      <c r="AN85" s="1270"/>
      <c r="AO85" s="1271"/>
      <c r="AP85" s="1271"/>
      <c r="AQ85" s="1271"/>
      <c r="AR85" s="1271"/>
      <c r="AS85" s="1271"/>
      <c r="AT85" s="1272"/>
      <c r="AU85" s="1729" t="s">
        <v>1117</v>
      </c>
      <c r="AV85" s="1730"/>
      <c r="AW85" s="1270"/>
      <c r="AX85" s="1271"/>
      <c r="AY85" s="1271"/>
      <c r="AZ85" s="1271"/>
      <c r="BA85" s="1271"/>
      <c r="BB85" s="1271"/>
      <c r="BC85" s="1271"/>
      <c r="BD85" s="1272"/>
      <c r="BE85" s="1729" t="s">
        <v>1118</v>
      </c>
      <c r="BF85" s="1730"/>
      <c r="BG85" s="1270"/>
      <c r="BH85" s="1271"/>
      <c r="BI85" s="1271"/>
      <c r="BJ85" s="1271"/>
      <c r="BK85" s="1271"/>
      <c r="BL85" s="1271"/>
      <c r="BM85" s="1271"/>
      <c r="BN85" s="1271"/>
      <c r="BO85" s="1271"/>
      <c r="BP85" s="1271"/>
      <c r="BQ85" s="1272"/>
      <c r="BR85" s="1731" t="s">
        <v>1119</v>
      </c>
      <c r="BS85" s="1620"/>
      <c r="BT85" s="1270">
        <f>V85+AE85+AN85+AW85+BG85</f>
        <v>0</v>
      </c>
      <c r="BU85" s="1271"/>
      <c r="BV85" s="1271"/>
      <c r="BW85" s="1271"/>
      <c r="BX85" s="1271"/>
      <c r="BY85" s="1271"/>
      <c r="BZ85" s="1271"/>
      <c r="CA85" s="1271"/>
      <c r="CB85" s="1271"/>
      <c r="CC85" s="1271"/>
      <c r="CD85" s="1272"/>
    </row>
    <row r="86" spans="2:167" ht="30" customHeight="1">
      <c r="B86" s="81"/>
      <c r="C86" s="84"/>
      <c r="D86" s="60"/>
      <c r="E86" s="154" t="s">
        <v>578</v>
      </c>
      <c r="F86" s="84"/>
      <c r="G86" s="84"/>
      <c r="H86" s="84"/>
      <c r="I86" s="84"/>
      <c r="J86" s="84"/>
      <c r="K86" s="84"/>
      <c r="L86" s="84"/>
      <c r="M86" s="84"/>
      <c r="N86" s="84"/>
      <c r="O86" s="84"/>
      <c r="P86" s="84"/>
      <c r="S86" s="349"/>
      <c r="T86" s="1721"/>
      <c r="U86" s="1730"/>
      <c r="V86" s="1636"/>
      <c r="W86" s="1279"/>
      <c r="X86" s="1279"/>
      <c r="Y86" s="1279"/>
      <c r="Z86" s="1279"/>
      <c r="AA86" s="1279"/>
      <c r="AB86" s="1651"/>
      <c r="AC86" s="1721"/>
      <c r="AD86" s="1730"/>
      <c r="AE86" s="1636"/>
      <c r="AF86" s="1279"/>
      <c r="AG86" s="1279"/>
      <c r="AH86" s="1279"/>
      <c r="AI86" s="1279"/>
      <c r="AJ86" s="1279"/>
      <c r="AK86" s="1651"/>
      <c r="AL86" s="1721"/>
      <c r="AM86" s="1730"/>
      <c r="AN86" s="1636"/>
      <c r="AO86" s="1279"/>
      <c r="AP86" s="1279"/>
      <c r="AQ86" s="1279"/>
      <c r="AR86" s="1279"/>
      <c r="AS86" s="1279"/>
      <c r="AT86" s="1651"/>
      <c r="AU86" s="1721"/>
      <c r="AV86" s="1730"/>
      <c r="AW86" s="1636"/>
      <c r="AX86" s="1279"/>
      <c r="AY86" s="1279"/>
      <c r="AZ86" s="1279"/>
      <c r="BA86" s="1279"/>
      <c r="BB86" s="1279"/>
      <c r="BC86" s="1279"/>
      <c r="BD86" s="1651"/>
      <c r="BE86" s="1721"/>
      <c r="BF86" s="1730"/>
      <c r="BG86" s="1636"/>
      <c r="BH86" s="1279"/>
      <c r="BI86" s="1279"/>
      <c r="BJ86" s="1279"/>
      <c r="BK86" s="1279"/>
      <c r="BL86" s="1279"/>
      <c r="BM86" s="1279"/>
      <c r="BN86" s="1279"/>
      <c r="BO86" s="1279"/>
      <c r="BP86" s="1279"/>
      <c r="BQ86" s="1651"/>
      <c r="BR86" s="1721"/>
      <c r="BS86" s="1730"/>
      <c r="BT86" s="1636"/>
      <c r="BU86" s="1279"/>
      <c r="BV86" s="1279"/>
      <c r="BW86" s="1279"/>
      <c r="BX86" s="1279"/>
      <c r="BY86" s="1279"/>
      <c r="BZ86" s="1279"/>
      <c r="CA86" s="1279"/>
      <c r="CB86" s="1279"/>
      <c r="CC86" s="1279"/>
      <c r="CD86" s="1651"/>
    </row>
    <row r="87" spans="2:167" ht="30" customHeight="1">
      <c r="B87" s="81"/>
      <c r="C87" s="60"/>
      <c r="D87" s="60"/>
      <c r="E87" s="61"/>
      <c r="F87" s="84"/>
      <c r="G87" s="84"/>
      <c r="H87" s="84"/>
      <c r="I87" s="84"/>
      <c r="J87" s="84"/>
      <c r="K87" s="84"/>
      <c r="L87" s="84"/>
      <c r="M87" s="84"/>
      <c r="N87" s="84"/>
      <c r="O87" s="84"/>
      <c r="P87" s="84"/>
      <c r="S87" s="349"/>
      <c r="T87" s="1621"/>
      <c r="U87" s="1623"/>
      <c r="V87" s="1273"/>
      <c r="W87" s="1274"/>
      <c r="X87" s="1274"/>
      <c r="Y87" s="1274"/>
      <c r="Z87" s="1274"/>
      <c r="AA87" s="1274"/>
      <c r="AB87" s="1275"/>
      <c r="AC87" s="1621"/>
      <c r="AD87" s="1623"/>
      <c r="AE87" s="1273"/>
      <c r="AF87" s="1274"/>
      <c r="AG87" s="1274"/>
      <c r="AH87" s="1274"/>
      <c r="AI87" s="1274"/>
      <c r="AJ87" s="1274"/>
      <c r="AK87" s="1275"/>
      <c r="AL87" s="1621"/>
      <c r="AM87" s="1623"/>
      <c r="AN87" s="1273"/>
      <c r="AO87" s="1274"/>
      <c r="AP87" s="1274"/>
      <c r="AQ87" s="1274"/>
      <c r="AR87" s="1274"/>
      <c r="AS87" s="1274"/>
      <c r="AT87" s="1275"/>
      <c r="AU87" s="1621"/>
      <c r="AV87" s="1623"/>
      <c r="AW87" s="1273"/>
      <c r="AX87" s="1274"/>
      <c r="AY87" s="1274"/>
      <c r="AZ87" s="1274"/>
      <c r="BA87" s="1274"/>
      <c r="BB87" s="1274"/>
      <c r="BC87" s="1274"/>
      <c r="BD87" s="1275"/>
      <c r="BE87" s="1621"/>
      <c r="BF87" s="1623"/>
      <c r="BG87" s="1273"/>
      <c r="BH87" s="1274"/>
      <c r="BI87" s="1274"/>
      <c r="BJ87" s="1274"/>
      <c r="BK87" s="1274"/>
      <c r="BL87" s="1274"/>
      <c r="BM87" s="1274"/>
      <c r="BN87" s="1274"/>
      <c r="BO87" s="1274"/>
      <c r="BP87" s="1274"/>
      <c r="BQ87" s="1275"/>
      <c r="BR87" s="1621"/>
      <c r="BS87" s="1623"/>
      <c r="BT87" s="1273"/>
      <c r="BU87" s="1274"/>
      <c r="BV87" s="1274"/>
      <c r="BW87" s="1274"/>
      <c r="BX87" s="1274"/>
      <c r="BY87" s="1274"/>
      <c r="BZ87" s="1274"/>
      <c r="CA87" s="1274"/>
      <c r="CB87" s="1274"/>
      <c r="CC87" s="1274"/>
      <c r="CD87" s="1275"/>
    </row>
    <row r="88" spans="2:167" ht="30" customHeight="1">
      <c r="B88" s="81"/>
      <c r="C88" s="84"/>
      <c r="D88" s="84"/>
      <c r="E88" s="84"/>
      <c r="F88" s="84"/>
      <c r="G88" s="84"/>
      <c r="H88" s="84"/>
      <c r="I88" s="84"/>
      <c r="J88" s="84"/>
      <c r="K88" s="84"/>
      <c r="L88" s="84"/>
      <c r="M88" s="84"/>
      <c r="N88" s="84"/>
      <c r="O88" s="84"/>
      <c r="P88" s="84"/>
      <c r="S88" s="349"/>
      <c r="T88" s="350"/>
      <c r="U88" s="351"/>
      <c r="V88" s="236"/>
      <c r="W88" s="236"/>
      <c r="X88" s="236"/>
      <c r="Y88" s="236"/>
      <c r="Z88" s="236"/>
      <c r="AA88" s="236"/>
      <c r="AB88" s="236"/>
      <c r="AC88" s="350"/>
      <c r="AD88" s="351"/>
      <c r="AE88" s="236"/>
      <c r="AF88" s="236"/>
      <c r="AG88" s="236"/>
      <c r="AH88" s="236"/>
      <c r="AI88" s="236"/>
      <c r="AJ88" s="236"/>
      <c r="AK88" s="236"/>
      <c r="AL88" s="350"/>
      <c r="AM88" s="351"/>
      <c r="AN88" s="236"/>
      <c r="AO88" s="236"/>
      <c r="AP88" s="236"/>
      <c r="AQ88" s="236"/>
      <c r="AR88" s="236"/>
      <c r="AS88" s="236"/>
      <c r="AT88" s="236"/>
      <c r="AU88" s="350"/>
      <c r="AV88" s="351"/>
      <c r="AW88" s="84"/>
      <c r="AX88" s="84"/>
      <c r="AY88" s="84"/>
      <c r="AZ88" s="84"/>
      <c r="BA88" s="84"/>
      <c r="BB88" s="84"/>
      <c r="BC88" s="84"/>
      <c r="BE88" s="350"/>
      <c r="BF88" s="351"/>
      <c r="BG88" s="84"/>
      <c r="BH88" s="84"/>
      <c r="BI88" s="84"/>
      <c r="BJ88" s="84"/>
      <c r="BK88" s="84"/>
      <c r="BL88" s="84"/>
      <c r="BM88" s="84"/>
      <c r="BR88" s="350"/>
      <c r="BS88" s="351"/>
      <c r="BT88" s="84"/>
      <c r="BU88" s="84"/>
      <c r="BV88" s="84"/>
      <c r="BW88" s="84"/>
      <c r="BX88" s="84"/>
      <c r="BY88" s="84"/>
      <c r="BZ88" s="84"/>
      <c r="CA88" s="84"/>
      <c r="CB88" s="84"/>
      <c r="CD88" s="349"/>
    </row>
    <row r="89" spans="2:167" ht="30" customHeight="1">
      <c r="B89" s="81"/>
      <c r="C89" s="61"/>
      <c r="D89" s="84" t="s">
        <v>359</v>
      </c>
      <c r="E89" s="84"/>
      <c r="F89" s="84"/>
      <c r="G89" s="84"/>
      <c r="H89" s="84"/>
      <c r="I89" s="84"/>
      <c r="J89" s="84"/>
      <c r="K89" s="84"/>
      <c r="L89" s="84"/>
      <c r="M89" s="84"/>
      <c r="N89" s="84"/>
      <c r="O89" s="84"/>
      <c r="P89" s="84"/>
      <c r="S89" s="349"/>
      <c r="T89" s="1729" t="s">
        <v>352</v>
      </c>
      <c r="U89" s="1730"/>
      <c r="V89" s="1270">
        <f>V55+V59+V63+V68+V73+V77+V81+V85</f>
        <v>0</v>
      </c>
      <c r="W89" s="1271"/>
      <c r="X89" s="1271"/>
      <c r="Y89" s="1271"/>
      <c r="Z89" s="1271"/>
      <c r="AA89" s="1271"/>
      <c r="AB89" s="1272"/>
      <c r="AC89" s="1729" t="s">
        <v>465</v>
      </c>
      <c r="AD89" s="1730"/>
      <c r="AE89" s="1270">
        <f>AE55+AE59+AE63+AE68+AE73+AE77+AE81+AE85</f>
        <v>0</v>
      </c>
      <c r="AF89" s="1271"/>
      <c r="AG89" s="1271"/>
      <c r="AH89" s="1271"/>
      <c r="AI89" s="1271"/>
      <c r="AJ89" s="1271"/>
      <c r="AK89" s="1272"/>
      <c r="AL89" s="1729" t="s">
        <v>1120</v>
      </c>
      <c r="AM89" s="1730"/>
      <c r="AN89" s="1270">
        <f>AN55+AN59+AN63+AN68+AN73+AN77+AN81+AN85</f>
        <v>0</v>
      </c>
      <c r="AO89" s="1271"/>
      <c r="AP89" s="1271"/>
      <c r="AQ89" s="1271"/>
      <c r="AR89" s="1271"/>
      <c r="AS89" s="1271"/>
      <c r="AT89" s="1272"/>
      <c r="AU89" s="1729" t="s">
        <v>871</v>
      </c>
      <c r="AV89" s="1730"/>
      <c r="AW89" s="1270">
        <f>AW85+AW81+AW77+AW73+AW68+AW63+AW59+AW55</f>
        <v>0</v>
      </c>
      <c r="AX89" s="1271"/>
      <c r="AY89" s="1271"/>
      <c r="AZ89" s="1271"/>
      <c r="BA89" s="1271"/>
      <c r="BB89" s="1271"/>
      <c r="BC89" s="1271"/>
      <c r="BD89" s="1272"/>
      <c r="BE89" s="1731" t="s">
        <v>1121</v>
      </c>
      <c r="BF89" s="1620"/>
      <c r="BG89" s="1270">
        <f>BG85+BG81+BG77+BG73+BG68+BG63+BG59+BG55</f>
        <v>0</v>
      </c>
      <c r="BH89" s="1271"/>
      <c r="BI89" s="1271"/>
      <c r="BJ89" s="1271"/>
      <c r="BK89" s="1271"/>
      <c r="BL89" s="1271"/>
      <c r="BM89" s="1271"/>
      <c r="BN89" s="1271"/>
      <c r="BO89" s="1271"/>
      <c r="BP89" s="1271"/>
      <c r="BQ89" s="1272"/>
      <c r="BR89" s="1731" t="s">
        <v>1122</v>
      </c>
      <c r="BS89" s="1620"/>
      <c r="BT89" s="1270">
        <f>V89+AE89+AN89+AW89+BG89</f>
        <v>0</v>
      </c>
      <c r="BU89" s="1271"/>
      <c r="BV89" s="1271"/>
      <c r="BW89" s="1271"/>
      <c r="BX89" s="1271"/>
      <c r="BY89" s="1271"/>
      <c r="BZ89" s="1271"/>
      <c r="CA89" s="1271"/>
      <c r="CB89" s="1271"/>
      <c r="CC89" s="1271"/>
      <c r="CD89" s="1272"/>
    </row>
    <row r="90" spans="2:167" ht="30" customHeight="1">
      <c r="B90" s="81"/>
      <c r="C90" s="61"/>
      <c r="D90" s="366" t="s">
        <v>360</v>
      </c>
      <c r="E90" s="84"/>
      <c r="F90" s="84"/>
      <c r="G90" s="84"/>
      <c r="H90" s="84"/>
      <c r="I90" s="84"/>
      <c r="J90" s="84"/>
      <c r="K90" s="84"/>
      <c r="L90" s="84"/>
      <c r="M90" s="84"/>
      <c r="N90" s="84"/>
      <c r="O90" s="84"/>
      <c r="P90" s="84"/>
      <c r="S90" s="349"/>
      <c r="T90" s="1721"/>
      <c r="U90" s="1730"/>
      <c r="V90" s="1636"/>
      <c r="W90" s="1279"/>
      <c r="X90" s="1279"/>
      <c r="Y90" s="1279"/>
      <c r="Z90" s="1279"/>
      <c r="AA90" s="1279"/>
      <c r="AB90" s="1651"/>
      <c r="AC90" s="1721"/>
      <c r="AD90" s="1730"/>
      <c r="AE90" s="1636"/>
      <c r="AF90" s="1279"/>
      <c r="AG90" s="1279"/>
      <c r="AH90" s="1279"/>
      <c r="AI90" s="1279"/>
      <c r="AJ90" s="1279"/>
      <c r="AK90" s="1651"/>
      <c r="AL90" s="1721"/>
      <c r="AM90" s="1730"/>
      <c r="AN90" s="1636"/>
      <c r="AO90" s="1279"/>
      <c r="AP90" s="1279"/>
      <c r="AQ90" s="1279"/>
      <c r="AR90" s="1279"/>
      <c r="AS90" s="1279"/>
      <c r="AT90" s="1651"/>
      <c r="AU90" s="1721"/>
      <c r="AV90" s="1730"/>
      <c r="AW90" s="1636"/>
      <c r="AX90" s="1279"/>
      <c r="AY90" s="1279"/>
      <c r="AZ90" s="1279"/>
      <c r="BA90" s="1279"/>
      <c r="BB90" s="1279"/>
      <c r="BC90" s="1279"/>
      <c r="BD90" s="1651"/>
      <c r="BE90" s="1721"/>
      <c r="BF90" s="1730"/>
      <c r="BG90" s="1636"/>
      <c r="BH90" s="1279"/>
      <c r="BI90" s="1279"/>
      <c r="BJ90" s="1279"/>
      <c r="BK90" s="1279"/>
      <c r="BL90" s="1279"/>
      <c r="BM90" s="1279"/>
      <c r="BN90" s="1279"/>
      <c r="BO90" s="1279"/>
      <c r="BP90" s="1279"/>
      <c r="BQ90" s="1651"/>
      <c r="BR90" s="1721"/>
      <c r="BS90" s="1730"/>
      <c r="BT90" s="1636"/>
      <c r="BU90" s="1279"/>
      <c r="BV90" s="1279"/>
      <c r="BW90" s="1279"/>
      <c r="BX90" s="1279"/>
      <c r="BY90" s="1279"/>
      <c r="BZ90" s="1279"/>
      <c r="CA90" s="1279"/>
      <c r="CB90" s="1279"/>
      <c r="CC90" s="1279"/>
      <c r="CD90" s="1651"/>
    </row>
    <row r="91" spans="2:167" ht="30" customHeight="1">
      <c r="B91" s="367"/>
      <c r="C91" s="368"/>
      <c r="D91" s="368"/>
      <c r="E91" s="369"/>
      <c r="F91" s="369"/>
      <c r="G91" s="369"/>
      <c r="H91" s="369"/>
      <c r="I91" s="369"/>
      <c r="J91" s="369"/>
      <c r="K91" s="369"/>
      <c r="L91" s="369"/>
      <c r="M91" s="369"/>
      <c r="N91" s="369"/>
      <c r="O91" s="369"/>
      <c r="P91" s="369"/>
      <c r="Q91" s="285"/>
      <c r="R91" s="285"/>
      <c r="S91" s="375"/>
      <c r="T91" s="1732"/>
      <c r="U91" s="1733"/>
      <c r="V91" s="1273"/>
      <c r="W91" s="1274"/>
      <c r="X91" s="1274"/>
      <c r="Y91" s="1274"/>
      <c r="Z91" s="1274"/>
      <c r="AA91" s="1274"/>
      <c r="AB91" s="1275"/>
      <c r="AC91" s="1732"/>
      <c r="AD91" s="1733"/>
      <c r="AE91" s="1273"/>
      <c r="AF91" s="1274"/>
      <c r="AG91" s="1274"/>
      <c r="AH91" s="1274"/>
      <c r="AI91" s="1274"/>
      <c r="AJ91" s="1274"/>
      <c r="AK91" s="1275"/>
      <c r="AL91" s="1732"/>
      <c r="AM91" s="1733"/>
      <c r="AN91" s="1273"/>
      <c r="AO91" s="1274"/>
      <c r="AP91" s="1274"/>
      <c r="AQ91" s="1274"/>
      <c r="AR91" s="1274"/>
      <c r="AS91" s="1274"/>
      <c r="AT91" s="1275"/>
      <c r="AU91" s="1732"/>
      <c r="AV91" s="1733"/>
      <c r="AW91" s="1273"/>
      <c r="AX91" s="1274"/>
      <c r="AY91" s="1274"/>
      <c r="AZ91" s="1274"/>
      <c r="BA91" s="1274"/>
      <c r="BB91" s="1274"/>
      <c r="BC91" s="1274"/>
      <c r="BD91" s="1275"/>
      <c r="BE91" s="1621"/>
      <c r="BF91" s="1623"/>
      <c r="BG91" s="1273"/>
      <c r="BH91" s="1274"/>
      <c r="BI91" s="1274"/>
      <c r="BJ91" s="1274"/>
      <c r="BK91" s="1274"/>
      <c r="BL91" s="1274"/>
      <c r="BM91" s="1274"/>
      <c r="BN91" s="1274"/>
      <c r="BO91" s="1274"/>
      <c r="BP91" s="1274"/>
      <c r="BQ91" s="1275"/>
      <c r="BR91" s="1621"/>
      <c r="BS91" s="1623"/>
      <c r="BT91" s="1273"/>
      <c r="BU91" s="1274"/>
      <c r="BV91" s="1274"/>
      <c r="BW91" s="1274"/>
      <c r="BX91" s="1274"/>
      <c r="BY91" s="1274"/>
      <c r="BZ91" s="1274"/>
      <c r="CA91" s="1274"/>
      <c r="CB91" s="1274"/>
      <c r="CC91" s="1274"/>
      <c r="CD91" s="1275"/>
    </row>
    <row r="94" spans="2:167" ht="28.2">
      <c r="B94" s="1199">
        <v>25</v>
      </c>
      <c r="C94" s="1199"/>
      <c r="D94" s="1199"/>
      <c r="E94" s="1199"/>
      <c r="F94" s="1199"/>
      <c r="G94" s="1199"/>
      <c r="H94" s="1199"/>
      <c r="I94" s="1199"/>
      <c r="J94" s="1199"/>
      <c r="K94" s="1199"/>
      <c r="L94" s="1199"/>
      <c r="M94" s="1199"/>
      <c r="N94" s="1199"/>
      <c r="O94" s="1199"/>
      <c r="P94" s="1199"/>
      <c r="Q94" s="1199"/>
      <c r="R94" s="1199"/>
      <c r="S94" s="1199"/>
      <c r="T94" s="1199"/>
      <c r="U94" s="1199"/>
      <c r="V94" s="1199"/>
      <c r="W94" s="1199"/>
      <c r="X94" s="1199"/>
      <c r="Y94" s="1199"/>
      <c r="Z94" s="1199"/>
      <c r="AA94" s="1199"/>
      <c r="AB94" s="1199"/>
      <c r="AC94" s="1199"/>
      <c r="AD94" s="1199"/>
      <c r="AE94" s="1199"/>
      <c r="AF94" s="1199"/>
      <c r="AG94" s="1199"/>
      <c r="AH94" s="1199"/>
      <c r="AI94" s="1199"/>
      <c r="AJ94" s="1199"/>
      <c r="AK94" s="1199"/>
      <c r="AL94" s="1199"/>
      <c r="AM94" s="1199"/>
      <c r="AN94" s="1199"/>
      <c r="AO94" s="1199"/>
      <c r="AP94" s="1199"/>
      <c r="AQ94" s="1199"/>
      <c r="AR94" s="1199"/>
      <c r="AS94" s="1199"/>
      <c r="AT94" s="1199"/>
      <c r="AU94" s="1199"/>
      <c r="AV94" s="1199"/>
      <c r="AW94" s="1199"/>
      <c r="AX94" s="1199"/>
      <c r="AY94" s="1199"/>
      <c r="AZ94" s="1199"/>
      <c r="BA94" s="1199"/>
      <c r="BB94" s="1199"/>
      <c r="BC94" s="1199"/>
      <c r="BD94" s="1199"/>
      <c r="BE94" s="1199"/>
      <c r="BF94" s="1199"/>
      <c r="BG94" s="1199"/>
      <c r="BH94" s="1199"/>
      <c r="BI94" s="1199"/>
      <c r="BJ94" s="1199"/>
      <c r="BK94" s="1199"/>
      <c r="BL94" s="1199"/>
      <c r="BM94" s="1199"/>
      <c r="BN94" s="1199"/>
      <c r="BO94" s="1199"/>
      <c r="BP94" s="1199"/>
      <c r="BQ94" s="1199"/>
      <c r="BR94" s="1199"/>
      <c r="BS94" s="1199"/>
      <c r="BT94" s="1199"/>
      <c r="BU94" s="1199"/>
      <c r="BV94" s="1199"/>
      <c r="BW94" s="1199"/>
      <c r="BX94" s="1199"/>
      <c r="BY94" s="1199"/>
      <c r="BZ94" s="1199"/>
      <c r="CA94" s="1199"/>
      <c r="CB94" s="1199"/>
      <c r="CC94" s="1199"/>
      <c r="CD94" s="1199"/>
    </row>
  </sheetData>
  <mergeCells count="142">
    <mergeCell ref="BT81:CD83"/>
    <mergeCell ref="V85:AB87"/>
    <mergeCell ref="AE85:AK87"/>
    <mergeCell ref="AN85:AT87"/>
    <mergeCell ref="AW85:BD87"/>
    <mergeCell ref="BG85:BQ87"/>
    <mergeCell ref="BT85:CD87"/>
    <mergeCell ref="V89:AB91"/>
    <mergeCell ref="AE89:AK91"/>
    <mergeCell ref="AN89:AT91"/>
    <mergeCell ref="AW89:BD91"/>
    <mergeCell ref="BG89:BQ91"/>
    <mergeCell ref="BT89:CD91"/>
    <mergeCell ref="AC89:AD91"/>
    <mergeCell ref="AU89:AV91"/>
    <mergeCell ref="BE89:BF91"/>
    <mergeCell ref="V81:AB83"/>
    <mergeCell ref="AE81:AK83"/>
    <mergeCell ref="AN81:AT83"/>
    <mergeCell ref="AW81:BD83"/>
    <mergeCell ref="BR85:BS87"/>
    <mergeCell ref="BE81:BF83"/>
    <mergeCell ref="AC85:AD87"/>
    <mergeCell ref="AU85:AV87"/>
    <mergeCell ref="BT68:CD71"/>
    <mergeCell ref="BG73:BQ75"/>
    <mergeCell ref="V73:AB75"/>
    <mergeCell ref="AE73:AK75"/>
    <mergeCell ref="AN73:AT75"/>
    <mergeCell ref="AW73:BD75"/>
    <mergeCell ref="BT73:CD75"/>
    <mergeCell ref="V77:AB79"/>
    <mergeCell ref="AE77:AK79"/>
    <mergeCell ref="AN77:AT79"/>
    <mergeCell ref="AW77:BD79"/>
    <mergeCell ref="BG77:BQ79"/>
    <mergeCell ref="BT77:CD79"/>
    <mergeCell ref="BT55:CD57"/>
    <mergeCell ref="V59:AB61"/>
    <mergeCell ref="AE59:AK61"/>
    <mergeCell ref="AN59:AT61"/>
    <mergeCell ref="AW59:BD61"/>
    <mergeCell ref="BG59:BQ61"/>
    <mergeCell ref="BT59:CD61"/>
    <mergeCell ref="V63:AB66"/>
    <mergeCell ref="AE63:AK66"/>
    <mergeCell ref="AN63:AT66"/>
    <mergeCell ref="AW63:BD66"/>
    <mergeCell ref="BG63:BQ66"/>
    <mergeCell ref="BT63:CD66"/>
    <mergeCell ref="T55:U57"/>
    <mergeCell ref="AL55:AM57"/>
    <mergeCell ref="BR55:BS57"/>
    <mergeCell ref="T59:U61"/>
    <mergeCell ref="AL59:AM61"/>
    <mergeCell ref="BR59:BS61"/>
    <mergeCell ref="AC55:AD57"/>
    <mergeCell ref="AU55:AV57"/>
    <mergeCell ref="BE55:BF57"/>
    <mergeCell ref="AC59:AD61"/>
    <mergeCell ref="AU59:AV61"/>
    <mergeCell ref="BE59:BF61"/>
    <mergeCell ref="AE55:AK57"/>
    <mergeCell ref="V55:AB57"/>
    <mergeCell ref="AN55:AT57"/>
    <mergeCell ref="AW55:BD57"/>
    <mergeCell ref="BG55:BQ57"/>
    <mergeCell ref="BE85:BF87"/>
    <mergeCell ref="BG81:BQ83"/>
    <mergeCell ref="T63:U66"/>
    <mergeCell ref="AL63:AM66"/>
    <mergeCell ref="BR63:BS66"/>
    <mergeCell ref="AC63:AD66"/>
    <mergeCell ref="AU63:AV66"/>
    <mergeCell ref="BE63:BF66"/>
    <mergeCell ref="T68:U71"/>
    <mergeCell ref="AL68:AM71"/>
    <mergeCell ref="BR68:BS71"/>
    <mergeCell ref="AC68:AD71"/>
    <mergeCell ref="AU68:AV71"/>
    <mergeCell ref="BE68:BF71"/>
    <mergeCell ref="V68:AB71"/>
    <mergeCell ref="AE68:AK71"/>
    <mergeCell ref="AN68:AT71"/>
    <mergeCell ref="AW68:BD71"/>
    <mergeCell ref="BG68:BQ71"/>
    <mergeCell ref="B55:C55"/>
    <mergeCell ref="B94:CD94"/>
    <mergeCell ref="T73:U75"/>
    <mergeCell ref="AL73:AM75"/>
    <mergeCell ref="BR73:BS75"/>
    <mergeCell ref="T77:U79"/>
    <mergeCell ref="AL77:AM79"/>
    <mergeCell ref="BR77:BS79"/>
    <mergeCell ref="AC73:AD75"/>
    <mergeCell ref="AU73:AV75"/>
    <mergeCell ref="BE73:BF75"/>
    <mergeCell ref="AC77:AD79"/>
    <mergeCell ref="AU77:AV79"/>
    <mergeCell ref="BE77:BF79"/>
    <mergeCell ref="T89:U91"/>
    <mergeCell ref="AL89:AM91"/>
    <mergeCell ref="BR89:BS91"/>
    <mergeCell ref="T85:U87"/>
    <mergeCell ref="AL85:AM87"/>
    <mergeCell ref="T81:U83"/>
    <mergeCell ref="AL81:AM83"/>
    <mergeCell ref="BR81:BS83"/>
    <mergeCell ref="AC81:AD83"/>
    <mergeCell ref="AU81:AV83"/>
    <mergeCell ref="T53:AB53"/>
    <mergeCell ref="AC53:AK53"/>
    <mergeCell ref="AL53:AT53"/>
    <mergeCell ref="AU53:BD53"/>
    <mergeCell ref="BE53:BQ53"/>
    <mergeCell ref="BE48:BQ52"/>
    <mergeCell ref="BR53:CD53"/>
    <mergeCell ref="T54:U54"/>
    <mergeCell ref="V54:AB54"/>
    <mergeCell ref="AC54:AD54"/>
    <mergeCell ref="AE54:AK54"/>
    <mergeCell ref="AW19:BA19"/>
    <mergeCell ref="AW30:BA30"/>
    <mergeCell ref="T47:CD47"/>
    <mergeCell ref="B48:C48"/>
    <mergeCell ref="D50:P50"/>
    <mergeCell ref="T51:AB51"/>
    <mergeCell ref="AC51:AK51"/>
    <mergeCell ref="AL51:AT51"/>
    <mergeCell ref="AU51:BD51"/>
    <mergeCell ref="BW24:CA25"/>
    <mergeCell ref="T48:BD50"/>
    <mergeCell ref="BR48:CD52"/>
    <mergeCell ref="BW35:CA36"/>
    <mergeCell ref="D20:BA27"/>
    <mergeCell ref="D31:BA38"/>
    <mergeCell ref="BR26:CA27"/>
    <mergeCell ref="BR37:CA38"/>
    <mergeCell ref="T52:AB52"/>
    <mergeCell ref="AC52:AK52"/>
    <mergeCell ref="AL52:AT52"/>
    <mergeCell ref="AU52:BD5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0.499984740745262"/>
  </sheetPr>
  <dimension ref="A1:FK92"/>
  <sheetViews>
    <sheetView showGridLines="0" view="pageBreakPreview" zoomScale="40" zoomScaleNormal="25" zoomScaleSheetLayoutView="40" workbookViewId="0">
      <selection activeCell="BS35" sqref="BS35:CA36"/>
    </sheetView>
  </sheetViews>
  <sheetFormatPr defaultColWidth="2.33203125" defaultRowHeight="15"/>
  <cols>
    <col min="1" max="1" width="2.33203125" style="1"/>
    <col min="2" max="2" width="3.88671875" style="1" customWidth="1"/>
    <col min="3" max="3" width="11.6640625" style="1" customWidth="1"/>
    <col min="4"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1:164" ht="15.9" customHeight="1"/>
    <row r="2" spans="1:164" ht="15.9" customHeight="1"/>
    <row r="3" spans="1:164" ht="15.9" customHeight="1"/>
    <row r="4" spans="1: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1: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1:164" ht="15.9" customHeight="1">
      <c r="B6" s="260"/>
      <c r="C6" s="260"/>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1:164" ht="30" customHeight="1">
      <c r="A7" s="51"/>
      <c r="B7" s="261"/>
      <c r="C7" s="261"/>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140"/>
      <c r="BN7" s="140"/>
      <c r="BO7" s="140"/>
      <c r="BP7" s="140"/>
      <c r="BQ7" s="140"/>
      <c r="BR7" s="140"/>
      <c r="BS7" s="140"/>
      <c r="BT7" s="140"/>
      <c r="BU7" s="140"/>
      <c r="BV7" s="140"/>
      <c r="BW7" s="140"/>
      <c r="BX7" s="140"/>
      <c r="BY7" s="140"/>
      <c r="BZ7" s="140"/>
      <c r="CA7" s="140"/>
      <c r="CB7" s="140"/>
      <c r="CC7" s="140"/>
      <c r="CD7" s="264"/>
    </row>
    <row r="8" spans="1:164" ht="24.9" customHeight="1">
      <c r="A8" s="51"/>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c r="BN8"/>
      <c r="BO8"/>
      <c r="BP8"/>
      <c r="BQ8"/>
      <c r="BR8"/>
      <c r="BS8"/>
      <c r="BT8"/>
      <c r="BU8"/>
      <c r="BV8"/>
      <c r="BW8"/>
      <c r="BX8"/>
      <c r="BY8"/>
      <c r="BZ8"/>
      <c r="CA8"/>
      <c r="CB8"/>
      <c r="CC8"/>
      <c r="CD8" s="164"/>
    </row>
    <row r="9" spans="1:164" ht="39.75" customHeight="1">
      <c r="A9" s="51"/>
      <c r="B9" s="261"/>
      <c r="C9" s="261"/>
      <c r="D9" s="261"/>
      <c r="E9" s="261"/>
      <c r="F9" s="261"/>
      <c r="G9" s="261"/>
      <c r="H9" s="261"/>
      <c r="I9" s="315" t="s">
        <v>1123</v>
      </c>
      <c r="J9" s="315"/>
      <c r="K9" s="315"/>
      <c r="L9" s="315"/>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5"/>
      <c r="AQ9" s="315"/>
      <c r="AR9" s="315"/>
      <c r="AS9" s="315"/>
      <c r="AT9" s="315"/>
      <c r="AU9" s="315"/>
      <c r="AV9" s="315"/>
      <c r="AW9" s="315"/>
      <c r="AX9" s="315"/>
      <c r="AY9" s="315"/>
      <c r="AZ9" s="315"/>
      <c r="BA9" s="315"/>
      <c r="BB9" s="315"/>
      <c r="BC9" s="315"/>
      <c r="BD9" s="315"/>
      <c r="BE9" s="315"/>
      <c r="BF9" s="315"/>
      <c r="BG9" s="315"/>
      <c r="BH9" s="261"/>
      <c r="BI9" s="261"/>
      <c r="BJ9" s="261"/>
      <c r="BK9" s="261"/>
      <c r="BL9" s="261"/>
      <c r="BM9"/>
      <c r="BN9"/>
      <c r="BO9"/>
      <c r="BP9"/>
      <c r="BQ9"/>
      <c r="BR9"/>
      <c r="BS9"/>
      <c r="BT9"/>
      <c r="BU9"/>
      <c r="BV9"/>
      <c r="BW9"/>
      <c r="BX9"/>
      <c r="BY9"/>
      <c r="BZ9"/>
      <c r="CA9"/>
      <c r="CB9"/>
      <c r="CC9"/>
      <c r="CD9" s="164"/>
    </row>
    <row r="10" spans="1:164" ht="39" customHeight="1">
      <c r="A10" s="51"/>
      <c r="B10" s="261"/>
      <c r="C10" s="261"/>
      <c r="D10" s="261"/>
      <c r="E10" s="261"/>
      <c r="F10" s="261"/>
      <c r="G10" s="261"/>
      <c r="H10" s="261"/>
      <c r="I10" s="316" t="s">
        <v>1124</v>
      </c>
      <c r="J10" s="315"/>
      <c r="K10" s="315"/>
      <c r="L10" s="315"/>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c r="AZ10" s="315"/>
      <c r="BA10" s="315"/>
      <c r="BB10" s="315"/>
      <c r="BC10" s="315"/>
      <c r="BD10" s="315"/>
      <c r="BE10" s="315"/>
      <c r="BF10" s="315"/>
      <c r="BG10" s="315"/>
      <c r="BH10" s="261"/>
      <c r="BI10" s="261"/>
      <c r="BJ10" s="261"/>
      <c r="BK10" s="261"/>
      <c r="BL10" s="261"/>
      <c r="BM10"/>
      <c r="BN10"/>
      <c r="BO10"/>
      <c r="BP10"/>
      <c r="BQ10"/>
      <c r="BR10"/>
      <c r="BS10"/>
      <c r="BT10"/>
      <c r="BU10"/>
      <c r="BV10"/>
      <c r="BW10"/>
      <c r="BX10"/>
      <c r="BY10"/>
      <c r="BZ10"/>
      <c r="CA10"/>
      <c r="CB10"/>
      <c r="CC10"/>
      <c r="CD10" s="164"/>
    </row>
    <row r="11" spans="1:164" ht="39.9" customHeight="1">
      <c r="A11" s="51"/>
      <c r="B11" s="261"/>
      <c r="C11" s="261"/>
      <c r="D11" s="261"/>
      <c r="E11" s="261"/>
      <c r="F11" s="261"/>
      <c r="G11" s="261"/>
      <c r="H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1"/>
      <c r="AN11" s="261"/>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82"/>
    </row>
    <row r="12" spans="1:164" ht="30">
      <c r="A12" s="51"/>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83"/>
    </row>
    <row r="13" spans="1:164" ht="30" customHeight="1">
      <c r="A13" s="51"/>
      <c r="B13" s="22"/>
      <c r="C13" s="273">
        <v>14.1</v>
      </c>
      <c r="D13" s="240" t="s">
        <v>1125</v>
      </c>
      <c r="E13" s="242"/>
      <c r="F13" s="242"/>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265"/>
      <c r="AU13" s="265"/>
      <c r="AV13" s="265"/>
      <c r="AW13" s="265"/>
      <c r="AX13" s="265"/>
      <c r="AY13" s="265"/>
      <c r="AZ13" s="265"/>
      <c r="BA13" s="265"/>
      <c r="BB13" s="265"/>
      <c r="BC13" s="265"/>
      <c r="BD13" s="265"/>
      <c r="BE13" s="265"/>
      <c r="BF13" s="265"/>
      <c r="BG13" s="265"/>
      <c r="BH13" s="265"/>
      <c r="BI13" s="265"/>
      <c r="BJ13" s="265"/>
      <c r="BK13" s="265"/>
      <c r="BL13" s="265"/>
      <c r="BM13" s="265"/>
      <c r="BN13" s="265"/>
      <c r="BO13" s="265"/>
      <c r="BP13" s="265"/>
      <c r="BQ13" s="265"/>
      <c r="BR13" s="265"/>
      <c r="BS13" s="265"/>
      <c r="BT13" s="265"/>
      <c r="BU13" s="265"/>
      <c r="BV13" s="265"/>
      <c r="BW13" s="265"/>
      <c r="BX13" s="265"/>
      <c r="BY13" s="265"/>
      <c r="BZ13" s="265"/>
      <c r="CA13" s="265"/>
      <c r="CB13" s="265"/>
      <c r="CC13"/>
      <c r="CD13" s="283"/>
    </row>
    <row r="14" spans="1:164" ht="30" customHeight="1">
      <c r="A14" s="51"/>
      <c r="B14" s="22"/>
      <c r="C14" s="257"/>
      <c r="D14" s="243" t="s">
        <v>1126</v>
      </c>
      <c r="E14" s="242"/>
      <c r="F14" s="297"/>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265"/>
      <c r="AU14" s="265"/>
      <c r="AV14" s="265"/>
      <c r="AW14" s="265"/>
      <c r="AX14" s="265"/>
      <c r="AY14" s="265"/>
      <c r="AZ14" s="265"/>
      <c r="BA14" s="265"/>
      <c r="BB14" s="265"/>
      <c r="BC14" s="265"/>
      <c r="BD14" s="265"/>
      <c r="BE14" s="265"/>
      <c r="BF14" s="265"/>
      <c r="BG14" s="265"/>
      <c r="BH14" s="265"/>
      <c r="BI14" s="265"/>
      <c r="BJ14" s="265"/>
      <c r="BK14" s="265"/>
      <c r="BL14" s="265"/>
      <c r="BM14" s="265"/>
      <c r="BN14" s="265"/>
      <c r="BO14" s="265"/>
      <c r="BP14" s="265"/>
      <c r="BQ14" s="265"/>
      <c r="BR14" s="265"/>
      <c r="BS14" s="265"/>
      <c r="BT14" s="265"/>
      <c r="BU14" s="265"/>
      <c r="BV14" s="265"/>
      <c r="BW14" s="265"/>
      <c r="BX14" s="265"/>
      <c r="BY14" s="265"/>
      <c r="BZ14" s="265"/>
      <c r="CA14" s="265"/>
      <c r="CB14" s="281"/>
      <c r="CC14"/>
      <c r="CD14" s="283"/>
    </row>
    <row r="15" spans="1:164" ht="28.2">
      <c r="A15" s="51"/>
      <c r="B15" s="84"/>
      <c r="D15" s="306"/>
      <c r="E15" s="306"/>
      <c r="F15" s="307"/>
      <c r="G15" s="306"/>
      <c r="H15" s="306"/>
      <c r="I15" s="306"/>
      <c r="J15" s="306"/>
      <c r="K15" s="306"/>
      <c r="L15" s="105"/>
      <c r="M15" s="306"/>
      <c r="N15" s="306"/>
      <c r="O15" s="306"/>
      <c r="P15" s="306"/>
      <c r="Q15" s="306"/>
      <c r="R15" s="306"/>
      <c r="S15" s="105"/>
      <c r="T15" s="105"/>
      <c r="U15" s="105"/>
      <c r="V15" s="105"/>
      <c r="W15" s="105"/>
      <c r="X15" s="105"/>
      <c r="Y15" s="105"/>
      <c r="Z15" s="105"/>
      <c r="AA15" s="105"/>
      <c r="AB15" s="105"/>
      <c r="AC15" s="105"/>
      <c r="AD15" s="105"/>
      <c r="AE15" s="105"/>
      <c r="AF15" s="105"/>
      <c r="AG15" s="105"/>
      <c r="AH15" s="105"/>
      <c r="AI15" s="105"/>
      <c r="AJ15" s="61"/>
      <c r="AK15" s="61"/>
      <c r="AL15" s="61"/>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X15" s="74"/>
      <c r="BY15" s="74"/>
      <c r="CC15"/>
      <c r="CD15" s="103"/>
      <c r="CO15" s="217"/>
      <c r="CP15" s="217"/>
      <c r="CQ15" s="217"/>
      <c r="CR15" s="217"/>
      <c r="CS15" s="217"/>
      <c r="CT15" s="217"/>
      <c r="CU15" s="217"/>
      <c r="CV15" s="217"/>
      <c r="CW15" s="217"/>
      <c r="CX15" s="217"/>
      <c r="CY15" s="217"/>
      <c r="CZ15" s="217"/>
      <c r="DA15" s="217"/>
      <c r="DB15" s="217"/>
      <c r="DC15" s="217"/>
      <c r="DD15" s="217"/>
      <c r="DE15" s="217"/>
      <c r="DF15" s="217"/>
      <c r="DG15" s="217"/>
      <c r="DH15" s="217"/>
      <c r="DI15" s="217"/>
      <c r="DJ15" s="217"/>
      <c r="DK15" s="217"/>
      <c r="DL15" s="217"/>
      <c r="DM15" s="217"/>
      <c r="DN15" s="217"/>
      <c r="DO15" s="217"/>
      <c r="DP15" s="217"/>
      <c r="DQ15" s="217"/>
      <c r="DR15" s="217"/>
      <c r="DS15" s="217"/>
      <c r="DT15" s="217"/>
      <c r="DU15" s="217"/>
      <c r="DV15" s="217"/>
      <c r="DW15" s="217"/>
      <c r="DX15" s="217"/>
      <c r="DY15" s="217"/>
      <c r="DZ15" s="217"/>
      <c r="EA15" s="217"/>
      <c r="EB15" s="217"/>
      <c r="EC15" s="217"/>
      <c r="ED15" s="217"/>
      <c r="EE15" s="217"/>
      <c r="EF15" s="217"/>
      <c r="EG15" s="217"/>
      <c r="EH15" s="217"/>
      <c r="EI15" s="217"/>
      <c r="EJ15" s="217"/>
      <c r="EK15" s="217"/>
      <c r="EL15" s="217"/>
      <c r="EM15" s="217"/>
      <c r="EN15" s="217"/>
      <c r="EO15" s="217"/>
      <c r="EP15" s="217"/>
      <c r="EQ15" s="326"/>
      <c r="ER15" s="326"/>
      <c r="ES15" s="326"/>
      <c r="ET15" s="326"/>
      <c r="EU15" s="326"/>
      <c r="EV15" s="326"/>
      <c r="EW15" s="326"/>
      <c r="EX15" s="326"/>
      <c r="EY15" s="326"/>
      <c r="EZ15" s="326"/>
      <c r="FA15" s="326"/>
      <c r="FB15" s="326"/>
      <c r="FC15" s="326"/>
      <c r="FD15" s="326"/>
      <c r="FE15" s="326"/>
      <c r="FF15" s="326"/>
      <c r="FG15" s="326"/>
      <c r="FH15" s="326"/>
    </row>
    <row r="16" spans="1:164" ht="30" customHeight="1">
      <c r="A16" s="51"/>
      <c r="B16" s="84"/>
      <c r="C16" s="200"/>
      <c r="D16" s="1735" t="s">
        <v>1127</v>
      </c>
      <c r="E16" s="1736"/>
      <c r="F16" s="1736"/>
      <c r="G16" s="1736"/>
      <c r="H16" s="242"/>
      <c r="I16" s="242"/>
      <c r="J16"/>
      <c r="K16"/>
      <c r="L16"/>
      <c r="M16"/>
      <c r="N16"/>
      <c r="O16"/>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c r="CC16"/>
      <c r="CD16" s="103"/>
      <c r="CM16" s="317"/>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217"/>
      <c r="ER16" s="217"/>
      <c r="ES16" s="217"/>
      <c r="ET16" s="217"/>
      <c r="EU16" s="217"/>
      <c r="EV16" s="217"/>
      <c r="EW16" s="217"/>
      <c r="EX16" s="217"/>
      <c r="EY16" s="217"/>
      <c r="EZ16" s="217"/>
      <c r="FA16" s="217"/>
      <c r="FB16" s="217"/>
      <c r="FC16" s="217"/>
      <c r="FD16" s="326"/>
      <c r="FE16" s="326"/>
      <c r="FF16" s="326"/>
      <c r="FG16" s="326"/>
      <c r="FH16" s="326"/>
    </row>
    <row r="17" spans="1:164" ht="30" customHeight="1">
      <c r="A17" s="51"/>
      <c r="B17" s="176"/>
      <c r="C17" s="258"/>
      <c r="D17" s="242"/>
      <c r="E17" s="1738"/>
      <c r="F17" s="1739"/>
      <c r="G17" s="1740"/>
      <c r="I17" s="1319" t="s">
        <v>1128</v>
      </c>
      <c r="J17" s="1319"/>
      <c r="K17" s="1319"/>
      <c r="L17" s="1319"/>
      <c r="M17" s="1319"/>
      <c r="N17"/>
      <c r="O17"/>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c r="CC17"/>
      <c r="CD17" s="284"/>
      <c r="CE17" s="23"/>
      <c r="CF17" s="23"/>
      <c r="CG17" s="23"/>
      <c r="CM17" s="3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217"/>
      <c r="FD17" s="326"/>
      <c r="FE17" s="326"/>
      <c r="FF17" s="326"/>
      <c r="FG17" s="326"/>
      <c r="FH17" s="326"/>
    </row>
    <row r="18" spans="1:164" ht="30" customHeight="1">
      <c r="A18" s="51"/>
      <c r="B18" s="263"/>
      <c r="C18"/>
      <c r="D18" s="242"/>
      <c r="E18" s="1741"/>
      <c r="F18" s="1742"/>
      <c r="G18" s="1743"/>
      <c r="I18" s="1319"/>
      <c r="J18" s="1319"/>
      <c r="K18" s="1319"/>
      <c r="L18" s="1319"/>
      <c r="M18" s="1319"/>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51"/>
      <c r="CM18" s="317"/>
      <c r="CN18" s="318"/>
      <c r="CO18" s="319"/>
      <c r="CP18" s="319"/>
      <c r="CQ18" s="319"/>
      <c r="CR18" s="319"/>
      <c r="CS18" s="319"/>
      <c r="CT18" s="319"/>
      <c r="CU18" s="319"/>
      <c r="CV18" s="319"/>
      <c r="CW18" s="321"/>
      <c r="CX18" s="322"/>
      <c r="CY18" s="322"/>
      <c r="CZ18" s="323"/>
      <c r="DA18" s="323"/>
      <c r="DB18" s="324"/>
      <c r="DC18" s="324"/>
      <c r="DD18" s="317"/>
      <c r="DE18" s="317"/>
      <c r="DF18" s="317"/>
      <c r="DG18" s="317"/>
      <c r="DH18" s="317"/>
      <c r="DI18" s="317"/>
      <c r="DJ18" s="317"/>
      <c r="DK18" s="317"/>
      <c r="DL18" s="317"/>
      <c r="DM18" s="317"/>
      <c r="DN18" s="317"/>
      <c r="DO18" s="317"/>
      <c r="DP18" s="317"/>
      <c r="DQ18" s="322"/>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row>
    <row r="19" spans="1:164" ht="22.5" customHeight="1">
      <c r="A19" s="51"/>
      <c r="B19" s="263"/>
      <c r="C19"/>
      <c r="D19" s="242"/>
      <c r="E19" s="242"/>
      <c r="J19"/>
      <c r="K19"/>
      <c r="L19"/>
      <c r="M19"/>
      <c r="N19"/>
      <c r="O19"/>
      <c r="P19"/>
      <c r="Q19"/>
      <c r="R19"/>
      <c r="S19"/>
      <c r="T19"/>
      <c r="U19"/>
      <c r="V19"/>
      <c r="W19"/>
      <c r="X19"/>
      <c r="Y19"/>
      <c r="Z19"/>
      <c r="AA19"/>
      <c r="AB19"/>
      <c r="AC19"/>
      <c r="AD19"/>
      <c r="AE19"/>
      <c r="AF19"/>
      <c r="AG19"/>
      <c r="AH19"/>
      <c r="AI19"/>
      <c r="AJ19"/>
      <c r="AK19"/>
      <c r="AL19"/>
      <c r="AM19"/>
      <c r="AN19"/>
      <c r="AO19"/>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c r="CC19"/>
      <c r="CD19" s="51"/>
      <c r="CM19" s="317"/>
      <c r="CO19" s="217"/>
      <c r="CP19" s="217"/>
      <c r="CQ19" s="217"/>
      <c r="CR19" s="217"/>
      <c r="CS19" s="217"/>
      <c r="CT19" s="217"/>
      <c r="CU19" s="217"/>
      <c r="CV19" s="217"/>
      <c r="CW19" s="217"/>
      <c r="CX19" s="217"/>
      <c r="CY19" s="322"/>
      <c r="CZ19" s="323"/>
      <c r="DA19" s="323"/>
      <c r="DB19" s="324"/>
      <c r="DC19" s="324"/>
      <c r="DD19" s="317"/>
      <c r="DE19" s="317"/>
      <c r="DF19" s="317"/>
      <c r="DG19" s="317"/>
      <c r="DH19" s="317"/>
      <c r="DI19" s="317"/>
      <c r="DJ19" s="317"/>
      <c r="DK19" s="317"/>
      <c r="DL19" s="317"/>
      <c r="DM19" s="317"/>
      <c r="DN19" s="317"/>
      <c r="DO19" s="1252"/>
      <c r="DP19" s="1253"/>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1:164" ht="30" customHeight="1">
      <c r="A20" s="51"/>
      <c r="B20" s="263"/>
      <c r="C20"/>
      <c r="D20" s="242"/>
      <c r="P20"/>
      <c r="Q20"/>
      <c r="R20"/>
      <c r="S20"/>
      <c r="T20"/>
      <c r="U20"/>
      <c r="V20"/>
      <c r="W20"/>
      <c r="X20"/>
      <c r="Y20"/>
      <c r="Z20"/>
      <c r="AA20"/>
      <c r="AB20"/>
      <c r="AC20"/>
      <c r="AD20"/>
      <c r="AE20"/>
      <c r="AF20"/>
      <c r="AG20"/>
      <c r="AH20"/>
      <c r="AI20"/>
      <c r="AJ20"/>
      <c r="AK20"/>
      <c r="AL20"/>
      <c r="AM20"/>
      <c r="AN20"/>
      <c r="AO20"/>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c r="CC20"/>
      <c r="CD20" s="51"/>
      <c r="CM20" s="317"/>
      <c r="CO20" s="217"/>
      <c r="CP20" s="217"/>
      <c r="CQ20" s="217"/>
      <c r="CR20" s="217"/>
      <c r="CS20" s="217"/>
      <c r="CT20" s="217"/>
      <c r="CU20" s="217"/>
      <c r="CV20" s="217"/>
      <c r="CW20" s="217"/>
      <c r="CX20" s="217"/>
      <c r="CY20" s="322"/>
      <c r="CZ20" s="323"/>
      <c r="DA20" s="323"/>
      <c r="DB20" s="324"/>
      <c r="DC20" s="324"/>
      <c r="DD20" s="317"/>
      <c r="DE20" s="317"/>
      <c r="DF20" s="317"/>
      <c r="DG20" s="317"/>
      <c r="DH20" s="317"/>
      <c r="DI20" s="317"/>
      <c r="DJ20" s="317"/>
      <c r="DK20" s="317"/>
      <c r="DL20" s="317"/>
      <c r="DM20" s="317"/>
      <c r="DN20" s="317"/>
      <c r="DO20" s="1252"/>
      <c r="DP20" s="1253"/>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1:164" ht="30" customHeight="1">
      <c r="A21" s="51"/>
      <c r="B21" s="263"/>
      <c r="C21"/>
      <c r="D21" s="242"/>
      <c r="E21" s="1738"/>
      <c r="F21" s="1739"/>
      <c r="G21" s="1740"/>
      <c r="I21" s="1319" t="s">
        <v>1129</v>
      </c>
      <c r="J21" s="1319"/>
      <c r="K21" s="1319"/>
      <c r="L21" s="1319"/>
      <c r="M21" s="1319"/>
      <c r="N21" s="1319"/>
      <c r="O21" s="1319"/>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51"/>
      <c r="CM21" s="317"/>
      <c r="CN21" s="217"/>
      <c r="CO21" s="217"/>
      <c r="CP21" s="217"/>
      <c r="CQ21" s="217"/>
      <c r="CR21" s="217"/>
      <c r="CS21" s="217"/>
      <c r="CT21" s="217"/>
      <c r="CU21" s="217"/>
      <c r="CV21" s="217"/>
      <c r="CW21" s="217"/>
      <c r="CX21" s="217"/>
      <c r="CY21" s="1247"/>
      <c r="CZ21" s="1247"/>
      <c r="DA21" s="323"/>
      <c r="DB21" s="324"/>
      <c r="DC21" s="324"/>
      <c r="DD21" s="317"/>
      <c r="DE21" s="317"/>
      <c r="DF21" s="317"/>
      <c r="DG21" s="317"/>
      <c r="DH21" s="317"/>
      <c r="DI21" s="317"/>
      <c r="DJ21" s="317"/>
      <c r="DK21" s="317"/>
      <c r="DL21" s="317"/>
      <c r="DM21" s="317"/>
      <c r="DN21" s="317"/>
      <c r="DO21" s="317"/>
      <c r="DP21" s="317"/>
      <c r="DQ21" s="322"/>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c r="FH21" s="326"/>
    </row>
    <row r="22" spans="1:164" s="38" customFormat="1" ht="30" customHeight="1">
      <c r="A22" s="97"/>
      <c r="B22" s="110"/>
      <c r="C22"/>
      <c r="D22" s="309"/>
      <c r="E22" s="1741"/>
      <c r="F22" s="1742"/>
      <c r="G22" s="1743"/>
      <c r="H22" s="1"/>
      <c r="I22" s="1319"/>
      <c r="J22" s="1319"/>
      <c r="K22" s="1319"/>
      <c r="L22" s="1319"/>
      <c r="M22" s="1319"/>
      <c r="N22" s="1319"/>
      <c r="O22" s="1319"/>
      <c r="P22"/>
      <c r="Q22"/>
      <c r="R22"/>
      <c r="S22"/>
      <c r="T22"/>
      <c r="U22"/>
      <c r="V22"/>
      <c r="W22"/>
      <c r="X22"/>
      <c r="Y22"/>
      <c r="Z22"/>
      <c r="AA22"/>
      <c r="AB22"/>
      <c r="AC22"/>
      <c r="AD22"/>
      <c r="AE22"/>
      <c r="AF22"/>
      <c r="AG22"/>
      <c r="AH22"/>
      <c r="AI22"/>
      <c r="AJ22"/>
      <c r="AK22"/>
      <c r="AL22"/>
      <c r="AM22"/>
      <c r="AN22"/>
      <c r="AO22"/>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c r="CC22"/>
      <c r="CD22" s="97"/>
      <c r="CM22" s="317"/>
      <c r="DL22" s="317"/>
      <c r="DM22" s="317"/>
      <c r="DN22" s="317"/>
      <c r="DO22" s="317"/>
      <c r="DP22" s="317"/>
      <c r="DQ22" s="322"/>
      <c r="DR22" s="326"/>
      <c r="DS22" s="326"/>
      <c r="DT22" s="326"/>
      <c r="DU22" s="326"/>
      <c r="DV22" s="326"/>
      <c r="DW22" s="326"/>
      <c r="DX22" s="326"/>
      <c r="DY22" s="326"/>
      <c r="DZ22" s="326"/>
      <c r="EA22" s="326"/>
      <c r="EB22" s="326"/>
      <c r="EC22" s="326"/>
      <c r="ED22" s="326"/>
      <c r="EE22" s="326"/>
      <c r="EF22" s="326"/>
      <c r="EG22" s="326"/>
      <c r="EH22" s="326"/>
      <c r="EI22" s="326"/>
      <c r="EJ22" s="326"/>
      <c r="EK22" s="326"/>
      <c r="EL22" s="326"/>
      <c r="EM22" s="326"/>
      <c r="EN22" s="326"/>
      <c r="EO22" s="326"/>
      <c r="EP22" s="326"/>
      <c r="EQ22" s="326"/>
      <c r="ER22" s="326"/>
      <c r="ES22" s="326"/>
      <c r="ET22" s="326"/>
      <c r="EU22" s="326"/>
      <c r="EV22" s="326"/>
      <c r="EW22" s="326"/>
      <c r="EX22" s="326"/>
      <c r="EY22" s="326"/>
      <c r="EZ22" s="326"/>
      <c r="FA22" s="326"/>
      <c r="FB22" s="326"/>
      <c r="FC22" s="326"/>
      <c r="FD22" s="326"/>
      <c r="FE22" s="326"/>
      <c r="FF22" s="326"/>
      <c r="FG22" s="326"/>
      <c r="FH22" s="326"/>
    </row>
    <row r="23" spans="1:164" ht="22.5" customHeight="1">
      <c r="A23" s="51"/>
      <c r="B23" s="263"/>
      <c r="C23"/>
      <c r="D23"/>
      <c r="E23"/>
      <c r="F23" s="243"/>
      <c r="G23"/>
      <c r="H23"/>
      <c r="I23"/>
      <c r="J23"/>
      <c r="K23"/>
      <c r="L23"/>
      <c r="M23"/>
      <c r="N23"/>
      <c r="O23"/>
      <c r="P23"/>
      <c r="Q23"/>
      <c r="R23"/>
      <c r="S23"/>
      <c r="T23"/>
      <c r="U23"/>
      <c r="V23"/>
      <c r="W23"/>
      <c r="X23"/>
      <c r="Y23"/>
      <c r="Z23"/>
      <c r="AA23"/>
      <c r="AB23"/>
      <c r="AC23"/>
      <c r="AD23"/>
      <c r="AE23"/>
      <c r="AF23"/>
      <c r="AG23"/>
      <c r="AH23"/>
      <c r="AI23"/>
      <c r="AJ23"/>
      <c r="AK23"/>
      <c r="AL23"/>
      <c r="AM23"/>
      <c r="AN23"/>
      <c r="AO23"/>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c r="CC23"/>
      <c r="CD23" s="97"/>
      <c r="CM23" s="317"/>
      <c r="DL23" s="317"/>
      <c r="DM23" s="317"/>
      <c r="DN23" s="317"/>
      <c r="DO23" s="317"/>
      <c r="DP23" s="317"/>
      <c r="DQ23" s="322"/>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c r="EU23" s="326"/>
      <c r="EV23" s="326"/>
      <c r="EW23" s="326"/>
      <c r="EX23" s="326"/>
      <c r="EY23" s="326"/>
      <c r="EZ23" s="326"/>
      <c r="FA23" s="326"/>
      <c r="FB23" s="326"/>
      <c r="FC23" s="326"/>
      <c r="FD23" s="326"/>
      <c r="FE23" s="326"/>
      <c r="FF23" s="326"/>
      <c r="FG23" s="326"/>
      <c r="FH23" s="326"/>
    </row>
    <row r="24" spans="1:164" ht="30" customHeight="1">
      <c r="A24" s="51"/>
      <c r="B24" s="263"/>
      <c r="C24"/>
      <c r="D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51"/>
      <c r="CM24" s="317"/>
      <c r="DL24" s="317"/>
      <c r="DM24" s="317"/>
      <c r="DN24" s="317"/>
      <c r="DO24" s="317"/>
      <c r="DP24" s="317"/>
      <c r="DQ24" s="322"/>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c r="EU24" s="326"/>
      <c r="EV24" s="326"/>
      <c r="EW24" s="326"/>
      <c r="EX24" s="326"/>
      <c r="EY24" s="326"/>
      <c r="EZ24" s="326"/>
      <c r="FA24" s="326"/>
      <c r="FB24" s="326"/>
      <c r="FC24" s="326"/>
      <c r="FD24" s="326"/>
      <c r="FE24" s="326"/>
      <c r="FF24" s="326"/>
      <c r="FG24" s="326"/>
      <c r="FH24" s="326"/>
    </row>
    <row r="25" spans="1:164" ht="30" customHeight="1">
      <c r="A25" s="51"/>
      <c r="B25" s="110"/>
      <c r="C25"/>
      <c r="D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c r="CC25"/>
      <c r="CD25" s="51"/>
      <c r="CK25" s="298"/>
    </row>
    <row r="26" spans="1:164" ht="30" customHeight="1">
      <c r="A26" s="51"/>
      <c r="B26" s="263"/>
      <c r="C26" s="257">
        <v>14.2</v>
      </c>
      <c r="D26" s="240" t="s">
        <v>1130</v>
      </c>
      <c r="E26" s="242"/>
      <c r="F26" s="242"/>
      <c r="G26" s="242"/>
      <c r="H26" s="242"/>
      <c r="I26" s="242"/>
      <c r="J26" s="242"/>
      <c r="K26" s="303"/>
      <c r="L26" s="303"/>
      <c r="M26" s="303"/>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97"/>
      <c r="CK26" s="299"/>
    </row>
    <row r="27" spans="1:164" ht="30" customHeight="1">
      <c r="A27" s="51"/>
      <c r="B27" s="263"/>
      <c r="C27" s="257"/>
      <c r="D27" s="243" t="s">
        <v>1131</v>
      </c>
      <c r="E27" s="242"/>
      <c r="F27" s="242"/>
      <c r="G27" s="242"/>
      <c r="H27" s="242"/>
      <c r="I27" s="242"/>
      <c r="J27" s="242"/>
      <c r="K27" s="303"/>
      <c r="L27" s="303"/>
      <c r="M27" s="303"/>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51"/>
    </row>
    <row r="28" spans="1:164" ht="30" customHeight="1">
      <c r="A28" s="51"/>
      <c r="B28" s="110"/>
      <c r="C28" s="257"/>
      <c r="D28" s="240"/>
      <c r="E28" s="242"/>
      <c r="F28" s="297"/>
      <c r="G28" s="297"/>
      <c r="H28" s="297"/>
      <c r="I28" s="297"/>
      <c r="J28" s="297"/>
      <c r="K28" s="301"/>
      <c r="L28" s="301"/>
      <c r="M28" s="302"/>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51"/>
      <c r="CL28" s="320"/>
    </row>
    <row r="29" spans="1:164" ht="30" customHeight="1">
      <c r="A29" s="51"/>
      <c r="B29" s="84"/>
      <c r="C29" s="257"/>
      <c r="D29" s="240"/>
      <c r="G29" s="297"/>
      <c r="H29" s="297"/>
      <c r="I29" s="297"/>
      <c r="J29" s="297"/>
      <c r="K29" s="242"/>
      <c r="L29" s="242"/>
      <c r="M29" s="242"/>
      <c r="N29"/>
      <c r="O29"/>
      <c r="P29"/>
      <c r="Q29"/>
      <c r="R29"/>
      <c r="S29"/>
      <c r="T29"/>
      <c r="U29"/>
      <c r="V29"/>
      <c r="W29"/>
      <c r="X29"/>
      <c r="Y29"/>
      <c r="Z29"/>
      <c r="AA29"/>
      <c r="AB29"/>
      <c r="AC29"/>
      <c r="AD29"/>
      <c r="AE29"/>
      <c r="AF29"/>
      <c r="AG29"/>
      <c r="AH29"/>
      <c r="AI29"/>
      <c r="AJ29"/>
      <c r="AK29"/>
      <c r="AL29"/>
      <c r="AM29"/>
      <c r="AN29"/>
      <c r="AO29"/>
      <c r="AP29"/>
      <c r="AQ29"/>
      <c r="AR29" s="1471" t="s">
        <v>327</v>
      </c>
      <c r="AS29" s="1471"/>
      <c r="AT29" s="1471"/>
      <c r="AU29" s="1471"/>
      <c r="AV29" s="1471"/>
      <c r="AW29" s="1471"/>
      <c r="AX29" s="1471"/>
      <c r="AY29" s="1471"/>
      <c r="AZ29" s="1471"/>
      <c r="BA29" s="1471"/>
      <c r="BB29" s="1471"/>
      <c r="BC29" s="1471"/>
      <c r="BD29" s="1471"/>
      <c r="BE29" s="1471"/>
      <c r="BF29" s="1471"/>
      <c r="BG29" s="1471"/>
      <c r="BH29" s="1471"/>
      <c r="BI29" s="1471"/>
      <c r="BJ29" s="1471"/>
      <c r="BK29" s="1471"/>
      <c r="BL29" s="1471"/>
      <c r="BM29" s="1471"/>
      <c r="BN29" s="1471"/>
      <c r="BO29" s="1471"/>
      <c r="BP29" s="1471"/>
      <c r="BQ29" s="1471"/>
      <c r="BR29" s="1471"/>
      <c r="BS29" s="1471"/>
      <c r="BT29" s="1471"/>
      <c r="BU29" s="1471"/>
      <c r="BV29" s="1471"/>
      <c r="BW29" s="1471"/>
      <c r="BX29" s="1471"/>
      <c r="BY29" s="1471"/>
      <c r="BZ29" s="1471"/>
      <c r="CA29" s="1471"/>
      <c r="CB29"/>
      <c r="CC29"/>
      <c r="CD29" s="103"/>
      <c r="CK29" s="38"/>
      <c r="CL29" s="38"/>
      <c r="CM29" s="38"/>
    </row>
    <row r="30" spans="1:164" ht="30" customHeight="1">
      <c r="A30" s="51"/>
      <c r="B30" s="84"/>
      <c r="C30" s="267"/>
      <c r="D30" s="242"/>
      <c r="E30" s="1735" t="s">
        <v>1132</v>
      </c>
      <c r="F30" s="1736"/>
      <c r="G30" s="1736"/>
      <c r="H30" s="1736"/>
      <c r="I30" s="244"/>
      <c r="J30" s="267"/>
      <c r="K30" s="242"/>
      <c r="L30" s="242"/>
      <c r="M30" s="242"/>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s="1737">
        <v>1831</v>
      </c>
      <c r="BY30" s="1737"/>
      <c r="BZ30" s="1737"/>
      <c r="CA30" s="1737"/>
      <c r="CB30"/>
      <c r="CC30"/>
      <c r="CD30" s="103"/>
    </row>
    <row r="31" spans="1:164" ht="30" customHeight="1">
      <c r="A31" s="51"/>
      <c r="B31" s="84"/>
      <c r="C31" s="267"/>
      <c r="D31" s="1630">
        <v>1</v>
      </c>
      <c r="E31" s="244"/>
      <c r="F31" s="1738"/>
      <c r="G31" s="1739"/>
      <c r="H31" s="1740"/>
      <c r="J31" s="242" t="s">
        <v>1133</v>
      </c>
      <c r="K31" s="303"/>
      <c r="L31" s="303"/>
      <c r="M31" s="303"/>
      <c r="N31"/>
      <c r="O31"/>
      <c r="P31"/>
      <c r="Q31"/>
      <c r="R31"/>
      <c r="S31"/>
      <c r="T31"/>
      <c r="U31"/>
      <c r="V31"/>
      <c r="W31"/>
      <c r="X31"/>
      <c r="Y31"/>
      <c r="Z31"/>
      <c r="AA31"/>
      <c r="AB31"/>
      <c r="AC31"/>
      <c r="AD31"/>
      <c r="AE31"/>
      <c r="AF31"/>
      <c r="AG31"/>
      <c r="AH31"/>
      <c r="AI31"/>
      <c r="AJ31"/>
      <c r="AK31"/>
      <c r="AL31"/>
      <c r="AM31"/>
      <c r="AP31" s="1321" t="s">
        <v>398</v>
      </c>
      <c r="AQ31" s="1319"/>
      <c r="AR31" s="1270"/>
      <c r="AS31" s="1271"/>
      <c r="AT31" s="1271"/>
      <c r="AU31" s="1271"/>
      <c r="AV31" s="1271"/>
      <c r="AW31" s="1271"/>
      <c r="AX31" s="1271"/>
      <c r="AY31" s="1271"/>
      <c r="AZ31" s="1271"/>
      <c r="BA31" s="1271"/>
      <c r="BB31" s="1271"/>
      <c r="BC31" s="1271"/>
      <c r="BD31" s="1271"/>
      <c r="BE31" s="1271"/>
      <c r="BF31" s="1271"/>
      <c r="BG31" s="1271"/>
      <c r="BH31" s="1271"/>
      <c r="BI31" s="1271"/>
      <c r="BJ31" s="1271"/>
      <c r="BK31" s="1271"/>
      <c r="BL31" s="1271"/>
      <c r="BM31" s="1271"/>
      <c r="BN31" s="1271"/>
      <c r="BO31" s="1271"/>
      <c r="BP31" s="1271"/>
      <c r="BQ31" s="1271"/>
      <c r="BR31" s="1271"/>
      <c r="BS31" s="1271"/>
      <c r="BT31" s="1271"/>
      <c r="BU31" s="1271"/>
      <c r="BV31" s="1271"/>
      <c r="BW31" s="1271"/>
      <c r="BX31" s="1271"/>
      <c r="BY31" s="1271"/>
      <c r="BZ31" s="1271"/>
      <c r="CA31" s="1272"/>
      <c r="CB31"/>
      <c r="CC31"/>
      <c r="CD31" s="103"/>
    </row>
    <row r="32" spans="1:164" ht="30" customHeight="1">
      <c r="A32" s="51"/>
      <c r="B32" s="84"/>
      <c r="C32" s="267"/>
      <c r="D32" s="1630"/>
      <c r="E32" s="244"/>
      <c r="F32" s="1741"/>
      <c r="G32" s="1742"/>
      <c r="H32" s="1743"/>
      <c r="J32" s="244" t="s">
        <v>1134</v>
      </c>
      <c r="K32" s="304"/>
      <c r="L32" s="304"/>
      <c r="M32" s="304"/>
      <c r="N32"/>
      <c r="O32"/>
      <c r="P32"/>
      <c r="Q32"/>
      <c r="R32"/>
      <c r="S32"/>
      <c r="T32"/>
      <c r="U32"/>
      <c r="V32"/>
      <c r="W32"/>
      <c r="X32"/>
      <c r="Y32"/>
      <c r="Z32"/>
      <c r="AA32"/>
      <c r="AB32"/>
      <c r="AC32"/>
      <c r="AD32"/>
      <c r="AE32"/>
      <c r="AF32"/>
      <c r="AG32"/>
      <c r="AH32"/>
      <c r="AI32"/>
      <c r="AJ32"/>
      <c r="AK32"/>
      <c r="AL32"/>
      <c r="AM32"/>
      <c r="AP32" s="1319"/>
      <c r="AQ32" s="1319"/>
      <c r="AR32" s="1273"/>
      <c r="AS32" s="1274"/>
      <c r="AT32" s="1274"/>
      <c r="AU32" s="1274"/>
      <c r="AV32" s="1274"/>
      <c r="AW32" s="1274"/>
      <c r="AX32" s="1274"/>
      <c r="AY32" s="1274"/>
      <c r="AZ32" s="1274"/>
      <c r="BA32" s="1274"/>
      <c r="BB32" s="1274"/>
      <c r="BC32" s="1274"/>
      <c r="BD32" s="1274"/>
      <c r="BE32" s="1274"/>
      <c r="BF32" s="1274"/>
      <c r="BG32" s="1274"/>
      <c r="BH32" s="1274"/>
      <c r="BI32" s="1274"/>
      <c r="BJ32" s="1274"/>
      <c r="BK32" s="1274"/>
      <c r="BL32" s="1274"/>
      <c r="BM32" s="1274"/>
      <c r="BN32" s="1274"/>
      <c r="BO32" s="1274"/>
      <c r="BP32" s="1274"/>
      <c r="BQ32" s="1274"/>
      <c r="BR32" s="1274"/>
      <c r="BS32" s="1274"/>
      <c r="BT32" s="1274"/>
      <c r="BU32" s="1274"/>
      <c r="BV32" s="1274"/>
      <c r="BW32" s="1274"/>
      <c r="BX32" s="1274"/>
      <c r="BY32" s="1274"/>
      <c r="BZ32" s="1274"/>
      <c r="CA32" s="1275"/>
      <c r="CB32"/>
      <c r="CC32"/>
      <c r="CD32" s="103"/>
    </row>
    <row r="33" spans="1:129" ht="30" customHeight="1">
      <c r="A33" s="51"/>
      <c r="B33"/>
      <c r="C33" s="267"/>
      <c r="D33" s="277"/>
      <c r="E33" s="244"/>
      <c r="F33" s="308"/>
      <c r="H33" s="244"/>
      <c r="J33" s="244"/>
      <c r="K33" s="304"/>
      <c r="L33" s="304"/>
      <c r="M33" s="304"/>
      <c r="N33"/>
      <c r="O33"/>
      <c r="P33"/>
      <c r="Q33"/>
      <c r="R33"/>
      <c r="S33"/>
      <c r="T33"/>
      <c r="U33"/>
      <c r="V33"/>
      <c r="W33"/>
      <c r="X33"/>
      <c r="Y33"/>
      <c r="Z33"/>
      <c r="AA33"/>
      <c r="AB33"/>
      <c r="AC33"/>
      <c r="AD33"/>
      <c r="AE33"/>
      <c r="AF33"/>
      <c r="AG33"/>
      <c r="AH33"/>
      <c r="AI33"/>
      <c r="AJ33"/>
      <c r="AK33"/>
      <c r="AL33"/>
      <c r="AM33"/>
      <c r="AN33"/>
      <c r="AO33"/>
      <c r="CB33"/>
      <c r="CC33"/>
      <c r="CD33" s="164"/>
    </row>
    <row r="34" spans="1:129" ht="30" customHeight="1">
      <c r="A34" s="51"/>
      <c r="B34" s="84"/>
      <c r="C34"/>
      <c r="K34" s="242"/>
      <c r="L34" s="242"/>
      <c r="M34" s="242"/>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03"/>
    </row>
    <row r="35" spans="1:129" ht="30" customHeight="1">
      <c r="A35" s="51"/>
      <c r="B35" s="84"/>
      <c r="C35"/>
      <c r="D35" s="1630">
        <v>2</v>
      </c>
      <c r="E35" s="242"/>
      <c r="F35" s="1738"/>
      <c r="G35" s="1739"/>
      <c r="H35" s="1740"/>
      <c r="J35" s="242" t="s">
        <v>1135</v>
      </c>
      <c r="K35" s="304"/>
      <c r="L35" s="304"/>
      <c r="M35" s="304"/>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321" t="s">
        <v>403</v>
      </c>
      <c r="BR35" s="1319"/>
      <c r="BS35" s="1270"/>
      <c r="BT35" s="1271"/>
      <c r="BU35" s="1271"/>
      <c r="BV35" s="1271"/>
      <c r="BW35" s="1271"/>
      <c r="BX35" s="1271"/>
      <c r="BY35" s="1271"/>
      <c r="BZ35" s="1271"/>
      <c r="CA35" s="1272"/>
      <c r="CB35"/>
      <c r="CC35"/>
      <c r="CD35" s="164"/>
    </row>
    <row r="36" spans="1:129" ht="30" customHeight="1">
      <c r="A36" s="51"/>
      <c r="B36" s="84"/>
      <c r="C36"/>
      <c r="D36" s="1630"/>
      <c r="E36" s="242"/>
      <c r="F36" s="1741"/>
      <c r="G36" s="1742"/>
      <c r="H36" s="1743"/>
      <c r="J36" s="244" t="s">
        <v>1136</v>
      </c>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319"/>
      <c r="BR36" s="1319"/>
      <c r="BS36" s="1273"/>
      <c r="BT36" s="1274"/>
      <c r="BU36" s="1274"/>
      <c r="BV36" s="1274"/>
      <c r="BW36" s="1274"/>
      <c r="BX36" s="1274"/>
      <c r="BY36" s="1274"/>
      <c r="BZ36" s="1274"/>
      <c r="CA36" s="1275"/>
      <c r="CB36"/>
      <c r="CC36"/>
      <c r="CD36" s="164"/>
    </row>
    <row r="37" spans="1:129" ht="30" customHeight="1">
      <c r="A37" s="51"/>
      <c r="B37" s="84"/>
      <c r="C37"/>
      <c r="D37"/>
      <c r="E37"/>
      <c r="F37" s="243"/>
      <c r="G37"/>
      <c r="H37"/>
      <c r="I37"/>
      <c r="J37"/>
      <c r="K37"/>
      <c r="L37"/>
      <c r="M37"/>
      <c r="N37"/>
      <c r="O37"/>
      <c r="P37"/>
      <c r="Q37"/>
      <c r="R37"/>
      <c r="S37"/>
      <c r="T37"/>
      <c r="U37"/>
      <c r="V37"/>
      <c r="W37"/>
      <c r="X37"/>
      <c r="Y37"/>
      <c r="Z37"/>
      <c r="AA37"/>
      <c r="AB37"/>
      <c r="AC37"/>
      <c r="AD37"/>
      <c r="AE37"/>
      <c r="AF37"/>
      <c r="AG37"/>
      <c r="AH37"/>
      <c r="AI37"/>
      <c r="AJ37"/>
      <c r="AK37"/>
      <c r="AL37"/>
      <c r="AM37"/>
      <c r="AN37"/>
      <c r="AO37"/>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c r="CC37"/>
      <c r="CD37" s="103"/>
    </row>
    <row r="38" spans="1:129" ht="30" customHeight="1">
      <c r="A38" s="51"/>
      <c r="B38" s="84"/>
      <c r="C38"/>
      <c r="D38"/>
      <c r="E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03"/>
    </row>
    <row r="39" spans="1:129" ht="30" customHeight="1">
      <c r="A39" s="51"/>
      <c r="B39"/>
      <c r="C39"/>
      <c r="D39" s="309"/>
      <c r="E39"/>
      <c r="F39" s="240"/>
      <c r="G39"/>
      <c r="H39"/>
      <c r="I39"/>
      <c r="J39"/>
      <c r="K39"/>
      <c r="L39"/>
      <c r="M39"/>
      <c r="N39"/>
      <c r="O39"/>
      <c r="P39"/>
      <c r="Q39"/>
      <c r="R39"/>
      <c r="S39"/>
      <c r="T39"/>
      <c r="U39"/>
      <c r="V39"/>
      <c r="W39"/>
      <c r="X39"/>
      <c r="Y39"/>
      <c r="Z39"/>
      <c r="AA39"/>
      <c r="AB39"/>
      <c r="AC39"/>
      <c r="AD39"/>
      <c r="AE39"/>
      <c r="AF39"/>
      <c r="AG39"/>
      <c r="AH39"/>
      <c r="AI39"/>
      <c r="AJ39"/>
      <c r="AK39"/>
      <c r="AL39"/>
      <c r="AM39"/>
      <c r="AN39"/>
      <c r="AO39"/>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c r="CC39"/>
      <c r="CD39" s="164"/>
    </row>
    <row r="40" spans="1:129" s="256" customFormat="1" ht="30" customHeight="1">
      <c r="A40" s="290"/>
      <c r="B40" s="84"/>
      <c r="C40"/>
      <c r="D40"/>
      <c r="E40"/>
      <c r="F40" s="243"/>
      <c r="G40"/>
      <c r="H40"/>
      <c r="I40"/>
      <c r="J40"/>
      <c r="K40"/>
      <c r="L40"/>
      <c r="M40"/>
      <c r="N40"/>
      <c r="O40"/>
      <c r="P40"/>
      <c r="Q40"/>
      <c r="R40"/>
      <c r="S40"/>
      <c r="T40"/>
      <c r="U40"/>
      <c r="V40"/>
      <c r="W40"/>
      <c r="X40"/>
      <c r="Y40"/>
      <c r="Z40"/>
      <c r="AA40"/>
      <c r="AB40"/>
      <c r="AC40"/>
      <c r="AD40"/>
      <c r="AE40"/>
      <c r="AF40"/>
      <c r="AG40"/>
      <c r="AH40"/>
      <c r="AI40"/>
      <c r="AJ40"/>
      <c r="AK40"/>
      <c r="AL40"/>
      <c r="AM40"/>
      <c r="AN40"/>
      <c r="AO40"/>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c r="CC40"/>
      <c r="CD40" s="103"/>
    </row>
    <row r="41" spans="1:129" ht="30" customHeight="1">
      <c r="A41" s="51"/>
      <c r="B41" s="84"/>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64"/>
    </row>
    <row r="42" spans="1:129" ht="30" customHeight="1">
      <c r="A42" s="51"/>
      <c r="B42" s="84"/>
      <c r="C42"/>
      <c r="D42" s="309"/>
      <c r="E42" s="309"/>
      <c r="F42" s="242"/>
      <c r="G42" s="309"/>
      <c r="H42" s="309"/>
      <c r="I42" s="309"/>
      <c r="J42" s="309"/>
      <c r="K42" s="309"/>
      <c r="L42" s="309"/>
      <c r="M42" s="309"/>
      <c r="N42" s="309"/>
      <c r="O42" s="309"/>
      <c r="P42" s="309"/>
      <c r="Q42" s="309"/>
      <c r="R42" s="309"/>
      <c r="S42" s="309"/>
      <c r="T42" s="309"/>
      <c r="U42" s="309"/>
      <c r="V42" s="309"/>
      <c r="W42" s="309"/>
      <c r="X42" s="309"/>
      <c r="Y42" s="309"/>
      <c r="Z42" s="309"/>
      <c r="AA42" s="309"/>
      <c r="AB42" s="309"/>
      <c r="AC42" s="309"/>
      <c r="AD42" s="309"/>
      <c r="AE42" s="309"/>
      <c r="AF42" s="309"/>
      <c r="AG42" s="309"/>
      <c r="AH42" s="309"/>
      <c r="AI42" s="309"/>
      <c r="AJ42" s="309"/>
      <c r="AK42" s="309"/>
      <c r="AL42" s="309"/>
      <c r="AM42" s="309"/>
      <c r="AN42" s="309"/>
      <c r="AO42" s="309"/>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c r="CC42"/>
      <c r="CD42" s="164"/>
    </row>
    <row r="43" spans="1:129" ht="30" customHeight="1">
      <c r="A43" s="51"/>
      <c r="C43"/>
      <c r="D43" s="309"/>
      <c r="E43" s="309"/>
      <c r="F43" s="244"/>
      <c r="G43" s="309"/>
      <c r="H43" s="309"/>
      <c r="I43" s="309"/>
      <c r="J43" s="309"/>
      <c r="K43" s="309"/>
      <c r="L43" s="309"/>
      <c r="M43" s="309"/>
      <c r="N43" s="309"/>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09"/>
      <c r="AN43" s="309"/>
      <c r="AO43" s="309"/>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c r="CC43"/>
      <c r="CD43" s="164"/>
    </row>
    <row r="44" spans="1:129" ht="30" customHeight="1">
      <c r="A44" s="51"/>
      <c r="C44"/>
      <c r="D44"/>
      <c r="E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64"/>
    </row>
    <row r="45" spans="1:129" ht="30" customHeight="1">
      <c r="A45" s="51"/>
      <c r="C45"/>
      <c r="D45" s="309"/>
      <c r="E45"/>
      <c r="F45" s="242"/>
      <c r="G45"/>
      <c r="H45"/>
      <c r="I45"/>
      <c r="J45"/>
      <c r="K45"/>
      <c r="L45"/>
      <c r="M45"/>
      <c r="N45"/>
      <c r="O45"/>
      <c r="P45"/>
      <c r="Q45"/>
      <c r="R45"/>
      <c r="S45"/>
      <c r="T45"/>
      <c r="U45"/>
      <c r="V45"/>
      <c r="W45"/>
      <c r="X45"/>
      <c r="Y45"/>
      <c r="Z45"/>
      <c r="AA45"/>
      <c r="AB45"/>
      <c r="AC45"/>
      <c r="AD45"/>
      <c r="AE45"/>
      <c r="AF45"/>
      <c r="AG45"/>
      <c r="AH45"/>
      <c r="AI45"/>
      <c r="AJ45"/>
      <c r="AK45"/>
      <c r="AL45"/>
      <c r="AM45"/>
      <c r="AN45"/>
      <c r="AO45"/>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c r="CC45"/>
      <c r="CD45" s="164"/>
    </row>
    <row r="46" spans="1:129" ht="30" customHeight="1">
      <c r="B46" s="18"/>
      <c r="C46"/>
      <c r="D46"/>
      <c r="E46"/>
      <c r="F46" s="243"/>
      <c r="G46"/>
      <c r="H46"/>
      <c r="I46"/>
      <c r="J46"/>
      <c r="K46"/>
      <c r="L46"/>
      <c r="M46"/>
      <c r="N46"/>
      <c r="O46"/>
      <c r="P46"/>
      <c r="Q46"/>
      <c r="R46"/>
      <c r="S46"/>
      <c r="T46"/>
      <c r="U46"/>
      <c r="V46"/>
      <c r="W46"/>
      <c r="X46"/>
      <c r="Y46"/>
      <c r="Z46"/>
      <c r="AA46"/>
      <c r="AB46"/>
      <c r="AC46"/>
      <c r="AD46"/>
      <c r="AE46"/>
      <c r="AF46"/>
      <c r="AG46"/>
      <c r="AH46"/>
      <c r="AI46"/>
      <c r="AJ46"/>
      <c r="AK46"/>
      <c r="AL46"/>
      <c r="AM46"/>
      <c r="AN46"/>
      <c r="AO46"/>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c r="CC46"/>
      <c r="CD46" s="164"/>
    </row>
    <row r="47" spans="1:129" ht="30" customHeight="1">
      <c r="B47" s="141"/>
      <c r="C47"/>
      <c r="D47"/>
      <c r="E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4"/>
    </row>
    <row r="48" spans="1:129" ht="30" customHeight="1">
      <c r="B48" s="141"/>
      <c r="C48"/>
      <c r="D48" s="309"/>
      <c r="E48"/>
      <c r="F48" s="240"/>
      <c r="G48"/>
      <c r="H48"/>
      <c r="I48"/>
      <c r="J48"/>
      <c r="K48"/>
      <c r="L48"/>
      <c r="M48"/>
      <c r="N48"/>
      <c r="O48"/>
      <c r="P48"/>
      <c r="Q48"/>
      <c r="R48"/>
      <c r="S48"/>
      <c r="T48"/>
      <c r="U48"/>
      <c r="V48"/>
      <c r="W48"/>
      <c r="X48"/>
      <c r="Y48"/>
      <c r="Z48"/>
      <c r="AA48"/>
      <c r="AB48"/>
      <c r="AC48"/>
      <c r="AD48"/>
      <c r="AE48"/>
      <c r="AF48"/>
      <c r="AG48"/>
      <c r="AH48"/>
      <c r="AI48"/>
      <c r="AJ48"/>
      <c r="AK48"/>
      <c r="AL48"/>
      <c r="AM48"/>
      <c r="AN48"/>
      <c r="AO48"/>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c r="CC48"/>
      <c r="CD48" s="164"/>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2:167" ht="30" customHeight="1">
      <c r="B49" s="141"/>
      <c r="C49"/>
      <c r="D49"/>
      <c r="E49"/>
      <c r="F49" s="243"/>
      <c r="G49"/>
      <c r="H49"/>
      <c r="I49"/>
      <c r="J49"/>
      <c r="K49"/>
      <c r="L49"/>
      <c r="M49"/>
      <c r="N49"/>
      <c r="O49"/>
      <c r="P49"/>
      <c r="Q49"/>
      <c r="R49"/>
      <c r="S49"/>
      <c r="T49"/>
      <c r="U49"/>
      <c r="V49"/>
      <c r="W49"/>
      <c r="X49"/>
      <c r="Y49"/>
      <c r="Z49"/>
      <c r="AA49"/>
      <c r="AB49"/>
      <c r="AC49"/>
      <c r="AD49"/>
      <c r="AE49"/>
      <c r="AF49"/>
      <c r="AG49"/>
      <c r="AH49"/>
      <c r="AI49"/>
      <c r="AJ49"/>
      <c r="AK49"/>
      <c r="AL49"/>
      <c r="AM49"/>
      <c r="AN49"/>
      <c r="AO49"/>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c r="CC49"/>
      <c r="CD49" s="164"/>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2:167" ht="15" customHeight="1">
      <c r="B50" s="141"/>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64"/>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2:167" ht="30" customHeight="1">
      <c r="B51" s="141"/>
      <c r="C51"/>
      <c r="D51" s="309"/>
      <c r="E51" s="309"/>
      <c r="F51" s="310"/>
      <c r="H51" s="311"/>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309"/>
      <c r="AI51" s="309"/>
      <c r="AJ51" s="309"/>
      <c r="AK51" s="309"/>
      <c r="AL51" s="309"/>
      <c r="AM51" s="309"/>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CB51"/>
      <c r="CC51"/>
      <c r="CD51" s="164"/>
      <c r="DY51"/>
    </row>
    <row r="52" spans="2:167" ht="30" customHeight="1">
      <c r="B52" s="141"/>
      <c r="C52"/>
      <c r="D52" s="309"/>
      <c r="E52" s="309"/>
      <c r="F52" s="312"/>
      <c r="H52" s="313"/>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309"/>
      <c r="AI52" s="309"/>
      <c r="AJ52" s="309"/>
      <c r="AK52" s="309"/>
      <c r="AL52" s="309"/>
      <c r="AM52" s="309"/>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CB52"/>
      <c r="CC52"/>
      <c r="CD52" s="164"/>
      <c r="DY52"/>
    </row>
    <row r="53" spans="2:167" ht="15" customHeight="1">
      <c r="B53" s="141"/>
      <c r="C53"/>
      <c r="D53"/>
      <c r="E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64"/>
      <c r="CX53"/>
      <c r="CY53"/>
      <c r="CZ53"/>
      <c r="DA53"/>
      <c r="DB53"/>
      <c r="DC53"/>
      <c r="DD53"/>
      <c r="DE53"/>
      <c r="DF53"/>
      <c r="DG53"/>
      <c r="DH53"/>
      <c r="DI53"/>
      <c r="DJ53"/>
      <c r="DK53"/>
      <c r="DL53"/>
      <c r="DM53"/>
      <c r="DN53"/>
      <c r="DO53"/>
      <c r="DP53"/>
      <c r="DQ53"/>
      <c r="DR53"/>
      <c r="DS53"/>
      <c r="DT53"/>
      <c r="DU53"/>
      <c r="DV53"/>
      <c r="DW53"/>
      <c r="DX53"/>
      <c r="DY53"/>
    </row>
    <row r="54" spans="2:167" ht="30" customHeight="1">
      <c r="B54" s="141"/>
      <c r="C54"/>
      <c r="D54" s="309"/>
      <c r="E54"/>
      <c r="F54" s="310"/>
      <c r="H54" s="311"/>
      <c r="I54" s="309"/>
      <c r="J54" s="309"/>
      <c r="K54" s="309"/>
      <c r="L54" s="309"/>
      <c r="M54"/>
      <c r="N54"/>
      <c r="O54"/>
      <c r="P54"/>
      <c r="Q54"/>
      <c r="R54"/>
      <c r="S54"/>
      <c r="T54"/>
      <c r="U54"/>
      <c r="V54"/>
      <c r="W54"/>
      <c r="X54"/>
      <c r="Y54"/>
      <c r="Z54"/>
      <c r="AA54"/>
      <c r="AB54"/>
      <c r="AC54"/>
      <c r="AD54"/>
      <c r="AE54"/>
      <c r="AF54"/>
      <c r="AG54"/>
      <c r="AH54"/>
      <c r="AI54"/>
      <c r="AJ54"/>
      <c r="AK54"/>
      <c r="AL54"/>
      <c r="AM5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CB54"/>
      <c r="CC54"/>
      <c r="CD54" s="164"/>
      <c r="CX54"/>
      <c r="CY54"/>
      <c r="CZ54"/>
      <c r="DA54"/>
      <c r="DB54"/>
      <c r="DC54"/>
      <c r="DD54"/>
      <c r="DE54"/>
      <c r="DF54"/>
      <c r="DG54"/>
      <c r="DH54"/>
      <c r="DI54"/>
      <c r="DJ54"/>
      <c r="DK54"/>
      <c r="DL54"/>
      <c r="DM54"/>
      <c r="DN54"/>
      <c r="DO54"/>
      <c r="DP54"/>
      <c r="DQ54"/>
      <c r="DR54"/>
      <c r="DS54"/>
      <c r="DT54"/>
      <c r="DU54"/>
      <c r="DV54"/>
      <c r="DW54"/>
      <c r="DX54"/>
      <c r="DY54"/>
    </row>
    <row r="55" spans="2:167" ht="30" customHeight="1">
      <c r="B55" s="141"/>
      <c r="C55"/>
      <c r="D55"/>
      <c r="E55"/>
      <c r="F55" s="312"/>
      <c r="H55" s="313"/>
      <c r="I55" s="309"/>
      <c r="J55" s="309"/>
      <c r="K55" s="309"/>
      <c r="L55" s="309"/>
      <c r="M55"/>
      <c r="N55"/>
      <c r="O55"/>
      <c r="P55"/>
      <c r="Q55"/>
      <c r="R55"/>
      <c r="S55"/>
      <c r="T55"/>
      <c r="U55"/>
      <c r="V55"/>
      <c r="W55"/>
      <c r="X55"/>
      <c r="Y55"/>
      <c r="Z55"/>
      <c r="AA55"/>
      <c r="AB55"/>
      <c r="AC55"/>
      <c r="AD55"/>
      <c r="AE55"/>
      <c r="AF55"/>
      <c r="AG55"/>
      <c r="AH55"/>
      <c r="AI55"/>
      <c r="AJ55"/>
      <c r="AK55"/>
      <c r="AL55"/>
      <c r="AM55"/>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CB55"/>
      <c r="CC55"/>
      <c r="CD55" s="164"/>
      <c r="CX55"/>
      <c r="CY55"/>
      <c r="CZ55"/>
      <c r="DA55"/>
      <c r="DB55"/>
      <c r="DC55"/>
      <c r="DD55"/>
      <c r="DE55"/>
      <c r="DF55"/>
      <c r="DG55"/>
      <c r="DH55"/>
      <c r="DI55"/>
      <c r="DJ55"/>
      <c r="DK55"/>
      <c r="DL55"/>
      <c r="DM55"/>
      <c r="DN55"/>
      <c r="DO55"/>
      <c r="DP55"/>
      <c r="DQ55"/>
      <c r="DR55"/>
      <c r="DS55"/>
      <c r="DT55"/>
      <c r="DU55"/>
      <c r="DV55"/>
      <c r="DW55"/>
      <c r="DX55"/>
      <c r="DY55"/>
    </row>
    <row r="56" spans="2:167" ht="15" customHeight="1">
      <c r="B56" s="141"/>
      <c r="C56"/>
      <c r="D56"/>
      <c r="E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4"/>
      <c r="CX56"/>
      <c r="CY56"/>
      <c r="CZ56"/>
      <c r="DA56"/>
      <c r="DB56"/>
      <c r="DC56"/>
      <c r="DD56"/>
      <c r="DE56"/>
      <c r="DF56"/>
      <c r="DG56"/>
      <c r="DH56"/>
      <c r="DI56"/>
      <c r="DJ56"/>
      <c r="DK56"/>
      <c r="DL56"/>
      <c r="DM56"/>
      <c r="DN56"/>
      <c r="DO56"/>
      <c r="DP56"/>
      <c r="DQ56"/>
      <c r="DR56"/>
      <c r="DS56"/>
      <c r="DT56"/>
      <c r="DU56"/>
      <c r="DV56"/>
      <c r="DW56"/>
      <c r="DX56"/>
      <c r="DY56"/>
    </row>
    <row r="57" spans="2:167" ht="30" customHeight="1">
      <c r="B57" s="141"/>
      <c r="C57"/>
      <c r="D57" s="309"/>
      <c r="E57"/>
      <c r="F57" s="310"/>
      <c r="H57" s="311"/>
      <c r="I57" s="309"/>
      <c r="J57" s="309"/>
      <c r="K57" s="309"/>
      <c r="L57" s="309"/>
      <c r="M57"/>
      <c r="N57"/>
      <c r="O57"/>
      <c r="P57"/>
      <c r="Q57"/>
      <c r="R57"/>
      <c r="S57"/>
      <c r="T57"/>
      <c r="U57"/>
      <c r="V57"/>
      <c r="W57"/>
      <c r="X57"/>
      <c r="Y57"/>
      <c r="Z57"/>
      <c r="AA57"/>
      <c r="AB57"/>
      <c r="AC57"/>
      <c r="AD57"/>
      <c r="AE57"/>
      <c r="AF57"/>
      <c r="AG57"/>
      <c r="AH57"/>
      <c r="AI57"/>
      <c r="AJ57"/>
      <c r="AK57"/>
      <c r="AL57"/>
      <c r="AM57"/>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CB57"/>
      <c r="CC57"/>
      <c r="CD57" s="164"/>
      <c r="CX57"/>
      <c r="CY57"/>
      <c r="CZ57"/>
      <c r="DA57"/>
      <c r="DB57"/>
      <c r="DC57"/>
      <c r="DD57"/>
      <c r="DE57"/>
      <c r="DF57"/>
      <c r="DG57"/>
      <c r="DH57"/>
      <c r="DI57"/>
      <c r="DJ57"/>
      <c r="DK57"/>
      <c r="DL57"/>
      <c r="DM57"/>
      <c r="DN57"/>
      <c r="DO57"/>
      <c r="DP57"/>
      <c r="DQ57"/>
      <c r="DR57"/>
      <c r="DS57"/>
      <c r="DT57"/>
      <c r="DU57"/>
      <c r="DV57"/>
      <c r="DW57"/>
      <c r="DX57"/>
      <c r="DY57"/>
    </row>
    <row r="58" spans="2:167" ht="30" customHeight="1">
      <c r="B58" s="141"/>
      <c r="C58"/>
      <c r="D58"/>
      <c r="E58"/>
      <c r="F58" s="312"/>
      <c r="H58" s="313"/>
      <c r="I58" s="309"/>
      <c r="J58" s="309"/>
      <c r="K58" s="309"/>
      <c r="L58" s="309"/>
      <c r="M58"/>
      <c r="N58"/>
      <c r="O58"/>
      <c r="P58"/>
      <c r="Q58"/>
      <c r="R58"/>
      <c r="S58"/>
      <c r="T58"/>
      <c r="U58"/>
      <c r="V58"/>
      <c r="W58"/>
      <c r="X58"/>
      <c r="Y58"/>
      <c r="Z58"/>
      <c r="AA58"/>
      <c r="AB58"/>
      <c r="AC58"/>
      <c r="AD58"/>
      <c r="AE58"/>
      <c r="AF58"/>
      <c r="AG58"/>
      <c r="AH58"/>
      <c r="AI58"/>
      <c r="AJ58"/>
      <c r="AK58"/>
      <c r="AL58"/>
      <c r="AM58"/>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CB58"/>
      <c r="CC58"/>
      <c r="CD58" s="164"/>
      <c r="CX58"/>
      <c r="CY58"/>
      <c r="CZ58"/>
      <c r="DA58"/>
      <c r="DB58"/>
      <c r="DC58"/>
      <c r="DD58"/>
      <c r="DE58"/>
      <c r="DF58"/>
      <c r="DG58"/>
      <c r="DH58"/>
      <c r="DI58"/>
      <c r="DJ58"/>
      <c r="DK58"/>
      <c r="DL58"/>
      <c r="DM58"/>
      <c r="DN58"/>
      <c r="DO58"/>
      <c r="DP58"/>
      <c r="DQ58"/>
      <c r="DR58"/>
      <c r="DS58"/>
      <c r="DT58"/>
      <c r="DU58"/>
      <c r="DV58"/>
      <c r="DW58"/>
      <c r="DX58"/>
      <c r="DY58"/>
    </row>
    <row r="59" spans="2:167" ht="30" customHeight="1">
      <c r="B59" s="14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4"/>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row>
    <row r="60" spans="2:167" s="256" customFormat="1" ht="30" customHeight="1">
      <c r="B60" s="141"/>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29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row>
    <row r="61" spans="2:167" ht="30" customHeight="1">
      <c r="B61" s="14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5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row>
    <row r="62" spans="2:167" ht="20.100000000000001" customHeight="1">
      <c r="B62" s="81"/>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s="84"/>
      <c r="CC62" s="84"/>
      <c r="CD62" s="103"/>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row>
    <row r="63" spans="2:167" ht="39.9" customHeight="1">
      <c r="B63" s="81"/>
      <c r="C63" s="314"/>
      <c r="D63" s="314"/>
      <c r="E63" s="314"/>
      <c r="F63" s="314"/>
      <c r="G63" s="314"/>
      <c r="H63" s="314"/>
      <c r="I63" s="314"/>
      <c r="J63" s="314"/>
      <c r="K63" s="314"/>
      <c r="L63" s="314"/>
      <c r="M63" s="314"/>
      <c r="N63" s="314"/>
      <c r="O63" s="314"/>
      <c r="P63" s="314"/>
      <c r="Q63" s="314"/>
      <c r="R63" s="314"/>
      <c r="S63" s="314"/>
      <c r="T63" s="91"/>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84"/>
      <c r="CC63" s="84"/>
      <c r="CD63" s="10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2:167" ht="39.9" customHeight="1">
      <c r="B64" s="81"/>
      <c r="C64" s="314"/>
      <c r="D64" s="314"/>
      <c r="E64" s="314"/>
      <c r="F64" s="314"/>
      <c r="G64" s="314"/>
      <c r="H64" s="314"/>
      <c r="I64" s="314"/>
      <c r="J64" s="314"/>
      <c r="K64" s="314"/>
      <c r="L64" s="314"/>
      <c r="M64" s="314"/>
      <c r="N64" s="314"/>
      <c r="O64" s="314"/>
      <c r="P64" s="314"/>
      <c r="Q64" s="314"/>
      <c r="R64" s="314"/>
      <c r="S64" s="31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C64" s="104"/>
      <c r="CD64" s="103"/>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2:167" ht="20.100000000000001" customHeight="1">
      <c r="B65" s="141"/>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5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2:167" ht="20.100000000000001" customHeight="1">
      <c r="B66" s="81"/>
      <c r="CB66"/>
      <c r="CC66"/>
      <c r="CD66" s="164"/>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2:167" ht="20.100000000000001" customHeight="1">
      <c r="B67" s="81"/>
      <c r="C67" s="269"/>
      <c r="D67" s="312"/>
      <c r="F67" s="270"/>
      <c r="G67" s="309"/>
      <c r="H67" s="309"/>
      <c r="I67" s="309"/>
      <c r="J67" s="309"/>
      <c r="K67" s="309"/>
      <c r="L67" s="309"/>
      <c r="M67" s="309"/>
      <c r="N67" s="309"/>
      <c r="O67" s="309"/>
      <c r="P67" s="309"/>
      <c r="Q67" s="309"/>
      <c r="R67" s="309"/>
      <c r="S67" s="309"/>
      <c r="T67" s="309"/>
      <c r="U67" s="309"/>
      <c r="V67" s="309"/>
      <c r="W67" s="309"/>
      <c r="X67" s="309"/>
      <c r="Y67" s="309"/>
      <c r="Z67" s="309"/>
      <c r="AA67" s="309"/>
      <c r="AB67" s="309"/>
      <c r="AC67" s="309"/>
      <c r="AD67" s="309"/>
      <c r="AE67" s="309"/>
      <c r="AF67" s="309"/>
      <c r="AG67" s="309"/>
      <c r="AH67" s="309"/>
      <c r="AI67" s="309"/>
      <c r="AJ67" s="309"/>
      <c r="AK67" s="309"/>
      <c r="AL67" s="309"/>
      <c r="AM67" s="309"/>
      <c r="AN67" s="309"/>
      <c r="AO67" s="309"/>
      <c r="AP67"/>
      <c r="AQ67"/>
      <c r="AR67"/>
      <c r="AS67"/>
      <c r="AT67"/>
      <c r="AU67"/>
      <c r="AV67"/>
      <c r="AW67"/>
      <c r="AX67"/>
      <c r="AY67"/>
      <c r="AZ67"/>
      <c r="BA67"/>
      <c r="BB67"/>
      <c r="BC67"/>
      <c r="BD67"/>
      <c r="BE67"/>
      <c r="BF67"/>
      <c r="BG67"/>
      <c r="BH67"/>
      <c r="BI67"/>
      <c r="BJ67"/>
      <c r="BX67" s="74"/>
      <c r="CB67"/>
      <c r="CC67"/>
      <c r="CD67" s="164"/>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2:167" ht="30" customHeight="1">
      <c r="B68" s="81"/>
      <c r="C68" s="327"/>
      <c r="D68" s="257"/>
      <c r="F68" s="311"/>
      <c r="G68" s="309"/>
      <c r="H68" s="309"/>
      <c r="I68" s="309"/>
      <c r="J68" s="309"/>
      <c r="K68" s="309"/>
      <c r="L68" s="309"/>
      <c r="M68" s="309"/>
      <c r="N68" s="309"/>
      <c r="O68" s="309"/>
      <c r="P68" s="309"/>
      <c r="Q68" s="309"/>
      <c r="R68" s="309"/>
      <c r="S68" s="309"/>
      <c r="T68" s="309"/>
      <c r="U68" s="309"/>
      <c r="V68" s="309"/>
      <c r="W68" s="309"/>
      <c r="X68" s="309"/>
      <c r="Y68" s="309"/>
      <c r="Z68" s="309"/>
      <c r="AA68" s="309"/>
      <c r="AB68" s="309"/>
      <c r="AC68" s="309"/>
      <c r="AD68" s="309"/>
      <c r="AE68" s="309"/>
      <c r="AF68" s="309"/>
      <c r="AG68" s="309"/>
      <c r="AH68" s="309"/>
      <c r="AI68" s="309"/>
      <c r="AJ68" s="309"/>
      <c r="AK68" s="309"/>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4"/>
      <c r="CA68" s="84"/>
      <c r="CB68"/>
      <c r="CC68"/>
      <c r="CD68" s="164"/>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2:167" ht="30" customHeight="1">
      <c r="B69" s="81"/>
      <c r="C69" s="257"/>
      <c r="D69" s="243"/>
      <c r="F69" s="313"/>
      <c r="G69" s="271"/>
      <c r="H69" s="272"/>
      <c r="I69" s="272"/>
      <c r="J69" s="272"/>
      <c r="K69" s="272"/>
      <c r="L69" s="272"/>
      <c r="M69" s="193"/>
      <c r="N69" s="272"/>
      <c r="O69" s="272"/>
      <c r="P69" s="272"/>
      <c r="Q69" s="272"/>
      <c r="R69" s="272"/>
      <c r="S69" s="272"/>
      <c r="T69" s="193"/>
      <c r="U69" s="193"/>
      <c r="V69" s="193"/>
      <c r="W69" s="193"/>
      <c r="X69" s="193"/>
      <c r="Y69" s="193"/>
      <c r="Z69" s="193"/>
      <c r="AA69" s="193"/>
      <c r="AB69" s="193"/>
      <c r="AC69" s="193"/>
      <c r="AD69" s="105"/>
      <c r="AE69" s="105"/>
      <c r="AF69" s="105"/>
      <c r="AG69" s="105"/>
      <c r="AH69" s="105"/>
      <c r="AI69" s="105"/>
      <c r="AJ69" s="105"/>
      <c r="AK69" s="61"/>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c r="CC69"/>
      <c r="CD69" s="164"/>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2:167" ht="30" customHeight="1">
      <c r="B70" s="81"/>
      <c r="C70" s="84"/>
      <c r="D70" s="84"/>
      <c r="E70" s="84"/>
      <c r="F70" s="84"/>
      <c r="G70" s="84"/>
      <c r="H70" s="84"/>
      <c r="I70" s="84"/>
      <c r="J70" s="84"/>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103"/>
    </row>
    <row r="71" spans="2:167" ht="30" customHeight="1">
      <c r="B71" s="81"/>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103"/>
    </row>
    <row r="72" spans="2:167" ht="20.100000000000001" customHeight="1">
      <c r="B72" s="18"/>
      <c r="CD72" s="51"/>
    </row>
    <row r="73" spans="2:167" ht="20.100000000000001" customHeight="1">
      <c r="B73" s="18"/>
      <c r="CD73" s="51"/>
    </row>
    <row r="74" spans="2:167" ht="34.5" customHeight="1">
      <c r="B74" s="18"/>
      <c r="CD74" s="51"/>
    </row>
    <row r="75" spans="2:167" ht="20.100000000000001" customHeight="1">
      <c r="B75" s="18"/>
      <c r="CD75" s="51"/>
    </row>
    <row r="76" spans="2:167" ht="20.100000000000001" customHeight="1">
      <c r="B76" s="18"/>
      <c r="CD76" s="51"/>
    </row>
    <row r="77" spans="2:167">
      <c r="B77" s="18"/>
      <c r="CD77" s="51"/>
    </row>
    <row r="78" spans="2:167">
      <c r="B78" s="18"/>
      <c r="CD78" s="51"/>
    </row>
    <row r="79" spans="2:167">
      <c r="B79" s="18"/>
      <c r="CD79" s="51"/>
    </row>
    <row r="80" spans="2:167">
      <c r="B80" s="18"/>
      <c r="CD80" s="51"/>
    </row>
    <row r="81" spans="2:83">
      <c r="B81" s="18"/>
      <c r="CD81" s="51"/>
    </row>
    <row r="82" spans="2:83">
      <c r="B82" s="18"/>
      <c r="CD82" s="51"/>
    </row>
    <row r="83" spans="2:83">
      <c r="B83" s="18"/>
      <c r="CD83" s="51"/>
    </row>
    <row r="84" spans="2:83">
      <c r="B84" s="18"/>
      <c r="CD84" s="51"/>
    </row>
    <row r="85" spans="2:83">
      <c r="B85" s="18"/>
      <c r="CD85" s="51"/>
    </row>
    <row r="86" spans="2:83">
      <c r="B86" s="18"/>
      <c r="CD86" s="51"/>
    </row>
    <row r="87" spans="2:83">
      <c r="B87" s="18"/>
      <c r="CD87" s="51"/>
    </row>
    <row r="88" spans="2:83">
      <c r="B88" s="328"/>
      <c r="C88" s="285"/>
      <c r="D88" s="285"/>
      <c r="E88" s="285"/>
      <c r="F88" s="285"/>
      <c r="G88" s="285"/>
      <c r="H88" s="285"/>
      <c r="I88" s="285"/>
      <c r="J88" s="285"/>
      <c r="K88" s="285"/>
      <c r="L88" s="285"/>
      <c r="M88" s="285"/>
      <c r="N88" s="285"/>
      <c r="O88" s="285"/>
      <c r="P88" s="285"/>
      <c r="Q88" s="285"/>
      <c r="R88" s="285"/>
      <c r="S88" s="285"/>
      <c r="T88" s="285"/>
      <c r="U88" s="285"/>
      <c r="V88" s="285"/>
      <c r="W88" s="285"/>
      <c r="X88" s="285"/>
      <c r="Y88" s="285"/>
      <c r="Z88" s="285"/>
      <c r="AA88" s="285"/>
      <c r="AB88" s="285"/>
      <c r="AC88" s="285"/>
      <c r="AD88" s="285"/>
      <c r="AE88" s="285"/>
      <c r="AF88" s="285"/>
      <c r="AG88" s="285"/>
      <c r="AH88" s="285"/>
      <c r="AI88" s="285"/>
      <c r="AJ88" s="285"/>
      <c r="AK88" s="285"/>
      <c r="AL88" s="285"/>
      <c r="AM88" s="285"/>
      <c r="AN88" s="285"/>
      <c r="AO88" s="285"/>
      <c r="AP88" s="285"/>
      <c r="AQ88" s="285"/>
      <c r="AR88" s="285"/>
      <c r="AS88" s="285"/>
      <c r="AT88" s="285"/>
      <c r="AU88" s="285"/>
      <c r="AV88" s="285"/>
      <c r="AW88" s="285"/>
      <c r="AX88" s="285"/>
      <c r="AY88" s="285"/>
      <c r="AZ88" s="285"/>
      <c r="BA88" s="285"/>
      <c r="BB88" s="285"/>
      <c r="BC88" s="285"/>
      <c r="BD88" s="285"/>
      <c r="BE88" s="285"/>
      <c r="BF88" s="285"/>
      <c r="BG88" s="285"/>
      <c r="BH88" s="285"/>
      <c r="BI88" s="285"/>
      <c r="BJ88" s="285"/>
      <c r="BK88" s="285"/>
      <c r="BL88" s="285"/>
      <c r="BM88" s="285"/>
      <c r="BN88" s="285"/>
      <c r="BO88" s="285"/>
      <c r="BP88" s="285"/>
      <c r="BQ88" s="285"/>
      <c r="BR88" s="285"/>
      <c r="BS88" s="285"/>
      <c r="BT88" s="285"/>
      <c r="BU88" s="285"/>
      <c r="BV88" s="285"/>
      <c r="BW88" s="285"/>
      <c r="BX88" s="285"/>
      <c r="BY88" s="285"/>
      <c r="BZ88" s="285"/>
      <c r="CA88" s="285"/>
      <c r="CB88" s="285"/>
      <c r="CC88" s="285"/>
      <c r="CD88" s="296"/>
    </row>
    <row r="92" spans="2:83" ht="28.2">
      <c r="C92" s="1199">
        <v>26</v>
      </c>
      <c r="D92" s="1199"/>
      <c r="E92" s="1199"/>
      <c r="F92" s="1199"/>
      <c r="G92" s="1199"/>
      <c r="H92" s="1199"/>
      <c r="I92" s="1199"/>
      <c r="J92" s="1199"/>
      <c r="K92" s="1199"/>
      <c r="L92" s="1199"/>
      <c r="M92" s="1199"/>
      <c r="N92" s="1199"/>
      <c r="O92" s="1199"/>
      <c r="P92" s="1199"/>
      <c r="Q92" s="1199"/>
      <c r="R92" s="1199"/>
      <c r="S92" s="1199"/>
      <c r="T92" s="1199"/>
      <c r="U92" s="1199"/>
      <c r="V92" s="1199"/>
      <c r="W92" s="1199"/>
      <c r="X92" s="1199"/>
      <c r="Y92" s="1199"/>
      <c r="Z92" s="1199"/>
      <c r="AA92" s="1199"/>
      <c r="AB92" s="1199"/>
      <c r="AC92" s="1199"/>
      <c r="AD92" s="1199"/>
      <c r="AE92" s="1199"/>
      <c r="AF92" s="1199"/>
      <c r="AG92" s="1199"/>
      <c r="AH92" s="1199"/>
      <c r="AI92" s="1199"/>
      <c r="AJ92" s="1199"/>
      <c r="AK92" s="1199"/>
      <c r="AL92" s="1199"/>
      <c r="AM92" s="1199"/>
      <c r="AN92" s="1199"/>
      <c r="AO92" s="1199"/>
      <c r="AP92" s="1199"/>
      <c r="AQ92" s="1199"/>
      <c r="AR92" s="1199"/>
      <c r="AS92" s="1199"/>
      <c r="AT92" s="1199"/>
      <c r="AU92" s="1199"/>
      <c r="AV92" s="1199"/>
      <c r="AW92" s="1199"/>
      <c r="AX92" s="1199"/>
      <c r="AY92" s="1199"/>
      <c r="AZ92" s="1199"/>
      <c r="BA92" s="1199"/>
      <c r="BB92" s="1199"/>
      <c r="BC92" s="1199"/>
      <c r="BD92" s="1199"/>
      <c r="BE92" s="1199"/>
      <c r="BF92" s="1199"/>
      <c r="BG92" s="1199"/>
      <c r="BH92" s="1199"/>
      <c r="BI92" s="1199"/>
      <c r="BJ92" s="1199"/>
      <c r="BK92" s="1199"/>
      <c r="BL92" s="1199"/>
      <c r="BM92" s="1199"/>
      <c r="BN92" s="1199"/>
      <c r="BO92" s="1199"/>
      <c r="BP92" s="1199"/>
      <c r="BQ92" s="1199"/>
      <c r="BR92" s="1199"/>
      <c r="BS92" s="1199"/>
      <c r="BT92" s="1199"/>
      <c r="BU92" s="1199"/>
      <c r="BV92" s="1199"/>
      <c r="BW92" s="1199"/>
      <c r="BX92" s="1199"/>
      <c r="BY92" s="1199"/>
      <c r="BZ92" s="1199"/>
      <c r="CA92" s="1199"/>
      <c r="CB92" s="1199"/>
      <c r="CC92" s="1199"/>
      <c r="CD92" s="1199"/>
      <c r="CE92" s="1199"/>
    </row>
  </sheetData>
  <mergeCells count="20">
    <mergeCell ref="C92:CE92"/>
    <mergeCell ref="D31:D32"/>
    <mergeCell ref="D35:D36"/>
    <mergeCell ref="DO19:DO20"/>
    <mergeCell ref="DP19:DP20"/>
    <mergeCell ref="F35:H36"/>
    <mergeCell ref="BQ35:BR36"/>
    <mergeCell ref="E21:G22"/>
    <mergeCell ref="I21:O22"/>
    <mergeCell ref="F31:H32"/>
    <mergeCell ref="AP31:AQ32"/>
    <mergeCell ref="AR31:CA32"/>
    <mergeCell ref="BS35:CA36"/>
    <mergeCell ref="D16:G16"/>
    <mergeCell ref="CY21:CZ21"/>
    <mergeCell ref="AR29:CA29"/>
    <mergeCell ref="E30:H30"/>
    <mergeCell ref="BX30:CA30"/>
    <mergeCell ref="E17:G18"/>
    <mergeCell ref="I17:M18"/>
  </mergeCells>
  <printOptions horizontalCentered="1"/>
  <pageMargins left="0.23622047244094499" right="0.23622047244094499" top="0.23622047244094499" bottom="0.23622047244094499" header="0" footer="0"/>
  <pageSetup paperSize="9" scale="30" orientation="portrait"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tint="-0.499984740745262"/>
  </sheetPr>
  <dimension ref="A1:FL100"/>
  <sheetViews>
    <sheetView showGridLines="0" view="pageBreakPreview" zoomScale="40" zoomScaleNormal="25" zoomScaleSheetLayoutView="40" workbookViewId="0">
      <selection activeCell="AV70" sqref="AV70:BD71"/>
    </sheetView>
  </sheetViews>
  <sheetFormatPr defaultColWidth="2.33203125" defaultRowHeight="15"/>
  <cols>
    <col min="1" max="1" width="2.33203125" style="1"/>
    <col min="2" max="2" width="3.88671875" style="1" customWidth="1"/>
    <col min="3" max="3" width="10.5546875" style="1" customWidth="1"/>
    <col min="4" max="83" width="3.88671875" style="1" customWidth="1"/>
    <col min="84" max="84" width="3" style="1" customWidth="1"/>
    <col min="85" max="89" width="2.33203125" style="1"/>
    <col min="90" max="90" width="2.33203125" style="1" customWidth="1"/>
    <col min="91" max="91" width="11.44140625" style="1"/>
    <col min="92" max="92" width="23.44140625" style="1" customWidth="1"/>
    <col min="93" max="250" width="2.33203125" style="1"/>
    <col min="251" max="251" width="3.88671875" style="1" customWidth="1"/>
    <col min="252" max="252" width="9.109375" style="1" customWidth="1"/>
    <col min="253" max="253" width="3.88671875" style="1" customWidth="1"/>
    <col min="254" max="257" width="1.33203125" style="1" customWidth="1"/>
    <col min="258" max="339" width="3.88671875" style="1" customWidth="1"/>
    <col min="340" max="506" width="2.33203125" style="1"/>
    <col min="507" max="507" width="3.88671875" style="1" customWidth="1"/>
    <col min="508" max="508" width="9.109375" style="1" customWidth="1"/>
    <col min="509" max="509" width="3.88671875" style="1" customWidth="1"/>
    <col min="510" max="513" width="1.33203125" style="1" customWidth="1"/>
    <col min="514" max="595" width="3.88671875" style="1" customWidth="1"/>
    <col min="596" max="762" width="2.33203125" style="1"/>
    <col min="763" max="763" width="3.88671875" style="1" customWidth="1"/>
    <col min="764" max="764" width="9.109375" style="1" customWidth="1"/>
    <col min="765" max="765" width="3.88671875" style="1" customWidth="1"/>
    <col min="766" max="769" width="1.33203125" style="1" customWidth="1"/>
    <col min="770" max="851" width="3.88671875" style="1" customWidth="1"/>
    <col min="852" max="1018" width="2.33203125" style="1"/>
    <col min="1019" max="1019" width="3.88671875" style="1" customWidth="1"/>
    <col min="1020" max="1020" width="9.109375" style="1" customWidth="1"/>
    <col min="1021" max="1021" width="3.88671875" style="1" customWidth="1"/>
    <col min="1022" max="1025" width="1.33203125" style="1" customWidth="1"/>
    <col min="1026" max="1107" width="3.88671875" style="1" customWidth="1"/>
    <col min="1108" max="1274" width="2.33203125" style="1"/>
    <col min="1275" max="1275" width="3.88671875" style="1" customWidth="1"/>
    <col min="1276" max="1276" width="9.109375" style="1" customWidth="1"/>
    <col min="1277" max="1277" width="3.88671875" style="1" customWidth="1"/>
    <col min="1278" max="1281" width="1.33203125" style="1" customWidth="1"/>
    <col min="1282" max="1363" width="3.88671875" style="1" customWidth="1"/>
    <col min="1364" max="1530" width="2.33203125" style="1"/>
    <col min="1531" max="1531" width="3.88671875" style="1" customWidth="1"/>
    <col min="1532" max="1532" width="9.109375" style="1" customWidth="1"/>
    <col min="1533" max="1533" width="3.88671875" style="1" customWidth="1"/>
    <col min="1534" max="1537" width="1.33203125" style="1" customWidth="1"/>
    <col min="1538" max="1619" width="3.88671875" style="1" customWidth="1"/>
    <col min="1620" max="1786" width="2.33203125" style="1"/>
    <col min="1787" max="1787" width="3.88671875" style="1" customWidth="1"/>
    <col min="1788" max="1788" width="9.109375" style="1" customWidth="1"/>
    <col min="1789" max="1789" width="3.88671875" style="1" customWidth="1"/>
    <col min="1790" max="1793" width="1.33203125" style="1" customWidth="1"/>
    <col min="1794" max="1875" width="3.88671875" style="1" customWidth="1"/>
    <col min="1876" max="2042" width="2.33203125" style="1"/>
    <col min="2043" max="2043" width="3.88671875" style="1" customWidth="1"/>
    <col min="2044" max="2044" width="9.109375" style="1" customWidth="1"/>
    <col min="2045" max="2045" width="3.88671875" style="1" customWidth="1"/>
    <col min="2046" max="2049" width="1.33203125" style="1" customWidth="1"/>
    <col min="2050" max="2131" width="3.88671875" style="1" customWidth="1"/>
    <col min="2132" max="2298" width="2.33203125" style="1"/>
    <col min="2299" max="2299" width="3.88671875" style="1" customWidth="1"/>
    <col min="2300" max="2300" width="9.109375" style="1" customWidth="1"/>
    <col min="2301" max="2301" width="3.88671875" style="1" customWidth="1"/>
    <col min="2302" max="2305" width="1.33203125" style="1" customWidth="1"/>
    <col min="2306" max="2387" width="3.88671875" style="1" customWidth="1"/>
    <col min="2388" max="2554" width="2.33203125" style="1"/>
    <col min="2555" max="2555" width="3.88671875" style="1" customWidth="1"/>
    <col min="2556" max="2556" width="9.109375" style="1" customWidth="1"/>
    <col min="2557" max="2557" width="3.88671875" style="1" customWidth="1"/>
    <col min="2558" max="2561" width="1.33203125" style="1" customWidth="1"/>
    <col min="2562" max="2643" width="3.88671875" style="1" customWidth="1"/>
    <col min="2644" max="2810" width="2.33203125" style="1"/>
    <col min="2811" max="2811" width="3.88671875" style="1" customWidth="1"/>
    <col min="2812" max="2812" width="9.109375" style="1" customWidth="1"/>
    <col min="2813" max="2813" width="3.88671875" style="1" customWidth="1"/>
    <col min="2814" max="2817" width="1.33203125" style="1" customWidth="1"/>
    <col min="2818" max="2899" width="3.88671875" style="1" customWidth="1"/>
    <col min="2900" max="3066" width="2.33203125" style="1"/>
    <col min="3067" max="3067" width="3.88671875" style="1" customWidth="1"/>
    <col min="3068" max="3068" width="9.109375" style="1" customWidth="1"/>
    <col min="3069" max="3069" width="3.88671875" style="1" customWidth="1"/>
    <col min="3070" max="3073" width="1.33203125" style="1" customWidth="1"/>
    <col min="3074" max="3155" width="3.88671875" style="1" customWidth="1"/>
    <col min="3156" max="3322" width="2.33203125" style="1"/>
    <col min="3323" max="3323" width="3.88671875" style="1" customWidth="1"/>
    <col min="3324" max="3324" width="9.109375" style="1" customWidth="1"/>
    <col min="3325" max="3325" width="3.88671875" style="1" customWidth="1"/>
    <col min="3326" max="3329" width="1.33203125" style="1" customWidth="1"/>
    <col min="3330" max="3411" width="3.88671875" style="1" customWidth="1"/>
    <col min="3412" max="3578" width="2.33203125" style="1"/>
    <col min="3579" max="3579" width="3.88671875" style="1" customWidth="1"/>
    <col min="3580" max="3580" width="9.109375" style="1" customWidth="1"/>
    <col min="3581" max="3581" width="3.88671875" style="1" customWidth="1"/>
    <col min="3582" max="3585" width="1.33203125" style="1" customWidth="1"/>
    <col min="3586" max="3667" width="3.88671875" style="1" customWidth="1"/>
    <col min="3668" max="3834" width="2.33203125" style="1"/>
    <col min="3835" max="3835" width="3.88671875" style="1" customWidth="1"/>
    <col min="3836" max="3836" width="9.109375" style="1" customWidth="1"/>
    <col min="3837" max="3837" width="3.88671875" style="1" customWidth="1"/>
    <col min="3838" max="3841" width="1.33203125" style="1" customWidth="1"/>
    <col min="3842" max="3923" width="3.88671875" style="1" customWidth="1"/>
    <col min="3924" max="4090" width="2.33203125" style="1"/>
    <col min="4091" max="4091" width="3.88671875" style="1" customWidth="1"/>
    <col min="4092" max="4092" width="9.109375" style="1" customWidth="1"/>
    <col min="4093" max="4093" width="3.88671875" style="1" customWidth="1"/>
    <col min="4094" max="4097" width="1.33203125" style="1" customWidth="1"/>
    <col min="4098" max="4179" width="3.88671875" style="1" customWidth="1"/>
    <col min="4180" max="4346" width="2.33203125" style="1"/>
    <col min="4347" max="4347" width="3.88671875" style="1" customWidth="1"/>
    <col min="4348" max="4348" width="9.109375" style="1" customWidth="1"/>
    <col min="4349" max="4349" width="3.88671875" style="1" customWidth="1"/>
    <col min="4350" max="4353" width="1.33203125" style="1" customWidth="1"/>
    <col min="4354" max="4435" width="3.88671875" style="1" customWidth="1"/>
    <col min="4436" max="4602" width="2.33203125" style="1"/>
    <col min="4603" max="4603" width="3.88671875" style="1" customWidth="1"/>
    <col min="4604" max="4604" width="9.109375" style="1" customWidth="1"/>
    <col min="4605" max="4605" width="3.88671875" style="1" customWidth="1"/>
    <col min="4606" max="4609" width="1.33203125" style="1" customWidth="1"/>
    <col min="4610" max="4691" width="3.88671875" style="1" customWidth="1"/>
    <col min="4692" max="4858" width="2.33203125" style="1"/>
    <col min="4859" max="4859" width="3.88671875" style="1" customWidth="1"/>
    <col min="4860" max="4860" width="9.109375" style="1" customWidth="1"/>
    <col min="4861" max="4861" width="3.88671875" style="1" customWidth="1"/>
    <col min="4862" max="4865" width="1.33203125" style="1" customWidth="1"/>
    <col min="4866" max="4947" width="3.88671875" style="1" customWidth="1"/>
    <col min="4948" max="5114" width="2.33203125" style="1"/>
    <col min="5115" max="5115" width="3.88671875" style="1" customWidth="1"/>
    <col min="5116" max="5116" width="9.109375" style="1" customWidth="1"/>
    <col min="5117" max="5117" width="3.88671875" style="1" customWidth="1"/>
    <col min="5118" max="5121" width="1.33203125" style="1" customWidth="1"/>
    <col min="5122" max="5203" width="3.88671875" style="1" customWidth="1"/>
    <col min="5204" max="5370" width="2.33203125" style="1"/>
    <col min="5371" max="5371" width="3.88671875" style="1" customWidth="1"/>
    <col min="5372" max="5372" width="9.109375" style="1" customWidth="1"/>
    <col min="5373" max="5373" width="3.88671875" style="1" customWidth="1"/>
    <col min="5374" max="5377" width="1.33203125" style="1" customWidth="1"/>
    <col min="5378" max="5459" width="3.88671875" style="1" customWidth="1"/>
    <col min="5460" max="5626" width="2.33203125" style="1"/>
    <col min="5627" max="5627" width="3.88671875" style="1" customWidth="1"/>
    <col min="5628" max="5628" width="9.109375" style="1" customWidth="1"/>
    <col min="5629" max="5629" width="3.88671875" style="1" customWidth="1"/>
    <col min="5630" max="5633" width="1.33203125" style="1" customWidth="1"/>
    <col min="5634" max="5715" width="3.88671875" style="1" customWidth="1"/>
    <col min="5716" max="5882" width="2.33203125" style="1"/>
    <col min="5883" max="5883" width="3.88671875" style="1" customWidth="1"/>
    <col min="5884" max="5884" width="9.109375" style="1" customWidth="1"/>
    <col min="5885" max="5885" width="3.88671875" style="1" customWidth="1"/>
    <col min="5886" max="5889" width="1.33203125" style="1" customWidth="1"/>
    <col min="5890" max="5971" width="3.88671875" style="1" customWidth="1"/>
    <col min="5972" max="6138" width="2.33203125" style="1"/>
    <col min="6139" max="6139" width="3.88671875" style="1" customWidth="1"/>
    <col min="6140" max="6140" width="9.109375" style="1" customWidth="1"/>
    <col min="6141" max="6141" width="3.88671875" style="1" customWidth="1"/>
    <col min="6142" max="6145" width="1.33203125" style="1" customWidth="1"/>
    <col min="6146" max="6227" width="3.88671875" style="1" customWidth="1"/>
    <col min="6228" max="6394" width="2.33203125" style="1"/>
    <col min="6395" max="6395" width="3.88671875" style="1" customWidth="1"/>
    <col min="6396" max="6396" width="9.109375" style="1" customWidth="1"/>
    <col min="6397" max="6397" width="3.88671875" style="1" customWidth="1"/>
    <col min="6398" max="6401" width="1.33203125" style="1" customWidth="1"/>
    <col min="6402" max="6483" width="3.88671875" style="1" customWidth="1"/>
    <col min="6484" max="6650" width="2.33203125" style="1"/>
    <col min="6651" max="6651" width="3.88671875" style="1" customWidth="1"/>
    <col min="6652" max="6652" width="9.109375" style="1" customWidth="1"/>
    <col min="6653" max="6653" width="3.88671875" style="1" customWidth="1"/>
    <col min="6654" max="6657" width="1.33203125" style="1" customWidth="1"/>
    <col min="6658" max="6739" width="3.88671875" style="1" customWidth="1"/>
    <col min="6740" max="6906" width="2.33203125" style="1"/>
    <col min="6907" max="6907" width="3.88671875" style="1" customWidth="1"/>
    <col min="6908" max="6908" width="9.109375" style="1" customWidth="1"/>
    <col min="6909" max="6909" width="3.88671875" style="1" customWidth="1"/>
    <col min="6910" max="6913" width="1.33203125" style="1" customWidth="1"/>
    <col min="6914" max="6995" width="3.88671875" style="1" customWidth="1"/>
    <col min="6996" max="7162" width="2.33203125" style="1"/>
    <col min="7163" max="7163" width="3.88671875" style="1" customWidth="1"/>
    <col min="7164" max="7164" width="9.109375" style="1" customWidth="1"/>
    <col min="7165" max="7165" width="3.88671875" style="1" customWidth="1"/>
    <col min="7166" max="7169" width="1.33203125" style="1" customWidth="1"/>
    <col min="7170" max="7251" width="3.88671875" style="1" customWidth="1"/>
    <col min="7252" max="7418" width="2.33203125" style="1"/>
    <col min="7419" max="7419" width="3.88671875" style="1" customWidth="1"/>
    <col min="7420" max="7420" width="9.109375" style="1" customWidth="1"/>
    <col min="7421" max="7421" width="3.88671875" style="1" customWidth="1"/>
    <col min="7422" max="7425" width="1.33203125" style="1" customWidth="1"/>
    <col min="7426" max="7507" width="3.88671875" style="1" customWidth="1"/>
    <col min="7508" max="7674" width="2.33203125" style="1"/>
    <col min="7675" max="7675" width="3.88671875" style="1" customWidth="1"/>
    <col min="7676" max="7676" width="9.109375" style="1" customWidth="1"/>
    <col min="7677" max="7677" width="3.88671875" style="1" customWidth="1"/>
    <col min="7678" max="7681" width="1.33203125" style="1" customWidth="1"/>
    <col min="7682" max="7763" width="3.88671875" style="1" customWidth="1"/>
    <col min="7764" max="7930" width="2.33203125" style="1"/>
    <col min="7931" max="7931" width="3.88671875" style="1" customWidth="1"/>
    <col min="7932" max="7932" width="9.109375" style="1" customWidth="1"/>
    <col min="7933" max="7933" width="3.88671875" style="1" customWidth="1"/>
    <col min="7934" max="7937" width="1.33203125" style="1" customWidth="1"/>
    <col min="7938" max="8019" width="3.88671875" style="1" customWidth="1"/>
    <col min="8020" max="8186" width="2.33203125" style="1"/>
    <col min="8187" max="8187" width="3.88671875" style="1" customWidth="1"/>
    <col min="8188" max="8188" width="9.109375" style="1" customWidth="1"/>
    <col min="8189" max="8189" width="3.88671875" style="1" customWidth="1"/>
    <col min="8190" max="8193" width="1.33203125" style="1" customWidth="1"/>
    <col min="8194" max="8275" width="3.88671875" style="1" customWidth="1"/>
    <col min="8276" max="8442" width="2.33203125" style="1"/>
    <col min="8443" max="8443" width="3.88671875" style="1" customWidth="1"/>
    <col min="8444" max="8444" width="9.109375" style="1" customWidth="1"/>
    <col min="8445" max="8445" width="3.88671875" style="1" customWidth="1"/>
    <col min="8446" max="8449" width="1.33203125" style="1" customWidth="1"/>
    <col min="8450" max="8531" width="3.88671875" style="1" customWidth="1"/>
    <col min="8532" max="8698" width="2.33203125" style="1"/>
    <col min="8699" max="8699" width="3.88671875" style="1" customWidth="1"/>
    <col min="8700" max="8700" width="9.109375" style="1" customWidth="1"/>
    <col min="8701" max="8701" width="3.88671875" style="1" customWidth="1"/>
    <col min="8702" max="8705" width="1.33203125" style="1" customWidth="1"/>
    <col min="8706" max="8787" width="3.88671875" style="1" customWidth="1"/>
    <col min="8788" max="8954" width="2.33203125" style="1"/>
    <col min="8955" max="8955" width="3.88671875" style="1" customWidth="1"/>
    <col min="8956" max="8956" width="9.109375" style="1" customWidth="1"/>
    <col min="8957" max="8957" width="3.88671875" style="1" customWidth="1"/>
    <col min="8958" max="8961" width="1.33203125" style="1" customWidth="1"/>
    <col min="8962" max="9043" width="3.88671875" style="1" customWidth="1"/>
    <col min="9044" max="9210" width="2.33203125" style="1"/>
    <col min="9211" max="9211" width="3.88671875" style="1" customWidth="1"/>
    <col min="9212" max="9212" width="9.109375" style="1" customWidth="1"/>
    <col min="9213" max="9213" width="3.88671875" style="1" customWidth="1"/>
    <col min="9214" max="9217" width="1.33203125" style="1" customWidth="1"/>
    <col min="9218" max="9299" width="3.88671875" style="1" customWidth="1"/>
    <col min="9300" max="9466" width="2.33203125" style="1"/>
    <col min="9467" max="9467" width="3.88671875" style="1" customWidth="1"/>
    <col min="9468" max="9468" width="9.109375" style="1" customWidth="1"/>
    <col min="9469" max="9469" width="3.88671875" style="1" customWidth="1"/>
    <col min="9470" max="9473" width="1.33203125" style="1" customWidth="1"/>
    <col min="9474" max="9555" width="3.88671875" style="1" customWidth="1"/>
    <col min="9556" max="9722" width="2.33203125" style="1"/>
    <col min="9723" max="9723" width="3.88671875" style="1" customWidth="1"/>
    <col min="9724" max="9724" width="9.109375" style="1" customWidth="1"/>
    <col min="9725" max="9725" width="3.88671875" style="1" customWidth="1"/>
    <col min="9726" max="9729" width="1.33203125" style="1" customWidth="1"/>
    <col min="9730" max="9811" width="3.88671875" style="1" customWidth="1"/>
    <col min="9812" max="9978" width="2.33203125" style="1"/>
    <col min="9979" max="9979" width="3.88671875" style="1" customWidth="1"/>
    <col min="9980" max="9980" width="9.109375" style="1" customWidth="1"/>
    <col min="9981" max="9981" width="3.88671875" style="1" customWidth="1"/>
    <col min="9982" max="9985" width="1.33203125" style="1" customWidth="1"/>
    <col min="9986" max="10067" width="3.88671875" style="1" customWidth="1"/>
    <col min="10068" max="10234" width="2.33203125" style="1"/>
    <col min="10235" max="10235" width="3.88671875" style="1" customWidth="1"/>
    <col min="10236" max="10236" width="9.109375" style="1" customWidth="1"/>
    <col min="10237" max="10237" width="3.88671875" style="1" customWidth="1"/>
    <col min="10238" max="10241" width="1.33203125" style="1" customWidth="1"/>
    <col min="10242" max="10323" width="3.88671875" style="1" customWidth="1"/>
    <col min="10324" max="10490" width="2.33203125" style="1"/>
    <col min="10491" max="10491" width="3.88671875" style="1" customWidth="1"/>
    <col min="10492" max="10492" width="9.109375" style="1" customWidth="1"/>
    <col min="10493" max="10493" width="3.88671875" style="1" customWidth="1"/>
    <col min="10494" max="10497" width="1.33203125" style="1" customWidth="1"/>
    <col min="10498" max="10579" width="3.88671875" style="1" customWidth="1"/>
    <col min="10580" max="10746" width="2.33203125" style="1"/>
    <col min="10747" max="10747" width="3.88671875" style="1" customWidth="1"/>
    <col min="10748" max="10748" width="9.109375" style="1" customWidth="1"/>
    <col min="10749" max="10749" width="3.88671875" style="1" customWidth="1"/>
    <col min="10750" max="10753" width="1.33203125" style="1" customWidth="1"/>
    <col min="10754" max="10835" width="3.88671875" style="1" customWidth="1"/>
    <col min="10836" max="11002" width="2.33203125" style="1"/>
    <col min="11003" max="11003" width="3.88671875" style="1" customWidth="1"/>
    <col min="11004" max="11004" width="9.109375" style="1" customWidth="1"/>
    <col min="11005" max="11005" width="3.88671875" style="1" customWidth="1"/>
    <col min="11006" max="11009" width="1.33203125" style="1" customWidth="1"/>
    <col min="11010" max="11091" width="3.88671875" style="1" customWidth="1"/>
    <col min="11092" max="11258" width="2.33203125" style="1"/>
    <col min="11259" max="11259" width="3.88671875" style="1" customWidth="1"/>
    <col min="11260" max="11260" width="9.109375" style="1" customWidth="1"/>
    <col min="11261" max="11261" width="3.88671875" style="1" customWidth="1"/>
    <col min="11262" max="11265" width="1.33203125" style="1" customWidth="1"/>
    <col min="11266" max="11347" width="3.88671875" style="1" customWidth="1"/>
    <col min="11348" max="11514" width="2.33203125" style="1"/>
    <col min="11515" max="11515" width="3.88671875" style="1" customWidth="1"/>
    <col min="11516" max="11516" width="9.109375" style="1" customWidth="1"/>
    <col min="11517" max="11517" width="3.88671875" style="1" customWidth="1"/>
    <col min="11518" max="11521" width="1.33203125" style="1" customWidth="1"/>
    <col min="11522" max="11603" width="3.88671875" style="1" customWidth="1"/>
    <col min="11604" max="11770" width="2.33203125" style="1"/>
    <col min="11771" max="11771" width="3.88671875" style="1" customWidth="1"/>
    <col min="11772" max="11772" width="9.109375" style="1" customWidth="1"/>
    <col min="11773" max="11773" width="3.88671875" style="1" customWidth="1"/>
    <col min="11774" max="11777" width="1.33203125" style="1" customWidth="1"/>
    <col min="11778" max="11859" width="3.88671875" style="1" customWidth="1"/>
    <col min="11860" max="12026" width="2.33203125" style="1"/>
    <col min="12027" max="12027" width="3.88671875" style="1" customWidth="1"/>
    <col min="12028" max="12028" width="9.109375" style="1" customWidth="1"/>
    <col min="12029" max="12029" width="3.88671875" style="1" customWidth="1"/>
    <col min="12030" max="12033" width="1.33203125" style="1" customWidth="1"/>
    <col min="12034" max="12115" width="3.88671875" style="1" customWidth="1"/>
    <col min="12116" max="12282" width="2.33203125" style="1"/>
    <col min="12283" max="12283" width="3.88671875" style="1" customWidth="1"/>
    <col min="12284" max="12284" width="9.109375" style="1" customWidth="1"/>
    <col min="12285" max="12285" width="3.88671875" style="1" customWidth="1"/>
    <col min="12286" max="12289" width="1.33203125" style="1" customWidth="1"/>
    <col min="12290" max="12371" width="3.88671875" style="1" customWidth="1"/>
    <col min="12372" max="12538" width="2.33203125" style="1"/>
    <col min="12539" max="12539" width="3.88671875" style="1" customWidth="1"/>
    <col min="12540" max="12540" width="9.109375" style="1" customWidth="1"/>
    <col min="12541" max="12541" width="3.88671875" style="1" customWidth="1"/>
    <col min="12542" max="12545" width="1.33203125" style="1" customWidth="1"/>
    <col min="12546" max="12627" width="3.88671875" style="1" customWidth="1"/>
    <col min="12628" max="12794" width="2.33203125" style="1"/>
    <col min="12795" max="12795" width="3.88671875" style="1" customWidth="1"/>
    <col min="12796" max="12796" width="9.109375" style="1" customWidth="1"/>
    <col min="12797" max="12797" width="3.88671875" style="1" customWidth="1"/>
    <col min="12798" max="12801" width="1.33203125" style="1" customWidth="1"/>
    <col min="12802" max="12883" width="3.88671875" style="1" customWidth="1"/>
    <col min="12884" max="13050" width="2.33203125" style="1"/>
    <col min="13051" max="13051" width="3.88671875" style="1" customWidth="1"/>
    <col min="13052" max="13052" width="9.109375" style="1" customWidth="1"/>
    <col min="13053" max="13053" width="3.88671875" style="1" customWidth="1"/>
    <col min="13054" max="13057" width="1.33203125" style="1" customWidth="1"/>
    <col min="13058" max="13139" width="3.88671875" style="1" customWidth="1"/>
    <col min="13140" max="13306" width="2.33203125" style="1"/>
    <col min="13307" max="13307" width="3.88671875" style="1" customWidth="1"/>
    <col min="13308" max="13308" width="9.109375" style="1" customWidth="1"/>
    <col min="13309" max="13309" width="3.88671875" style="1" customWidth="1"/>
    <col min="13310" max="13313" width="1.33203125" style="1" customWidth="1"/>
    <col min="13314" max="13395" width="3.88671875" style="1" customWidth="1"/>
    <col min="13396" max="13562" width="2.33203125" style="1"/>
    <col min="13563" max="13563" width="3.88671875" style="1" customWidth="1"/>
    <col min="13564" max="13564" width="9.109375" style="1" customWidth="1"/>
    <col min="13565" max="13565" width="3.88671875" style="1" customWidth="1"/>
    <col min="13566" max="13569" width="1.33203125" style="1" customWidth="1"/>
    <col min="13570" max="13651" width="3.88671875" style="1" customWidth="1"/>
    <col min="13652" max="13818" width="2.33203125" style="1"/>
    <col min="13819" max="13819" width="3.88671875" style="1" customWidth="1"/>
    <col min="13820" max="13820" width="9.109375" style="1" customWidth="1"/>
    <col min="13821" max="13821" width="3.88671875" style="1" customWidth="1"/>
    <col min="13822" max="13825" width="1.33203125" style="1" customWidth="1"/>
    <col min="13826" max="13907" width="3.88671875" style="1" customWidth="1"/>
    <col min="13908" max="14074" width="2.33203125" style="1"/>
    <col min="14075" max="14075" width="3.88671875" style="1" customWidth="1"/>
    <col min="14076" max="14076" width="9.109375" style="1" customWidth="1"/>
    <col min="14077" max="14077" width="3.88671875" style="1" customWidth="1"/>
    <col min="14078" max="14081" width="1.33203125" style="1" customWidth="1"/>
    <col min="14082" max="14163" width="3.88671875" style="1" customWidth="1"/>
    <col min="14164" max="14330" width="2.33203125" style="1"/>
    <col min="14331" max="14331" width="3.88671875" style="1" customWidth="1"/>
    <col min="14332" max="14332" width="9.109375" style="1" customWidth="1"/>
    <col min="14333" max="14333" width="3.88671875" style="1" customWidth="1"/>
    <col min="14334" max="14337" width="1.33203125" style="1" customWidth="1"/>
    <col min="14338" max="14419" width="3.88671875" style="1" customWidth="1"/>
    <col min="14420" max="14586" width="2.33203125" style="1"/>
    <col min="14587" max="14587" width="3.88671875" style="1" customWidth="1"/>
    <col min="14588" max="14588" width="9.109375" style="1" customWidth="1"/>
    <col min="14589" max="14589" width="3.88671875" style="1" customWidth="1"/>
    <col min="14590" max="14593" width="1.33203125" style="1" customWidth="1"/>
    <col min="14594" max="14675" width="3.88671875" style="1" customWidth="1"/>
    <col min="14676" max="14842" width="2.33203125" style="1"/>
    <col min="14843" max="14843" width="3.88671875" style="1" customWidth="1"/>
    <col min="14844" max="14844" width="9.109375" style="1" customWidth="1"/>
    <col min="14845" max="14845" width="3.88671875" style="1" customWidth="1"/>
    <col min="14846" max="14849" width="1.33203125" style="1" customWidth="1"/>
    <col min="14850" max="14931" width="3.88671875" style="1" customWidth="1"/>
    <col min="14932" max="15098" width="2.33203125" style="1"/>
    <col min="15099" max="15099" width="3.88671875" style="1" customWidth="1"/>
    <col min="15100" max="15100" width="9.109375" style="1" customWidth="1"/>
    <col min="15101" max="15101" width="3.88671875" style="1" customWidth="1"/>
    <col min="15102" max="15105" width="1.33203125" style="1" customWidth="1"/>
    <col min="15106" max="15187" width="3.88671875" style="1" customWidth="1"/>
    <col min="15188" max="15354" width="2.33203125" style="1"/>
    <col min="15355" max="15355" width="3.88671875" style="1" customWidth="1"/>
    <col min="15356" max="15356" width="9.109375" style="1" customWidth="1"/>
    <col min="15357" max="15357" width="3.88671875" style="1" customWidth="1"/>
    <col min="15358" max="15361" width="1.33203125" style="1" customWidth="1"/>
    <col min="15362" max="15443" width="3.88671875" style="1" customWidth="1"/>
    <col min="15444" max="15610" width="2.33203125" style="1"/>
    <col min="15611" max="15611" width="3.88671875" style="1" customWidth="1"/>
    <col min="15612" max="15612" width="9.109375" style="1" customWidth="1"/>
    <col min="15613" max="15613" width="3.88671875" style="1" customWidth="1"/>
    <col min="15614" max="15617" width="1.33203125" style="1" customWidth="1"/>
    <col min="15618" max="15699" width="3.88671875" style="1" customWidth="1"/>
    <col min="15700" max="15866" width="2.33203125" style="1"/>
    <col min="15867" max="15867" width="3.88671875" style="1" customWidth="1"/>
    <col min="15868" max="15868" width="9.109375" style="1" customWidth="1"/>
    <col min="15869" max="15869" width="3.88671875" style="1" customWidth="1"/>
    <col min="15870" max="15873" width="1.33203125" style="1" customWidth="1"/>
    <col min="15874" max="15955" width="3.88671875" style="1" customWidth="1"/>
    <col min="15956" max="16122" width="2.33203125" style="1"/>
    <col min="16123" max="16123" width="3.88671875" style="1" customWidth="1"/>
    <col min="16124" max="16124" width="9.109375" style="1" customWidth="1"/>
    <col min="16125" max="16125" width="3.88671875" style="1" customWidth="1"/>
    <col min="16126" max="16129" width="1.33203125" style="1" customWidth="1"/>
    <col min="16130" max="16211" width="3.88671875" style="1" customWidth="1"/>
    <col min="16212" max="16384" width="2.33203125" style="1"/>
  </cols>
  <sheetData>
    <row r="1" spans="1:168" ht="15.9" customHeight="1"/>
    <row r="2" spans="1:168" ht="15.9" customHeight="1"/>
    <row r="3" spans="1:168" ht="15.9" customHeight="1"/>
    <row r="4" spans="1:168"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row>
    <row r="5" spans="1:168"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row>
    <row r="6" spans="1:168" ht="15.9" customHeight="1">
      <c r="B6" s="260"/>
      <c r="C6" s="260"/>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c r="CE6" s="259"/>
    </row>
    <row r="7" spans="1:168" ht="30" customHeight="1">
      <c r="A7" s="51"/>
      <c r="B7" s="261"/>
      <c r="C7" s="261"/>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140"/>
      <c r="BO7" s="140"/>
      <c r="BP7" s="140"/>
      <c r="BQ7" s="140"/>
      <c r="BR7" s="140"/>
      <c r="BS7" s="140"/>
      <c r="BT7" s="140"/>
      <c r="BU7" s="140"/>
      <c r="BV7" s="140"/>
      <c r="BW7" s="140"/>
      <c r="BX7" s="140"/>
      <c r="BY7" s="140"/>
      <c r="BZ7" s="140"/>
      <c r="CA7" s="140"/>
      <c r="CB7" s="140"/>
      <c r="CC7" s="140"/>
      <c r="CD7" s="140"/>
      <c r="CE7" s="264"/>
    </row>
    <row r="8" spans="1:168" ht="24.9" customHeight="1">
      <c r="A8" s="51"/>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c r="BO8"/>
      <c r="BP8"/>
      <c r="BQ8"/>
      <c r="BR8"/>
      <c r="BS8"/>
      <c r="BT8"/>
      <c r="BU8"/>
      <c r="BV8"/>
      <c r="BW8"/>
      <c r="BX8"/>
      <c r="BY8"/>
      <c r="BZ8"/>
      <c r="CA8"/>
      <c r="CB8"/>
      <c r="CC8"/>
      <c r="CD8"/>
      <c r="CE8" s="164"/>
    </row>
    <row r="9" spans="1:168" ht="12" customHeight="1">
      <c r="A9" s="51"/>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c r="BO9"/>
      <c r="BP9"/>
      <c r="BQ9"/>
      <c r="BR9"/>
      <c r="BS9"/>
      <c r="BT9"/>
      <c r="BU9"/>
      <c r="BV9"/>
      <c r="BW9"/>
      <c r="BX9"/>
      <c r="BY9"/>
      <c r="BZ9"/>
      <c r="CA9"/>
      <c r="CB9"/>
      <c r="CC9"/>
      <c r="CD9"/>
      <c r="CE9" s="164"/>
    </row>
    <row r="10" spans="1:168" ht="24.9" customHeight="1">
      <c r="A10" s="51"/>
      <c r="B10" s="261"/>
      <c r="C10" s="261"/>
      <c r="D10" s="261"/>
      <c r="E10" s="261"/>
      <c r="F10" s="261"/>
      <c r="G10" s="261"/>
      <c r="H10" s="261"/>
      <c r="I10" s="1754" t="s">
        <v>1137</v>
      </c>
      <c r="J10" s="1754"/>
      <c r="K10" s="1754"/>
      <c r="L10" s="1754"/>
      <c r="M10" s="1754"/>
      <c r="N10" s="1754"/>
      <c r="O10" s="1754"/>
      <c r="P10" s="1754"/>
      <c r="Q10" s="1754"/>
      <c r="R10" s="1754"/>
      <c r="S10" s="1754"/>
      <c r="T10" s="1754"/>
      <c r="U10" s="1754"/>
      <c r="V10" s="1754"/>
      <c r="W10" s="1754"/>
      <c r="X10" s="1754"/>
      <c r="Y10" s="1754"/>
      <c r="Z10" s="1754"/>
      <c r="AA10" s="1754"/>
      <c r="AB10" s="1754"/>
      <c r="AC10" s="1754"/>
      <c r="AD10" s="1754"/>
      <c r="AE10" s="1754"/>
      <c r="AF10" s="1754"/>
      <c r="AG10" s="1754"/>
      <c r="AH10" s="1754"/>
      <c r="AI10" s="1754"/>
      <c r="AJ10" s="1754"/>
      <c r="AK10" s="1754"/>
      <c r="AL10" s="1754"/>
      <c r="AM10" s="1754"/>
      <c r="AN10" s="1754"/>
      <c r="AO10" s="1754"/>
      <c r="AP10" s="1754"/>
      <c r="AQ10" s="1754"/>
      <c r="AR10" s="1754"/>
      <c r="AS10" s="1754"/>
      <c r="AT10" s="1754"/>
      <c r="AU10" s="1754"/>
      <c r="AV10" s="1754"/>
      <c r="AW10" s="1754"/>
      <c r="AX10" s="1754"/>
      <c r="AY10" s="1754"/>
      <c r="AZ10" s="1754"/>
      <c r="BA10" s="1754"/>
      <c r="BB10" s="1754"/>
      <c r="BC10" s="1754"/>
      <c r="BD10" s="1754"/>
      <c r="BE10" s="1754"/>
      <c r="BF10" s="1754"/>
      <c r="BG10" s="1754"/>
      <c r="BH10" s="1754"/>
      <c r="BI10" s="1754"/>
      <c r="BJ10" s="1754"/>
      <c r="BK10" s="1754"/>
      <c r="BL10" s="261"/>
      <c r="BM10" s="261"/>
      <c r="BN10"/>
      <c r="BO10"/>
      <c r="BP10"/>
      <c r="BQ10"/>
      <c r="BR10"/>
      <c r="BS10"/>
      <c r="BT10"/>
      <c r="BU10"/>
      <c r="BV10"/>
      <c r="BW10"/>
      <c r="BX10"/>
      <c r="BY10"/>
      <c r="BZ10"/>
      <c r="CA10"/>
      <c r="CB10"/>
      <c r="CC10"/>
      <c r="CD10"/>
      <c r="CE10" s="164"/>
    </row>
    <row r="11" spans="1:168" ht="24.9" customHeight="1">
      <c r="A11" s="51"/>
      <c r="B11" s="261"/>
      <c r="C11" s="261"/>
      <c r="D11" s="261"/>
      <c r="E11" s="261"/>
      <c r="F11" s="261"/>
      <c r="G11" s="261"/>
      <c r="H11" s="261"/>
      <c r="I11" s="1754"/>
      <c r="J11" s="1754"/>
      <c r="K11" s="1754"/>
      <c r="L11" s="1754"/>
      <c r="M11" s="1754"/>
      <c r="N11" s="1754"/>
      <c r="O11" s="1754"/>
      <c r="P11" s="1754"/>
      <c r="Q11" s="1754"/>
      <c r="R11" s="1754"/>
      <c r="S11" s="1754"/>
      <c r="T11" s="1754"/>
      <c r="U11" s="1754"/>
      <c r="V11" s="1754"/>
      <c r="W11" s="1754"/>
      <c r="X11" s="1754"/>
      <c r="Y11" s="1754"/>
      <c r="Z11" s="1754"/>
      <c r="AA11" s="1754"/>
      <c r="AB11" s="1754"/>
      <c r="AC11" s="1754"/>
      <c r="AD11" s="1754"/>
      <c r="AE11" s="1754"/>
      <c r="AF11" s="1754"/>
      <c r="AG11" s="1754"/>
      <c r="AH11" s="1754"/>
      <c r="AI11" s="1754"/>
      <c r="AJ11" s="1754"/>
      <c r="AK11" s="1754"/>
      <c r="AL11" s="1754"/>
      <c r="AM11" s="1754"/>
      <c r="AN11" s="1754"/>
      <c r="AO11" s="1754"/>
      <c r="AP11" s="1754"/>
      <c r="AQ11" s="1754"/>
      <c r="AR11" s="1754"/>
      <c r="AS11" s="1754"/>
      <c r="AT11" s="1754"/>
      <c r="AU11" s="1754"/>
      <c r="AV11" s="1754"/>
      <c r="AW11" s="1754"/>
      <c r="AX11" s="1754"/>
      <c r="AY11" s="1754"/>
      <c r="AZ11" s="1754"/>
      <c r="BA11" s="1754"/>
      <c r="BB11" s="1754"/>
      <c r="BC11" s="1754"/>
      <c r="BD11" s="1754"/>
      <c r="BE11" s="1754"/>
      <c r="BF11" s="1754"/>
      <c r="BG11" s="1754"/>
      <c r="BH11" s="1754"/>
      <c r="BI11" s="1754"/>
      <c r="BJ11" s="1754"/>
      <c r="BK11" s="1754"/>
      <c r="BL11" s="261"/>
      <c r="BM11" s="261"/>
      <c r="BN11"/>
      <c r="BO11"/>
      <c r="BP11"/>
      <c r="BQ11"/>
      <c r="BR11"/>
      <c r="BS11"/>
      <c r="BT11"/>
      <c r="BU11"/>
      <c r="BV11"/>
      <c r="BW11"/>
      <c r="BX11"/>
      <c r="BY11"/>
      <c r="BZ11"/>
      <c r="CA11"/>
      <c r="CB11"/>
      <c r="CC11"/>
      <c r="CD11"/>
      <c r="CE11" s="164"/>
    </row>
    <row r="12" spans="1:168" ht="24.9" customHeight="1">
      <c r="A12" s="51"/>
      <c r="B12" s="261"/>
      <c r="C12" s="261"/>
      <c r="D12" s="261"/>
      <c r="E12" s="261"/>
      <c r="F12" s="261"/>
      <c r="G12" s="261"/>
      <c r="H12" s="261"/>
      <c r="I12" s="1755" t="s">
        <v>1138</v>
      </c>
      <c r="J12" s="1755"/>
      <c r="K12" s="1755"/>
      <c r="L12" s="1755"/>
      <c r="M12" s="1755"/>
      <c r="N12" s="1755"/>
      <c r="O12" s="1755"/>
      <c r="P12" s="1755"/>
      <c r="Q12" s="1755"/>
      <c r="R12" s="1755"/>
      <c r="S12" s="1755"/>
      <c r="T12" s="1755"/>
      <c r="U12" s="1755"/>
      <c r="V12" s="1755"/>
      <c r="W12" s="1755"/>
      <c r="X12" s="1755"/>
      <c r="Y12" s="1755"/>
      <c r="Z12" s="1755"/>
      <c r="AA12" s="1755"/>
      <c r="AB12" s="1755"/>
      <c r="AC12" s="1755"/>
      <c r="AD12" s="1755"/>
      <c r="AE12" s="1755"/>
      <c r="AF12" s="1755"/>
      <c r="AG12" s="1755"/>
      <c r="AH12" s="1755"/>
      <c r="AI12" s="1755"/>
      <c r="AJ12" s="1755"/>
      <c r="AK12" s="1755"/>
      <c r="AL12" s="1755"/>
      <c r="AM12" s="1755"/>
      <c r="AN12" s="1755"/>
      <c r="AO12" s="1755"/>
      <c r="AP12" s="1755"/>
      <c r="AQ12" s="1755"/>
      <c r="AR12" s="1755"/>
      <c r="AS12" s="1755"/>
      <c r="AT12" s="1755"/>
      <c r="AU12" s="1755"/>
      <c r="AV12" s="1755"/>
      <c r="AW12" s="1755"/>
      <c r="AX12" s="1755"/>
      <c r="AY12" s="1755"/>
      <c r="AZ12" s="1755"/>
      <c r="BA12" s="1755"/>
      <c r="BB12" s="1755"/>
      <c r="BC12" s="1755"/>
      <c r="BD12" s="1755"/>
      <c r="BE12" s="1755"/>
      <c r="BF12" s="1755"/>
      <c r="BG12" s="1755"/>
      <c r="BH12" s="1755"/>
      <c r="BI12" s="1755"/>
      <c r="BJ12" s="1755"/>
      <c r="BK12" s="1755"/>
      <c r="BL12" s="261"/>
      <c r="BM12" s="261"/>
      <c r="BN12" s="261"/>
      <c r="BO12" s="261"/>
      <c r="BP12" s="261"/>
      <c r="BQ12" s="261"/>
      <c r="BR12" s="261"/>
      <c r="BS12" s="261"/>
      <c r="BT12" s="261"/>
      <c r="BU12" s="261"/>
      <c r="BV12" s="261"/>
      <c r="BW12" s="261"/>
      <c r="BX12" s="261"/>
      <c r="BY12" s="261"/>
      <c r="BZ12" s="261"/>
      <c r="CA12" s="261"/>
      <c r="CB12" s="261"/>
      <c r="CC12" s="261"/>
      <c r="CD12" s="261"/>
      <c r="CE12" s="282"/>
    </row>
    <row r="13" spans="1:168" ht="24.9" customHeight="1">
      <c r="A13" s="51"/>
      <c r="B13" s="22"/>
      <c r="C13" s="22"/>
      <c r="D13" s="22"/>
      <c r="E13" s="22"/>
      <c r="F13" s="22"/>
      <c r="G13" s="22"/>
      <c r="H13" s="22"/>
      <c r="I13" s="1755"/>
      <c r="J13" s="1755"/>
      <c r="K13" s="1755"/>
      <c r="L13" s="1755"/>
      <c r="M13" s="1755"/>
      <c r="N13" s="1755"/>
      <c r="O13" s="1755"/>
      <c r="P13" s="1755"/>
      <c r="Q13" s="1755"/>
      <c r="R13" s="1755"/>
      <c r="S13" s="1755"/>
      <c r="T13" s="1755"/>
      <c r="U13" s="1755"/>
      <c r="V13" s="1755"/>
      <c r="W13" s="1755"/>
      <c r="X13" s="1755"/>
      <c r="Y13" s="1755"/>
      <c r="Z13" s="1755"/>
      <c r="AA13" s="1755"/>
      <c r="AB13" s="1755"/>
      <c r="AC13" s="1755"/>
      <c r="AD13" s="1755"/>
      <c r="AE13" s="1755"/>
      <c r="AF13" s="1755"/>
      <c r="AG13" s="1755"/>
      <c r="AH13" s="1755"/>
      <c r="AI13" s="1755"/>
      <c r="AJ13" s="1755"/>
      <c r="AK13" s="1755"/>
      <c r="AL13" s="1755"/>
      <c r="AM13" s="1755"/>
      <c r="AN13" s="1755"/>
      <c r="AO13" s="1755"/>
      <c r="AP13" s="1755"/>
      <c r="AQ13" s="1755"/>
      <c r="AR13" s="1755"/>
      <c r="AS13" s="1755"/>
      <c r="AT13" s="1755"/>
      <c r="AU13" s="1755"/>
      <c r="AV13" s="1755"/>
      <c r="AW13" s="1755"/>
      <c r="AX13" s="1755"/>
      <c r="AY13" s="1755"/>
      <c r="AZ13" s="1755"/>
      <c r="BA13" s="1755"/>
      <c r="BB13" s="1755"/>
      <c r="BC13" s="1755"/>
      <c r="BD13" s="1755"/>
      <c r="BE13" s="1755"/>
      <c r="BF13" s="1755"/>
      <c r="BG13" s="1755"/>
      <c r="BH13" s="1755"/>
      <c r="BI13" s="1755"/>
      <c r="BJ13" s="1755"/>
      <c r="BK13" s="1755"/>
      <c r="BL13" s="22"/>
      <c r="BM13" s="22"/>
      <c r="BN13" s="22"/>
      <c r="BO13" s="22"/>
      <c r="BP13" s="22"/>
      <c r="BQ13" s="22"/>
      <c r="BR13" s="22"/>
      <c r="BS13" s="22"/>
      <c r="BT13" s="22"/>
      <c r="BU13" s="22"/>
      <c r="BV13" s="22"/>
      <c r="BW13" s="22"/>
      <c r="BX13" s="22"/>
      <c r="BY13" s="22"/>
      <c r="BZ13" s="22"/>
      <c r="CA13" s="22"/>
      <c r="CB13" s="22"/>
      <c r="CC13" s="22"/>
      <c r="CD13" s="22"/>
      <c r="CE13" s="283"/>
    </row>
    <row r="14" spans="1:168" ht="30" customHeight="1">
      <c r="A14" s="51"/>
      <c r="B14" s="22"/>
      <c r="I14" s="1756" t="s">
        <v>1139</v>
      </c>
      <c r="J14" s="1756"/>
      <c r="K14" s="1756"/>
      <c r="L14" s="1756"/>
      <c r="M14" s="1756"/>
      <c r="N14" s="1756"/>
      <c r="O14" s="1756"/>
      <c r="P14" s="1756"/>
      <c r="Q14" s="1756"/>
      <c r="R14" s="1756"/>
      <c r="S14" s="1756"/>
      <c r="T14" s="1756"/>
      <c r="U14" s="1756"/>
      <c r="V14" s="1756"/>
      <c r="W14" s="1756"/>
      <c r="X14" s="1756"/>
      <c r="Y14" s="1756"/>
      <c r="Z14" s="1756"/>
      <c r="AA14" s="1756"/>
      <c r="AB14" s="1756"/>
      <c r="AC14" s="1756"/>
      <c r="AD14" s="1756"/>
      <c r="AE14" s="1756"/>
      <c r="AF14" s="1756"/>
      <c r="AG14" s="1756"/>
      <c r="AH14" s="1756"/>
      <c r="AI14" s="1756"/>
      <c r="AJ14" s="1756"/>
      <c r="AK14" s="1756"/>
      <c r="AL14" s="1756"/>
      <c r="AM14" s="1756"/>
      <c r="AN14" s="1756"/>
      <c r="AO14" s="1756"/>
      <c r="AP14" s="1756"/>
      <c r="AQ14" s="1756"/>
      <c r="AR14" s="1756"/>
      <c r="AS14" s="1756"/>
      <c r="AT14" s="1756"/>
      <c r="AU14" s="1756"/>
      <c r="AV14" s="1756"/>
      <c r="AW14" s="1756"/>
      <c r="AX14" s="1756"/>
      <c r="AY14" s="1756"/>
      <c r="AZ14" s="1756"/>
      <c r="BA14" s="1756"/>
      <c r="BB14" s="1756"/>
      <c r="BC14" s="1756"/>
      <c r="BD14" s="1756"/>
      <c r="BE14" s="1756"/>
      <c r="BF14" s="1756"/>
      <c r="BG14" s="1756"/>
      <c r="BH14" s="1756"/>
      <c r="BI14" s="1756"/>
      <c r="BJ14" s="1756"/>
      <c r="BK14" s="1756"/>
      <c r="CD14"/>
      <c r="CE14" s="283"/>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row>
    <row r="15" spans="1:168" ht="30" customHeight="1">
      <c r="A15" s="51"/>
      <c r="B15" s="22"/>
      <c r="I15" s="1756"/>
      <c r="J15" s="1756"/>
      <c r="K15" s="1756"/>
      <c r="L15" s="1756"/>
      <c r="M15" s="1756"/>
      <c r="N15" s="1756"/>
      <c r="O15" s="1756"/>
      <c r="P15" s="1756"/>
      <c r="Q15" s="1756"/>
      <c r="R15" s="1756"/>
      <c r="S15" s="1756"/>
      <c r="T15" s="1756"/>
      <c r="U15" s="1756"/>
      <c r="V15" s="1756"/>
      <c r="W15" s="1756"/>
      <c r="X15" s="1756"/>
      <c r="Y15" s="1756"/>
      <c r="Z15" s="1756"/>
      <c r="AA15" s="1756"/>
      <c r="AB15" s="1756"/>
      <c r="AC15" s="1756"/>
      <c r="AD15" s="1756"/>
      <c r="AE15" s="1756"/>
      <c r="AF15" s="1756"/>
      <c r="AG15" s="1756"/>
      <c r="AH15" s="1756"/>
      <c r="AI15" s="1756"/>
      <c r="AJ15" s="1756"/>
      <c r="AK15" s="1756"/>
      <c r="AL15" s="1756"/>
      <c r="AM15" s="1756"/>
      <c r="AN15" s="1756"/>
      <c r="AO15" s="1756"/>
      <c r="AP15" s="1756"/>
      <c r="AQ15" s="1756"/>
      <c r="AR15" s="1756"/>
      <c r="AS15" s="1756"/>
      <c r="AT15" s="1756"/>
      <c r="AU15" s="1756"/>
      <c r="AV15" s="1756"/>
      <c r="AW15" s="1756"/>
      <c r="AX15" s="1756"/>
      <c r="AY15" s="1756"/>
      <c r="AZ15" s="1756"/>
      <c r="BA15" s="1756"/>
      <c r="BB15" s="1756"/>
      <c r="BC15" s="1756"/>
      <c r="BD15" s="1756"/>
      <c r="BE15" s="1756"/>
      <c r="BF15" s="1756"/>
      <c r="BG15" s="1756"/>
      <c r="BH15" s="1756"/>
      <c r="BI15" s="1756"/>
      <c r="BJ15" s="1756"/>
      <c r="BK15" s="1756"/>
      <c r="CD15"/>
      <c r="CE15" s="283"/>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row>
    <row r="16" spans="1:168" ht="28.2">
      <c r="A16" s="51"/>
      <c r="B16" s="84"/>
      <c r="CD16"/>
      <c r="CE16" s="103"/>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row>
    <row r="17" spans="1:168" ht="30" customHeight="1">
      <c r="A17" s="51"/>
      <c r="B17" s="84"/>
      <c r="C17" s="257" t="s">
        <v>1140</v>
      </c>
      <c r="D17" s="240" t="s">
        <v>1141</v>
      </c>
      <c r="E17" s="242"/>
      <c r="F17" s="242"/>
      <c r="G17" s="242"/>
      <c r="H17" s="242"/>
      <c r="I17" s="242"/>
      <c r="AC17" s="1604" t="s">
        <v>1142</v>
      </c>
      <c r="AD17" s="1604"/>
      <c r="AE17" s="1604"/>
      <c r="AF17" s="1604"/>
      <c r="AG17" s="1604"/>
      <c r="AH17" s="1604"/>
      <c r="AI17" s="1604"/>
      <c r="AJ17" s="1604"/>
      <c r="AK17" s="1604"/>
      <c r="AL17" s="1604"/>
      <c r="AM17" s="1604"/>
      <c r="AN17" s="1604"/>
      <c r="AO17" s="1604"/>
      <c r="AP17" s="1604"/>
      <c r="AQ17" s="1604"/>
      <c r="AR17" s="1604"/>
      <c r="AS17" s="1604"/>
      <c r="AT17" s="1604"/>
      <c r="AU17" s="1604"/>
      <c r="AV17" s="1604"/>
      <c r="AW17" s="1604"/>
      <c r="AX17" s="1604"/>
      <c r="AY17" s="1604"/>
      <c r="AZ17" s="1604"/>
      <c r="BA17" s="1604"/>
      <c r="BB17" s="1604"/>
      <c r="BC17" s="1604"/>
      <c r="BD17" s="1604"/>
      <c r="BE17" s="1604"/>
      <c r="BF17" s="265"/>
      <c r="BG17" s="265"/>
      <c r="BH17" s="1604" t="s">
        <v>635</v>
      </c>
      <c r="BI17" s="1604"/>
      <c r="BJ17" s="1604"/>
      <c r="BK17" s="1604"/>
      <c r="BL17" s="1604"/>
      <c r="BM17" s="1604"/>
      <c r="BN17" s="1604"/>
      <c r="BO17" s="1604"/>
      <c r="BP17" s="1604"/>
      <c r="BQ17" s="1604"/>
      <c r="BR17" s="1604"/>
      <c r="BS17" s="1604"/>
      <c r="BT17" s="1604"/>
      <c r="BU17" s="1604"/>
      <c r="BV17" s="1604"/>
      <c r="BW17" s="1604"/>
      <c r="BX17" s="1604"/>
      <c r="BY17" s="1604"/>
      <c r="BZ17" s="1604"/>
      <c r="CA17" s="1604"/>
      <c r="CB17" s="1604"/>
      <c r="CD17"/>
      <c r="CE17" s="103"/>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row>
    <row r="18" spans="1:168" ht="30" customHeight="1">
      <c r="A18" s="51"/>
      <c r="B18" s="176"/>
      <c r="C18" s="257"/>
      <c r="D18" s="243" t="s">
        <v>1143</v>
      </c>
      <c r="E18" s="242"/>
      <c r="F18" s="242"/>
      <c r="G18" s="242"/>
      <c r="H18" s="242"/>
      <c r="I18" s="242"/>
      <c r="AC18" s="1604" t="s">
        <v>1144</v>
      </c>
      <c r="AD18" s="1604"/>
      <c r="AE18" s="1604"/>
      <c r="AF18" s="1604"/>
      <c r="AG18" s="1604"/>
      <c r="AH18" s="1604"/>
      <c r="AI18" s="1604"/>
      <c r="AJ18" s="1604"/>
      <c r="AK18" s="1604"/>
      <c r="AL18" s="1604"/>
      <c r="AM18" s="1604"/>
      <c r="AN18" s="1604"/>
      <c r="AO18" s="1604"/>
      <c r="AP18" s="1604"/>
      <c r="AQ18" s="1604"/>
      <c r="AR18" s="1604"/>
      <c r="AS18" s="1604"/>
      <c r="AT18" s="1604"/>
      <c r="AU18" s="1604"/>
      <c r="AV18" s="1604"/>
      <c r="AW18" s="1604"/>
      <c r="AX18" s="1604"/>
      <c r="AY18" s="1604"/>
      <c r="AZ18" s="1604"/>
      <c r="BA18" s="1604"/>
      <c r="BB18" s="1604"/>
      <c r="BC18" s="1604"/>
      <c r="BD18" s="1604"/>
      <c r="BE18" s="1604"/>
      <c r="BF18" s="265"/>
      <c r="BG18" s="265"/>
      <c r="BH18" s="1604" t="s">
        <v>327</v>
      </c>
      <c r="BI18" s="1604"/>
      <c r="BJ18" s="1604"/>
      <c r="BK18" s="1604"/>
      <c r="BL18" s="1604"/>
      <c r="BM18" s="1604"/>
      <c r="BN18" s="1604"/>
      <c r="BO18" s="1604"/>
      <c r="BP18" s="1604"/>
      <c r="BQ18" s="1604"/>
      <c r="BR18" s="1604"/>
      <c r="BS18" s="1604"/>
      <c r="BT18" s="1604"/>
      <c r="BU18" s="1604"/>
      <c r="BV18" s="1604"/>
      <c r="BW18" s="1604"/>
      <c r="BX18" s="1604"/>
      <c r="BY18" s="1604"/>
      <c r="BZ18" s="1604"/>
      <c r="CA18" s="1604"/>
      <c r="CB18" s="1604"/>
      <c r="CD18"/>
      <c r="CE18" s="284"/>
      <c r="CF18" s="23"/>
      <c r="CG18" s="23"/>
      <c r="CH18" s="23"/>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row>
    <row r="19" spans="1:168" ht="30" customHeight="1">
      <c r="A19" s="51"/>
      <c r="B19" s="263"/>
      <c r="C19" s="257"/>
      <c r="D19" s="243"/>
      <c r="E19" s="242"/>
      <c r="F19" s="242"/>
      <c r="G19" s="242"/>
      <c r="H19" s="242"/>
      <c r="I19" s="242"/>
      <c r="AZ19" s="1199">
        <v>1201</v>
      </c>
      <c r="BA19" s="1199"/>
      <c r="BB19" s="1199"/>
      <c r="BZ19" s="1199">
        <v>1202</v>
      </c>
      <c r="CA19" s="1199"/>
      <c r="CB19" s="1199"/>
      <c r="CD19"/>
      <c r="CE19" s="51"/>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row>
    <row r="20" spans="1:168" ht="30" customHeight="1">
      <c r="A20" s="51"/>
      <c r="B20" s="263"/>
      <c r="C20" s="1744" t="s">
        <v>1145</v>
      </c>
      <c r="D20" s="1745"/>
      <c r="E20" s="293"/>
      <c r="F20" s="275" t="s">
        <v>754</v>
      </c>
      <c r="G20" s="241"/>
      <c r="H20" s="242"/>
      <c r="I20" s="242"/>
      <c r="R20"/>
      <c r="S20"/>
      <c r="T20"/>
      <c r="U20"/>
      <c r="V20"/>
      <c r="W20"/>
      <c r="X20"/>
      <c r="Y20"/>
      <c r="Z20"/>
      <c r="AA20" s="1321" t="s">
        <v>330</v>
      </c>
      <c r="AB20" s="1319"/>
      <c r="AC20" s="1270"/>
      <c r="AD20" s="1271"/>
      <c r="AE20" s="1271"/>
      <c r="AF20" s="1271"/>
      <c r="AG20" s="1271"/>
      <c r="AH20" s="1271"/>
      <c r="AI20" s="1271"/>
      <c r="AJ20" s="1271"/>
      <c r="AK20" s="1271"/>
      <c r="AL20" s="1271"/>
      <c r="AM20" s="1271"/>
      <c r="AN20" s="1271"/>
      <c r="AO20" s="1271"/>
      <c r="AP20" s="1271"/>
      <c r="AQ20" s="1271"/>
      <c r="AR20" s="1271"/>
      <c r="AS20" s="1271"/>
      <c r="AT20" s="1271"/>
      <c r="AU20" s="1271"/>
      <c r="AV20" s="1271"/>
      <c r="AW20" s="1271"/>
      <c r="AX20" s="1271"/>
      <c r="AY20" s="1271"/>
      <c r="AZ20" s="1271"/>
      <c r="BA20" s="1271"/>
      <c r="BB20" s="1272"/>
      <c r="BC20" s="84"/>
      <c r="BD20" s="84"/>
      <c r="BE20" s="1270"/>
      <c r="BF20" s="1271"/>
      <c r="BG20" s="1271"/>
      <c r="BH20" s="1271"/>
      <c r="BI20" s="1271"/>
      <c r="BJ20" s="1271"/>
      <c r="BK20" s="1271"/>
      <c r="BL20" s="1271"/>
      <c r="BM20" s="1271"/>
      <c r="BN20" s="1271"/>
      <c r="BO20" s="1271"/>
      <c r="BP20" s="1271"/>
      <c r="BQ20" s="1271"/>
      <c r="BR20" s="1271"/>
      <c r="BS20" s="1271"/>
      <c r="BT20" s="1271"/>
      <c r="BU20" s="1271"/>
      <c r="BV20" s="1271"/>
      <c r="BW20" s="1271"/>
      <c r="BX20" s="1271"/>
      <c r="BY20" s="1271"/>
      <c r="BZ20" s="1271"/>
      <c r="CA20" s="1271"/>
      <c r="CB20" s="1272"/>
      <c r="CD20"/>
      <c r="CE20" s="51"/>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row>
    <row r="21" spans="1:168" ht="30" customHeight="1">
      <c r="A21" s="51"/>
      <c r="B21" s="263"/>
      <c r="C21" s="257"/>
      <c r="D21" s="293"/>
      <c r="E21" s="276"/>
      <c r="F21" s="254" t="s">
        <v>755</v>
      </c>
      <c r="G21" s="241"/>
      <c r="H21" s="297"/>
      <c r="I21" s="297"/>
      <c r="R21"/>
      <c r="S21"/>
      <c r="T21"/>
      <c r="U21"/>
      <c r="V21"/>
      <c r="W21"/>
      <c r="X21"/>
      <c r="Y21"/>
      <c r="Z21"/>
      <c r="AA21" s="1319"/>
      <c r="AB21" s="1319"/>
      <c r="AC21" s="1273"/>
      <c r="AD21" s="1274"/>
      <c r="AE21" s="1274"/>
      <c r="AF21" s="1274"/>
      <c r="AG21" s="1274"/>
      <c r="AH21" s="1274"/>
      <c r="AI21" s="1274"/>
      <c r="AJ21" s="1274"/>
      <c r="AK21" s="1274"/>
      <c r="AL21" s="1274"/>
      <c r="AM21" s="1274"/>
      <c r="AN21" s="1274"/>
      <c r="AO21" s="1274"/>
      <c r="AP21" s="1274"/>
      <c r="AQ21" s="1274"/>
      <c r="AR21" s="1274"/>
      <c r="AS21" s="1274"/>
      <c r="AT21" s="1274"/>
      <c r="AU21" s="1274"/>
      <c r="AV21" s="1274"/>
      <c r="AW21" s="1274"/>
      <c r="AX21" s="1274"/>
      <c r="AY21" s="1274"/>
      <c r="AZ21" s="1274"/>
      <c r="BA21" s="1274"/>
      <c r="BB21" s="1275"/>
      <c r="BC21" s="84"/>
      <c r="BD21" s="84"/>
      <c r="BE21" s="1273"/>
      <c r="BF21" s="1274"/>
      <c r="BG21" s="1274"/>
      <c r="BH21" s="1274"/>
      <c r="BI21" s="1274"/>
      <c r="BJ21" s="1274"/>
      <c r="BK21" s="1274"/>
      <c r="BL21" s="1274"/>
      <c r="BM21" s="1274"/>
      <c r="BN21" s="1274"/>
      <c r="BO21" s="1274"/>
      <c r="BP21" s="1274"/>
      <c r="BQ21" s="1274"/>
      <c r="BR21" s="1274"/>
      <c r="BS21" s="1274"/>
      <c r="BT21" s="1274"/>
      <c r="BU21" s="1274"/>
      <c r="BV21" s="1274"/>
      <c r="BW21" s="1274"/>
      <c r="BX21" s="1274"/>
      <c r="BY21" s="1274"/>
      <c r="BZ21" s="1274"/>
      <c r="CA21" s="1274"/>
      <c r="CB21" s="1275"/>
      <c r="CD21"/>
      <c r="CE21" s="5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row>
    <row r="22" spans="1:168" ht="30" customHeight="1">
      <c r="A22" s="51"/>
      <c r="B22" s="263"/>
      <c r="CD22"/>
      <c r="CE22" s="51"/>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row>
    <row r="23" spans="1:168" s="38" customFormat="1" ht="30" customHeight="1">
      <c r="A23" s="97"/>
      <c r="B23" s="110"/>
      <c r="F23" s="240" t="s">
        <v>276</v>
      </c>
      <c r="G23" s="1"/>
      <c r="H23" s="242" t="s">
        <v>1146</v>
      </c>
      <c r="AA23" s="1319">
        <v>45</v>
      </c>
      <c r="AB23" s="1319"/>
      <c r="AC23" s="1270"/>
      <c r="AD23" s="1271"/>
      <c r="AE23" s="1271"/>
      <c r="AF23" s="1271"/>
      <c r="AG23" s="1271"/>
      <c r="AH23" s="1271"/>
      <c r="AI23" s="1271"/>
      <c r="AJ23" s="1271"/>
      <c r="AK23" s="1271"/>
      <c r="AL23" s="1271"/>
      <c r="AM23" s="1271"/>
      <c r="AN23" s="1271"/>
      <c r="AO23" s="1271"/>
      <c r="AP23" s="1271"/>
      <c r="AQ23" s="1271"/>
      <c r="AR23" s="1271"/>
      <c r="AS23" s="1271"/>
      <c r="AT23" s="1271"/>
      <c r="AU23" s="1271"/>
      <c r="AV23" s="1271"/>
      <c r="AW23" s="1271"/>
      <c r="AX23" s="1271"/>
      <c r="AY23" s="1271"/>
      <c r="AZ23" s="1271"/>
      <c r="BA23" s="1271"/>
      <c r="BB23" s="1272"/>
      <c r="BC23" s="84"/>
      <c r="BD23" s="84"/>
      <c r="BE23" s="1270"/>
      <c r="BF23" s="1271"/>
      <c r="BG23" s="1271"/>
      <c r="BH23" s="1271"/>
      <c r="BI23" s="1271"/>
      <c r="BJ23" s="1271"/>
      <c r="BK23" s="1271"/>
      <c r="BL23" s="1271"/>
      <c r="BM23" s="1271"/>
      <c r="BN23" s="1271"/>
      <c r="BO23" s="1271"/>
      <c r="BP23" s="1271"/>
      <c r="BQ23" s="1271"/>
      <c r="BR23" s="1271"/>
      <c r="BS23" s="1271"/>
      <c r="BT23" s="1271"/>
      <c r="BU23" s="1271"/>
      <c r="BV23" s="1271"/>
      <c r="BW23" s="1271"/>
      <c r="BX23" s="1271"/>
      <c r="BY23" s="1271"/>
      <c r="BZ23" s="1271"/>
      <c r="CA23" s="1271"/>
      <c r="CB23" s="1272"/>
      <c r="CD23"/>
      <c r="CE23" s="97"/>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row>
    <row r="24" spans="1:168" ht="30" customHeight="1">
      <c r="A24" s="51"/>
      <c r="B24" s="263"/>
      <c r="F24" s="243"/>
      <c r="H24" s="244" t="s">
        <v>1147</v>
      </c>
      <c r="AA24" s="1319"/>
      <c r="AB24" s="1319"/>
      <c r="AC24" s="1273"/>
      <c r="AD24" s="1274"/>
      <c r="AE24" s="1274"/>
      <c r="AF24" s="1274"/>
      <c r="AG24" s="1274"/>
      <c r="AH24" s="1274"/>
      <c r="AI24" s="1274"/>
      <c r="AJ24" s="1274"/>
      <c r="AK24" s="1274"/>
      <c r="AL24" s="1274"/>
      <c r="AM24" s="1274"/>
      <c r="AN24" s="1274"/>
      <c r="AO24" s="1274"/>
      <c r="AP24" s="1274"/>
      <c r="AQ24" s="1274"/>
      <c r="AR24" s="1274"/>
      <c r="AS24" s="1274"/>
      <c r="AT24" s="1274"/>
      <c r="AU24" s="1274"/>
      <c r="AV24" s="1274"/>
      <c r="AW24" s="1274"/>
      <c r="AX24" s="1274"/>
      <c r="AY24" s="1274"/>
      <c r="AZ24" s="1274"/>
      <c r="BA24" s="1274"/>
      <c r="BB24" s="1275"/>
      <c r="BC24" s="84"/>
      <c r="BD24" s="84"/>
      <c r="BE24" s="1273"/>
      <c r="BF24" s="1274"/>
      <c r="BG24" s="1274"/>
      <c r="BH24" s="1274"/>
      <c r="BI24" s="1274"/>
      <c r="BJ24" s="1274"/>
      <c r="BK24" s="1274"/>
      <c r="BL24" s="1274"/>
      <c r="BM24" s="1274"/>
      <c r="BN24" s="1274"/>
      <c r="BO24" s="1274"/>
      <c r="BP24" s="1274"/>
      <c r="BQ24" s="1274"/>
      <c r="BR24" s="1274"/>
      <c r="BS24" s="1274"/>
      <c r="BT24" s="1274"/>
      <c r="BU24" s="1274"/>
      <c r="BV24" s="1274"/>
      <c r="BW24" s="1274"/>
      <c r="BX24" s="1274"/>
      <c r="BY24" s="1274"/>
      <c r="BZ24" s="1274"/>
      <c r="CA24" s="1274"/>
      <c r="CB24" s="1275"/>
      <c r="CD24"/>
      <c r="CE24" s="97"/>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row>
    <row r="25" spans="1:168" ht="30" customHeight="1">
      <c r="A25" s="51"/>
      <c r="B25" s="263"/>
      <c r="H25"/>
      <c r="CD25"/>
      <c r="CE25" s="51"/>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row>
    <row r="26" spans="1:168" ht="30" customHeight="1">
      <c r="A26" s="51"/>
      <c r="B26" s="110"/>
      <c r="F26" s="275" t="s">
        <v>278</v>
      </c>
      <c r="G26" s="242"/>
      <c r="H26" s="275" t="s">
        <v>1148</v>
      </c>
      <c r="AA26" s="1319">
        <v>46</v>
      </c>
      <c r="AB26" s="1319"/>
      <c r="AC26" s="1270"/>
      <c r="AD26" s="1271"/>
      <c r="AE26" s="1271"/>
      <c r="AF26" s="1271"/>
      <c r="AG26" s="1271"/>
      <c r="AH26" s="1271"/>
      <c r="AI26" s="1271"/>
      <c r="AJ26" s="1271"/>
      <c r="AK26" s="1271"/>
      <c r="AL26" s="1271"/>
      <c r="AM26" s="1271"/>
      <c r="AN26" s="1271"/>
      <c r="AO26" s="1271"/>
      <c r="AP26" s="1271"/>
      <c r="AQ26" s="1271"/>
      <c r="AR26" s="1271"/>
      <c r="AS26" s="1271"/>
      <c r="AT26" s="1271"/>
      <c r="AU26" s="1271"/>
      <c r="AV26" s="1271"/>
      <c r="AW26" s="1271"/>
      <c r="AX26" s="1271"/>
      <c r="AY26" s="1271"/>
      <c r="AZ26" s="1271"/>
      <c r="BA26" s="1271"/>
      <c r="BB26" s="1272"/>
      <c r="BC26" s="84"/>
      <c r="BD26" s="84"/>
      <c r="BE26" s="1270"/>
      <c r="BF26" s="1271"/>
      <c r="BG26" s="1271"/>
      <c r="BH26" s="1271"/>
      <c r="BI26" s="1271"/>
      <c r="BJ26" s="1271"/>
      <c r="BK26" s="1271"/>
      <c r="BL26" s="1271"/>
      <c r="BM26" s="1271"/>
      <c r="BN26" s="1271"/>
      <c r="BO26" s="1271"/>
      <c r="BP26" s="1271"/>
      <c r="BQ26" s="1271"/>
      <c r="BR26" s="1271"/>
      <c r="BS26" s="1271"/>
      <c r="BT26" s="1271"/>
      <c r="BU26" s="1271"/>
      <c r="BV26" s="1271"/>
      <c r="BW26" s="1271"/>
      <c r="BX26" s="1271"/>
      <c r="BY26" s="1271"/>
      <c r="BZ26" s="1271"/>
      <c r="CA26" s="1271"/>
      <c r="CB26" s="1272"/>
      <c r="CD26"/>
      <c r="CE26" s="51"/>
      <c r="CL26" s="298"/>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row>
    <row r="27" spans="1:168" ht="30" customHeight="1">
      <c r="A27" s="51"/>
      <c r="B27" s="263"/>
      <c r="F27" s="254"/>
      <c r="G27" s="244"/>
      <c r="H27" s="254" t="s">
        <v>1149</v>
      </c>
      <c r="AA27" s="1319"/>
      <c r="AB27" s="1319"/>
      <c r="AC27" s="1273"/>
      <c r="AD27" s="1274"/>
      <c r="AE27" s="1274"/>
      <c r="AF27" s="1274"/>
      <c r="AG27" s="1274"/>
      <c r="AH27" s="1274"/>
      <c r="AI27" s="1274"/>
      <c r="AJ27" s="1274"/>
      <c r="AK27" s="1274"/>
      <c r="AL27" s="1274"/>
      <c r="AM27" s="1274"/>
      <c r="AN27" s="1274"/>
      <c r="AO27" s="1274"/>
      <c r="AP27" s="1274"/>
      <c r="AQ27" s="1274"/>
      <c r="AR27" s="1274"/>
      <c r="AS27" s="1274"/>
      <c r="AT27" s="1274"/>
      <c r="AU27" s="1274"/>
      <c r="AV27" s="1274"/>
      <c r="AW27" s="1274"/>
      <c r="AX27" s="1274"/>
      <c r="AY27" s="1274"/>
      <c r="AZ27" s="1274"/>
      <c r="BA27" s="1274"/>
      <c r="BB27" s="1275"/>
      <c r="BC27" s="84"/>
      <c r="BD27" s="84"/>
      <c r="BE27" s="1273"/>
      <c r="BF27" s="1274"/>
      <c r="BG27" s="1274"/>
      <c r="BH27" s="1274"/>
      <c r="BI27" s="1274"/>
      <c r="BJ27" s="1274"/>
      <c r="BK27" s="1274"/>
      <c r="BL27" s="1274"/>
      <c r="BM27" s="1274"/>
      <c r="BN27" s="1274"/>
      <c r="BO27" s="1274"/>
      <c r="BP27" s="1274"/>
      <c r="BQ27" s="1274"/>
      <c r="BR27" s="1274"/>
      <c r="BS27" s="1274"/>
      <c r="BT27" s="1274"/>
      <c r="BU27" s="1274"/>
      <c r="BV27" s="1274"/>
      <c r="BW27" s="1274"/>
      <c r="BX27" s="1274"/>
      <c r="BY27" s="1274"/>
      <c r="BZ27" s="1274"/>
      <c r="CA27" s="1274"/>
      <c r="CB27" s="1275"/>
      <c r="CD27"/>
      <c r="CE27" s="97"/>
      <c r="CL27" s="299"/>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row>
    <row r="28" spans="1:168" ht="30" customHeight="1">
      <c r="A28" s="51"/>
      <c r="B28" s="263"/>
      <c r="CD28"/>
      <c r="CE28" s="51"/>
      <c r="CM28"/>
      <c r="CR28" s="242"/>
      <c r="CS28" s="242"/>
      <c r="CT28" s="242"/>
      <c r="CU28" s="242"/>
      <c r="CV28" s="301"/>
      <c r="CW28" s="302"/>
      <c r="CX28" s="303"/>
      <c r="CY28" s="303"/>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row>
    <row r="29" spans="1:168" ht="30" customHeight="1">
      <c r="A29" s="51"/>
      <c r="B29" s="110"/>
      <c r="C29" s="1744" t="s">
        <v>1150</v>
      </c>
      <c r="D29" s="1745"/>
      <c r="F29" s="242" t="s">
        <v>1151</v>
      </c>
      <c r="AA29" s="1321" t="s">
        <v>332</v>
      </c>
      <c r="AB29" s="1319"/>
      <c r="AC29" s="1270"/>
      <c r="AD29" s="1271"/>
      <c r="AE29" s="1271"/>
      <c r="AF29" s="1271"/>
      <c r="AG29" s="1271"/>
      <c r="AH29" s="1271"/>
      <c r="AI29" s="1271"/>
      <c r="AJ29" s="1271"/>
      <c r="AK29" s="1271"/>
      <c r="AL29" s="1271"/>
      <c r="AM29" s="1271"/>
      <c r="AN29" s="1271"/>
      <c r="AO29" s="1271"/>
      <c r="AP29" s="1271"/>
      <c r="AQ29" s="1271"/>
      <c r="AR29" s="1271"/>
      <c r="AS29" s="1271"/>
      <c r="AT29" s="1271"/>
      <c r="AU29" s="1271"/>
      <c r="AV29" s="1271"/>
      <c r="AW29" s="1271"/>
      <c r="AX29" s="1271"/>
      <c r="AY29" s="1271"/>
      <c r="AZ29" s="1271"/>
      <c r="BA29" s="1271"/>
      <c r="BB29" s="1272"/>
      <c r="BC29" s="84"/>
      <c r="BD29" s="84"/>
      <c r="BE29" s="1270"/>
      <c r="BF29" s="1271"/>
      <c r="BG29" s="1271"/>
      <c r="BH29" s="1271"/>
      <c r="BI29" s="1271"/>
      <c r="BJ29" s="1271"/>
      <c r="BK29" s="1271"/>
      <c r="BL29" s="1271"/>
      <c r="BM29" s="1271"/>
      <c r="BN29" s="1271"/>
      <c r="BO29" s="1271"/>
      <c r="BP29" s="1271"/>
      <c r="BQ29" s="1271"/>
      <c r="BR29" s="1271"/>
      <c r="BS29" s="1271"/>
      <c r="BT29" s="1271"/>
      <c r="BU29" s="1271"/>
      <c r="BV29" s="1271"/>
      <c r="BW29" s="1271"/>
      <c r="BX29" s="1271"/>
      <c r="BY29" s="1271"/>
      <c r="BZ29" s="1271"/>
      <c r="CA29" s="1271"/>
      <c r="CB29" s="1272"/>
      <c r="CD29"/>
      <c r="CE29" s="51"/>
      <c r="CM29"/>
      <c r="CR29" s="255"/>
      <c r="CS29" s="255"/>
      <c r="CT29" s="255"/>
      <c r="CU29" s="255"/>
      <c r="CV29" s="301"/>
      <c r="CW29" s="302"/>
      <c r="CX29" s="303"/>
      <c r="CY29" s="303"/>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row>
    <row r="30" spans="1:168" ht="30" customHeight="1">
      <c r="A30" s="51"/>
      <c r="B30" s="84"/>
      <c r="C30" s="295"/>
      <c r="D30" s="244"/>
      <c r="F30" s="254" t="s">
        <v>1152</v>
      </c>
      <c r="AA30" s="1319"/>
      <c r="AB30" s="1319"/>
      <c r="AC30" s="1273"/>
      <c r="AD30" s="1274"/>
      <c r="AE30" s="1274"/>
      <c r="AF30" s="1274"/>
      <c r="AG30" s="1274"/>
      <c r="AH30" s="1274"/>
      <c r="AI30" s="1274"/>
      <c r="AJ30" s="1274"/>
      <c r="AK30" s="1274"/>
      <c r="AL30" s="1274"/>
      <c r="AM30" s="1274"/>
      <c r="AN30" s="1274"/>
      <c r="AO30" s="1274"/>
      <c r="AP30" s="1274"/>
      <c r="AQ30" s="1274"/>
      <c r="AR30" s="1274"/>
      <c r="AS30" s="1274"/>
      <c r="AT30" s="1274"/>
      <c r="AU30" s="1274"/>
      <c r="AV30" s="1274"/>
      <c r="AW30" s="1274"/>
      <c r="AX30" s="1274"/>
      <c r="AY30" s="1274"/>
      <c r="AZ30" s="1274"/>
      <c r="BA30" s="1274"/>
      <c r="BB30" s="1275"/>
      <c r="BC30" s="84"/>
      <c r="BD30" s="84"/>
      <c r="BE30" s="1273"/>
      <c r="BF30" s="1274"/>
      <c r="BG30" s="1274"/>
      <c r="BH30" s="1274"/>
      <c r="BI30" s="1274"/>
      <c r="BJ30" s="1274"/>
      <c r="BK30" s="1274"/>
      <c r="BL30" s="1274"/>
      <c r="BM30" s="1274"/>
      <c r="BN30" s="1274"/>
      <c r="BO30" s="1274"/>
      <c r="BP30" s="1274"/>
      <c r="BQ30" s="1274"/>
      <c r="BR30" s="1274"/>
      <c r="BS30" s="1274"/>
      <c r="BT30" s="1274"/>
      <c r="BU30" s="1274"/>
      <c r="BV30" s="1274"/>
      <c r="BW30" s="1274"/>
      <c r="BX30" s="1274"/>
      <c r="BY30" s="1274"/>
      <c r="BZ30" s="1274"/>
      <c r="CA30" s="1274"/>
      <c r="CB30" s="1275"/>
      <c r="CD30"/>
      <c r="CE30" s="103"/>
      <c r="CM30"/>
      <c r="CN30" s="295"/>
      <c r="CO30" s="244"/>
      <c r="CP30" s="254"/>
      <c r="CQ30" s="255"/>
      <c r="CR30" s="255"/>
      <c r="CS30" s="255"/>
      <c r="CT30" s="255"/>
      <c r="CU30" s="255"/>
      <c r="CV30" s="301"/>
      <c r="CW30" s="302"/>
      <c r="CX30" s="303"/>
      <c r="CY30" s="303"/>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row>
    <row r="31" spans="1:168" ht="24.9" customHeight="1">
      <c r="A31" s="51"/>
      <c r="B31" s="84"/>
      <c r="CD31"/>
      <c r="CE31" s="103"/>
      <c r="CL31" s="38"/>
      <c r="CM31"/>
      <c r="CN31" s="243"/>
      <c r="CO31" s="242"/>
      <c r="CP31" s="241"/>
      <c r="CQ31" s="241"/>
      <c r="CR31" s="241"/>
      <c r="CS31" s="241"/>
      <c r="CT31" s="241"/>
      <c r="CU31" s="242"/>
      <c r="CV31" s="242"/>
      <c r="CW31" s="242"/>
      <c r="CX31" s="242"/>
      <c r="CY31" s="242"/>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row>
    <row r="32" spans="1:168" ht="30" customHeight="1">
      <c r="A32" s="51"/>
      <c r="B32" s="84"/>
      <c r="F32" s="275" t="s">
        <v>253</v>
      </c>
      <c r="H32" s="275" t="s">
        <v>1159</v>
      </c>
      <c r="CD32"/>
      <c r="CE32" s="103"/>
      <c r="CM32"/>
      <c r="CN32" s="243"/>
      <c r="CO32" s="242"/>
      <c r="CP32" s="242"/>
      <c r="CQ32" s="241"/>
      <c r="CR32" s="241"/>
      <c r="CS32" s="241"/>
      <c r="CT32" s="241"/>
      <c r="CU32" s="242"/>
      <c r="CV32" s="242"/>
      <c r="CW32" s="242"/>
      <c r="CX32" s="242"/>
      <c r="CY32" s="24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row>
    <row r="33" spans="1:168" ht="30" customHeight="1">
      <c r="A33" s="51"/>
      <c r="B33" s="84"/>
      <c r="F33" s="241"/>
      <c r="H33" s="275" t="s">
        <v>1160</v>
      </c>
      <c r="AA33" s="1319">
        <v>15</v>
      </c>
      <c r="AB33" s="1319"/>
      <c r="AC33" s="1270"/>
      <c r="AD33" s="1271"/>
      <c r="AE33" s="1271"/>
      <c r="AF33" s="1271"/>
      <c r="AG33" s="1271"/>
      <c r="AH33" s="1271"/>
      <c r="AI33" s="1271"/>
      <c r="AJ33" s="1271"/>
      <c r="AK33" s="1271"/>
      <c r="AL33" s="1271"/>
      <c r="AM33" s="1271"/>
      <c r="AN33" s="1271"/>
      <c r="AO33" s="1271"/>
      <c r="AP33" s="1271"/>
      <c r="AQ33" s="1271"/>
      <c r="AR33" s="1271"/>
      <c r="AS33" s="1271"/>
      <c r="AT33" s="1271"/>
      <c r="AU33" s="1271"/>
      <c r="AV33" s="1271"/>
      <c r="AW33" s="1271"/>
      <c r="AX33" s="1271"/>
      <c r="AY33" s="1271"/>
      <c r="AZ33" s="1271"/>
      <c r="BA33" s="1271"/>
      <c r="BB33" s="1272"/>
      <c r="BC33" s="84"/>
      <c r="BD33" s="84"/>
      <c r="BE33" s="1270"/>
      <c r="BF33" s="1271"/>
      <c r="BG33" s="1271"/>
      <c r="BH33" s="1271"/>
      <c r="BI33" s="1271"/>
      <c r="BJ33" s="1271"/>
      <c r="BK33" s="1271"/>
      <c r="BL33" s="1271"/>
      <c r="BM33" s="1271"/>
      <c r="BN33" s="1271"/>
      <c r="BO33" s="1271"/>
      <c r="BP33" s="1271"/>
      <c r="BQ33" s="1271"/>
      <c r="BR33" s="1271"/>
      <c r="BS33" s="1271"/>
      <c r="BT33" s="1271"/>
      <c r="BU33" s="1271"/>
      <c r="BV33" s="1271"/>
      <c r="BW33" s="1271"/>
      <c r="BX33" s="1271"/>
      <c r="BY33" s="1271"/>
      <c r="BZ33" s="1271"/>
      <c r="CA33" s="1271"/>
      <c r="CB33" s="1272"/>
      <c r="CD33"/>
      <c r="CE33" s="103"/>
      <c r="CM33"/>
      <c r="CN33" s="300"/>
      <c r="CO33" s="244"/>
      <c r="CP33" s="244"/>
      <c r="CQ33" s="280"/>
      <c r="CR33" s="280"/>
      <c r="CS33" s="280"/>
      <c r="CT33" s="242"/>
      <c r="CU33" s="303"/>
      <c r="CV33" s="303"/>
      <c r="CW33" s="303"/>
      <c r="CX33" s="303"/>
      <c r="CY33" s="304"/>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row>
    <row r="34" spans="1:168" ht="30" customHeight="1">
      <c r="A34" s="51"/>
      <c r="B34" s="84"/>
      <c r="H34" s="244" t="s">
        <v>1161</v>
      </c>
      <c r="AA34" s="1319"/>
      <c r="AB34" s="1319"/>
      <c r="AC34" s="1273"/>
      <c r="AD34" s="1274"/>
      <c r="AE34" s="1274"/>
      <c r="AF34" s="1274"/>
      <c r="AG34" s="1274"/>
      <c r="AH34" s="1274"/>
      <c r="AI34" s="1274"/>
      <c r="AJ34" s="1274"/>
      <c r="AK34" s="1274"/>
      <c r="AL34" s="1274"/>
      <c r="AM34" s="1274"/>
      <c r="AN34" s="1274"/>
      <c r="AO34" s="1274"/>
      <c r="AP34" s="1274"/>
      <c r="AQ34" s="1274"/>
      <c r="AR34" s="1274"/>
      <c r="AS34" s="1274"/>
      <c r="AT34" s="1274"/>
      <c r="AU34" s="1274"/>
      <c r="AV34" s="1274"/>
      <c r="AW34" s="1274"/>
      <c r="AX34" s="1274"/>
      <c r="AY34" s="1274"/>
      <c r="AZ34" s="1274"/>
      <c r="BA34" s="1274"/>
      <c r="BB34" s="1275"/>
      <c r="BC34" s="84"/>
      <c r="BD34" s="84"/>
      <c r="BE34" s="1273"/>
      <c r="BF34" s="1274"/>
      <c r="BG34" s="1274"/>
      <c r="BH34" s="1274"/>
      <c r="BI34" s="1274"/>
      <c r="BJ34" s="1274"/>
      <c r="BK34" s="1274"/>
      <c r="BL34" s="1274"/>
      <c r="BM34" s="1274"/>
      <c r="BN34" s="1274"/>
      <c r="BO34" s="1274"/>
      <c r="BP34" s="1274"/>
      <c r="BQ34" s="1274"/>
      <c r="BR34" s="1274"/>
      <c r="BS34" s="1274"/>
      <c r="BT34" s="1274"/>
      <c r="BU34" s="1274"/>
      <c r="BV34" s="1274"/>
      <c r="BW34" s="1274"/>
      <c r="BX34" s="1274"/>
      <c r="BY34" s="1274"/>
      <c r="BZ34" s="1274"/>
      <c r="CA34" s="1274"/>
      <c r="CB34" s="1275"/>
      <c r="CD34"/>
      <c r="CE34" s="103"/>
      <c r="CM34"/>
      <c r="CN34" s="267"/>
      <c r="CO34" s="267"/>
      <c r="CP34" s="254"/>
      <c r="CQ34" s="267"/>
      <c r="CR34" s="267"/>
      <c r="CS34" s="267"/>
      <c r="CT34" s="267"/>
      <c r="CU34" s="303"/>
      <c r="CV34" s="303"/>
      <c r="CW34" s="303"/>
      <c r="CX34" s="303"/>
      <c r="CY34" s="303"/>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row>
    <row r="35" spans="1:168" ht="30" customHeight="1">
      <c r="A35" s="51"/>
      <c r="B35"/>
      <c r="H35" s="254"/>
      <c r="CD35"/>
      <c r="CE35" s="164"/>
      <c r="CM35"/>
      <c r="CN35" s="267"/>
      <c r="CO35" s="267"/>
      <c r="CP35" s="267"/>
      <c r="CQ35" s="267"/>
      <c r="CR35" s="267"/>
      <c r="CS35" s="267"/>
      <c r="CT35" s="267"/>
      <c r="CU35" s="303"/>
      <c r="CV35" s="303"/>
      <c r="CW35" s="303"/>
      <c r="CX35" s="303"/>
      <c r="CY35" s="303"/>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row>
    <row r="36" spans="1:168" ht="24.9" customHeight="1">
      <c r="A36" s="51"/>
      <c r="B36" s="84"/>
      <c r="F36" s="242" t="s">
        <v>256</v>
      </c>
      <c r="H36" s="242" t="s">
        <v>1159</v>
      </c>
      <c r="CD36"/>
      <c r="CE36" s="103"/>
      <c r="CM36"/>
      <c r="CN36" s="267"/>
      <c r="CO36" s="267"/>
      <c r="CP36" s="267"/>
      <c r="CQ36" s="267"/>
      <c r="CR36" s="267"/>
      <c r="CS36" s="267"/>
      <c r="CT36" s="267"/>
      <c r="CU36" s="303"/>
      <c r="CV36" s="303"/>
      <c r="CW36" s="303"/>
      <c r="CX36" s="303"/>
      <c r="CY36" s="303"/>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row>
    <row r="37" spans="1:168" ht="30" customHeight="1">
      <c r="A37" s="51"/>
      <c r="B37" s="84"/>
      <c r="H37" s="242" t="s">
        <v>1162</v>
      </c>
      <c r="AA37" s="1319">
        <v>16</v>
      </c>
      <c r="AB37" s="1319"/>
      <c r="AC37" s="1270"/>
      <c r="AD37" s="1271"/>
      <c r="AE37" s="1271"/>
      <c r="AF37" s="1271"/>
      <c r="AG37" s="1271"/>
      <c r="AH37" s="1271"/>
      <c r="AI37" s="1271"/>
      <c r="AJ37" s="1271"/>
      <c r="AK37" s="1271"/>
      <c r="AL37" s="1271"/>
      <c r="AM37" s="1271"/>
      <c r="AN37" s="1271"/>
      <c r="AO37" s="1271"/>
      <c r="AP37" s="1271"/>
      <c r="AQ37" s="1271"/>
      <c r="AR37" s="1271"/>
      <c r="AS37" s="1271"/>
      <c r="AT37" s="1271"/>
      <c r="AU37" s="1271"/>
      <c r="AV37" s="1271"/>
      <c r="AW37" s="1271"/>
      <c r="AX37" s="1271"/>
      <c r="AY37" s="1271"/>
      <c r="AZ37" s="1271"/>
      <c r="BA37" s="1271"/>
      <c r="BB37" s="1272"/>
      <c r="BC37" s="84"/>
      <c r="BD37" s="84"/>
      <c r="BE37" s="1270"/>
      <c r="BF37" s="1271"/>
      <c r="BG37" s="1271"/>
      <c r="BH37" s="1271"/>
      <c r="BI37" s="1271"/>
      <c r="BJ37" s="1271"/>
      <c r="BK37" s="1271"/>
      <c r="BL37" s="1271"/>
      <c r="BM37" s="1271"/>
      <c r="BN37" s="1271"/>
      <c r="BO37" s="1271"/>
      <c r="BP37" s="1271"/>
      <c r="BQ37" s="1271"/>
      <c r="BR37" s="1271"/>
      <c r="BS37" s="1271"/>
      <c r="BT37" s="1271"/>
      <c r="BU37" s="1271"/>
      <c r="BV37" s="1271"/>
      <c r="BW37" s="1271"/>
      <c r="BX37" s="1271"/>
      <c r="BY37" s="1271"/>
      <c r="BZ37" s="1271"/>
      <c r="CA37" s="1271"/>
      <c r="CB37" s="1272"/>
      <c r="CD37"/>
      <c r="CE37" s="164"/>
      <c r="CM37"/>
      <c r="CN37" s="267"/>
      <c r="CO37" s="267"/>
      <c r="CR37" s="267"/>
      <c r="CS37" s="267"/>
      <c r="CT37" s="267"/>
      <c r="CU37" s="303"/>
      <c r="CV37" s="303"/>
      <c r="CW37" s="303"/>
      <c r="CX37" s="303"/>
      <c r="CY37" s="303"/>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row>
    <row r="38" spans="1:168" ht="30" customHeight="1">
      <c r="A38" s="51"/>
      <c r="B38" s="84"/>
      <c r="F38" s="244"/>
      <c r="H38" s="244" t="s">
        <v>1163</v>
      </c>
      <c r="AA38" s="1319"/>
      <c r="AB38" s="1319"/>
      <c r="AC38" s="1273"/>
      <c r="AD38" s="1274"/>
      <c r="AE38" s="1274"/>
      <c r="AF38" s="1274"/>
      <c r="AG38" s="1274"/>
      <c r="AH38" s="1274"/>
      <c r="AI38" s="1274"/>
      <c r="AJ38" s="1274"/>
      <c r="AK38" s="1274"/>
      <c r="AL38" s="1274"/>
      <c r="AM38" s="1274"/>
      <c r="AN38" s="1274"/>
      <c r="AO38" s="1274"/>
      <c r="AP38" s="1274"/>
      <c r="AQ38" s="1274"/>
      <c r="AR38" s="1274"/>
      <c r="AS38" s="1274"/>
      <c r="AT38" s="1274"/>
      <c r="AU38" s="1274"/>
      <c r="AV38" s="1274"/>
      <c r="AW38" s="1274"/>
      <c r="AX38" s="1274"/>
      <c r="AY38" s="1274"/>
      <c r="AZ38" s="1274"/>
      <c r="BA38" s="1274"/>
      <c r="BB38" s="1275"/>
      <c r="BC38" s="84"/>
      <c r="BD38" s="84"/>
      <c r="BE38" s="1273"/>
      <c r="BF38" s="1274"/>
      <c r="BG38" s="1274"/>
      <c r="BH38" s="1274"/>
      <c r="BI38" s="1274"/>
      <c r="BJ38" s="1274"/>
      <c r="BK38" s="1274"/>
      <c r="BL38" s="1274"/>
      <c r="BM38" s="1274"/>
      <c r="BN38" s="1274"/>
      <c r="BO38" s="1274"/>
      <c r="BP38" s="1274"/>
      <c r="BQ38" s="1274"/>
      <c r="BR38" s="1274"/>
      <c r="BS38" s="1274"/>
      <c r="BT38" s="1274"/>
      <c r="BU38" s="1274"/>
      <c r="BV38" s="1274"/>
      <c r="BW38" s="1274"/>
      <c r="BX38" s="1274"/>
      <c r="BY38" s="1274"/>
      <c r="BZ38" s="1274"/>
      <c r="CA38" s="1274"/>
      <c r="CB38" s="1275"/>
      <c r="CD38"/>
      <c r="CE38" s="164"/>
      <c r="CM38"/>
      <c r="CN38" s="257"/>
      <c r="CO38" s="240"/>
      <c r="CR38" s="242"/>
      <c r="CS38" s="242"/>
      <c r="CT38" s="242"/>
      <c r="CU38" s="303"/>
      <c r="CV38" s="303"/>
      <c r="CW38" s="303"/>
      <c r="CX38" s="303"/>
      <c r="CY38" s="303"/>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row>
    <row r="39" spans="1:168" ht="24.9" customHeight="1">
      <c r="A39" s="51"/>
      <c r="B39" s="84"/>
      <c r="H39" s="244" t="s">
        <v>1164</v>
      </c>
      <c r="CD39"/>
      <c r="CE39" s="103"/>
      <c r="CM39"/>
      <c r="CN39" s="257"/>
      <c r="CO39" s="240"/>
      <c r="CP39" s="241"/>
      <c r="CQ39" s="254"/>
      <c r="CR39" s="242"/>
      <c r="CS39" s="242"/>
      <c r="CT39" s="242"/>
      <c r="CU39" s="303"/>
      <c r="CV39" s="303"/>
      <c r="CW39" s="303"/>
      <c r="CX39" s="303"/>
      <c r="CY39" s="303"/>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row>
    <row r="40" spans="1:168" ht="30" customHeight="1">
      <c r="A40" s="51"/>
      <c r="B40" s="84"/>
      <c r="H40" s="242"/>
      <c r="BC40" s="84"/>
      <c r="BD40" s="84"/>
      <c r="CD40"/>
      <c r="CE40" s="103"/>
      <c r="CM40"/>
      <c r="CN40" s="257"/>
      <c r="CO40" s="240"/>
      <c r="CP40" s="242"/>
      <c r="CQ40" s="242"/>
      <c r="CR40" s="242"/>
      <c r="CS40" s="242"/>
      <c r="CT40" s="242"/>
      <c r="CU40" s="303"/>
      <c r="CV40" s="303"/>
      <c r="CW40" s="303"/>
      <c r="CX40" s="303"/>
      <c r="CY40" s="303"/>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row>
    <row r="41" spans="1:168" ht="30" customHeight="1">
      <c r="A41" s="51"/>
      <c r="B41"/>
      <c r="F41" s="242" t="s">
        <v>1925</v>
      </c>
      <c r="BC41" s="84"/>
      <c r="BD41" s="84"/>
      <c r="CD41"/>
      <c r="CE41" s="164"/>
      <c r="CM41"/>
      <c r="CN41" s="257"/>
      <c r="CO41" s="240"/>
      <c r="CP41" s="242"/>
      <c r="CQ41" s="242"/>
      <c r="CR41" s="242"/>
      <c r="CS41" s="242"/>
      <c r="CT41" s="242"/>
      <c r="CU41" s="303"/>
      <c r="CV41" s="303"/>
      <c r="CW41" s="303"/>
      <c r="CX41" s="303"/>
      <c r="CY41" s="303"/>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row>
    <row r="42" spans="1:168" ht="30" customHeight="1">
      <c r="A42" s="51"/>
      <c r="B42"/>
      <c r="F42" s="244" t="s">
        <v>1926</v>
      </c>
      <c r="AA42" s="119"/>
      <c r="AB42" s="119"/>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84"/>
      <c r="BD42" s="8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D42"/>
      <c r="CE42" s="164"/>
      <c r="CM42"/>
      <c r="CN42" s="257"/>
      <c r="CO42" s="240"/>
      <c r="CP42" s="242"/>
      <c r="CQ42" s="242"/>
      <c r="CR42" s="242"/>
      <c r="CS42" s="242"/>
      <c r="CT42" s="242"/>
      <c r="CU42" s="303"/>
      <c r="CV42" s="303"/>
      <c r="CW42" s="303"/>
      <c r="CX42" s="303"/>
      <c r="CY42" s="303"/>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row>
    <row r="43" spans="1:168" s="256" customFormat="1" ht="30" customHeight="1">
      <c r="A43" s="290"/>
      <c r="B43" s="84"/>
      <c r="L43" s="1"/>
      <c r="M43" s="1"/>
      <c r="N43" s="1"/>
      <c r="CD43"/>
      <c r="CE43" s="103"/>
      <c r="CM43"/>
      <c r="CN43" s="257"/>
      <c r="CO43" s="240"/>
      <c r="CR43" s="242"/>
      <c r="CS43" s="242"/>
      <c r="CT43" s="242"/>
      <c r="CU43" s="242"/>
      <c r="CV43" s="242"/>
      <c r="CW43" s="242"/>
      <c r="CX43" s="242"/>
      <c r="CY43" s="242"/>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row>
    <row r="44" spans="1:168" ht="30" customHeight="1">
      <c r="A44" s="51"/>
      <c r="B44" s="84"/>
      <c r="H44" s="242" t="s">
        <v>276</v>
      </c>
      <c r="J44" s="242" t="s">
        <v>1153</v>
      </c>
      <c r="BC44" s="84"/>
      <c r="BD44" s="84"/>
      <c r="BE44" s="1042"/>
      <c r="BF44" s="1042"/>
      <c r="BG44" s="1042"/>
      <c r="BH44" s="1042"/>
      <c r="BI44" s="1042"/>
      <c r="BJ44" s="1042"/>
      <c r="BK44" s="1042"/>
      <c r="BL44" s="1042"/>
      <c r="BM44" s="1042"/>
      <c r="BN44" s="1042"/>
      <c r="BO44" s="1042"/>
      <c r="BP44" s="1042"/>
      <c r="BQ44" s="1042"/>
      <c r="BR44" s="1042"/>
      <c r="BS44" s="1042"/>
      <c r="BT44" s="1042"/>
      <c r="BU44" s="1042"/>
      <c r="BV44" s="1042"/>
      <c r="BW44" s="1042"/>
      <c r="BX44" s="1042"/>
      <c r="BY44" s="1042"/>
      <c r="BZ44" s="1042"/>
      <c r="CA44" s="1042"/>
      <c r="CB44" s="1042"/>
      <c r="CD44"/>
      <c r="CE44" s="164"/>
      <c r="CM44"/>
      <c r="CN44" s="257"/>
      <c r="CO44" s="240"/>
      <c r="CR44" s="242"/>
      <c r="CS44" s="242"/>
      <c r="CT44" s="242"/>
      <c r="CU44" s="242"/>
      <c r="CV44" s="242"/>
      <c r="CW44" s="242"/>
      <c r="CX44" s="242"/>
      <c r="CY44" s="242"/>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row>
    <row r="45" spans="1:168" ht="30" customHeight="1">
      <c r="A45" s="51"/>
      <c r="B45" s="84"/>
      <c r="H45" s="267"/>
      <c r="J45" s="242" t="s">
        <v>1154</v>
      </c>
      <c r="AA45" s="1319">
        <v>47</v>
      </c>
      <c r="AB45" s="1319"/>
      <c r="AC45" s="1270"/>
      <c r="AD45" s="1271"/>
      <c r="AE45" s="1271"/>
      <c r="AF45" s="1271"/>
      <c r="AG45" s="1271"/>
      <c r="AH45" s="1271"/>
      <c r="AI45" s="1271"/>
      <c r="AJ45" s="1271"/>
      <c r="AK45" s="1271"/>
      <c r="AL45" s="1271"/>
      <c r="AM45" s="1271"/>
      <c r="AN45" s="1271"/>
      <c r="AO45" s="1271"/>
      <c r="AP45" s="1271"/>
      <c r="AQ45" s="1271"/>
      <c r="AR45" s="1271"/>
      <c r="AS45" s="1271"/>
      <c r="AT45" s="1271"/>
      <c r="AU45" s="1271"/>
      <c r="AV45" s="1271"/>
      <c r="AW45" s="1271"/>
      <c r="AX45" s="1271"/>
      <c r="AY45" s="1271"/>
      <c r="AZ45" s="1271"/>
      <c r="BA45" s="1271"/>
      <c r="BB45" s="1272"/>
      <c r="BC45" s="84"/>
      <c r="BD45" s="84"/>
      <c r="BE45" s="1270"/>
      <c r="BF45" s="1271"/>
      <c r="BG45" s="1271"/>
      <c r="BH45" s="1271"/>
      <c r="BI45" s="1271"/>
      <c r="BJ45" s="1271"/>
      <c r="BK45" s="1271"/>
      <c r="BL45" s="1271"/>
      <c r="BM45" s="1271"/>
      <c r="BN45" s="1271"/>
      <c r="BO45" s="1271"/>
      <c r="BP45" s="1271"/>
      <c r="BQ45" s="1271"/>
      <c r="BR45" s="1271"/>
      <c r="BS45" s="1271"/>
      <c r="BT45" s="1271"/>
      <c r="BU45" s="1271"/>
      <c r="BV45" s="1271"/>
      <c r="BW45" s="1271"/>
      <c r="BX45" s="1271"/>
      <c r="BY45" s="1271"/>
      <c r="BZ45" s="1271"/>
      <c r="CA45" s="1271"/>
      <c r="CB45" s="1272"/>
      <c r="CD45"/>
      <c r="CE45" s="164"/>
      <c r="CM45"/>
      <c r="CN45" s="257"/>
      <c r="CO45" s="240"/>
      <c r="CP45" s="244"/>
      <c r="CQ45" s="244"/>
      <c r="CR45" s="242"/>
      <c r="CS45" s="242"/>
      <c r="CT45" s="242"/>
      <c r="CU45" s="242"/>
      <c r="CV45" s="242"/>
      <c r="CW45" s="242"/>
      <c r="CX45" s="242"/>
      <c r="CY45" s="242"/>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row>
    <row r="46" spans="1:168" ht="30" customHeight="1">
      <c r="A46" s="51"/>
      <c r="H46" s="267"/>
      <c r="J46" s="244" t="s">
        <v>1155</v>
      </c>
      <c r="AA46" s="1319"/>
      <c r="AB46" s="1319"/>
      <c r="AC46" s="1273"/>
      <c r="AD46" s="1274"/>
      <c r="AE46" s="1274"/>
      <c r="AF46" s="1274"/>
      <c r="AG46" s="1274"/>
      <c r="AH46" s="1274"/>
      <c r="AI46" s="1274"/>
      <c r="AJ46" s="1274"/>
      <c r="AK46" s="1274"/>
      <c r="AL46" s="1274"/>
      <c r="AM46" s="1274"/>
      <c r="AN46" s="1274"/>
      <c r="AO46" s="1274"/>
      <c r="AP46" s="1274"/>
      <c r="AQ46" s="1274"/>
      <c r="AR46" s="1274"/>
      <c r="AS46" s="1274"/>
      <c r="AT46" s="1274"/>
      <c r="AU46" s="1274"/>
      <c r="AV46" s="1274"/>
      <c r="AW46" s="1274"/>
      <c r="AX46" s="1274"/>
      <c r="AY46" s="1274"/>
      <c r="AZ46" s="1274"/>
      <c r="BA46" s="1274"/>
      <c r="BB46" s="1275"/>
      <c r="BE46" s="1273"/>
      <c r="BF46" s="1274"/>
      <c r="BG46" s="1274"/>
      <c r="BH46" s="1274"/>
      <c r="BI46" s="1274"/>
      <c r="BJ46" s="1274"/>
      <c r="BK46" s="1274"/>
      <c r="BL46" s="1274"/>
      <c r="BM46" s="1274"/>
      <c r="BN46" s="1274"/>
      <c r="BO46" s="1274"/>
      <c r="BP46" s="1274"/>
      <c r="BQ46" s="1274"/>
      <c r="BR46" s="1274"/>
      <c r="BS46" s="1274"/>
      <c r="BT46" s="1274"/>
      <c r="BU46" s="1274"/>
      <c r="BV46" s="1274"/>
      <c r="BW46" s="1274"/>
      <c r="BX46" s="1274"/>
      <c r="BY46" s="1274"/>
      <c r="BZ46" s="1274"/>
      <c r="CA46" s="1274"/>
      <c r="CB46" s="1275"/>
      <c r="CD46"/>
      <c r="CE46" s="164"/>
      <c r="CM46"/>
      <c r="CN46" s="257"/>
      <c r="CO46" s="240"/>
      <c r="CP46" s="242"/>
      <c r="CQ46" s="242"/>
      <c r="CR46" s="242"/>
      <c r="CS46" s="242"/>
      <c r="CT46" s="242"/>
      <c r="CU46" s="303"/>
      <c r="CV46" s="303"/>
      <c r="CW46" s="303"/>
      <c r="CX46" s="303"/>
      <c r="CY46" s="303"/>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row>
    <row r="47" spans="1:168" ht="30" customHeight="1">
      <c r="A47" s="51"/>
      <c r="H47" s="244"/>
      <c r="J47" s="244" t="s">
        <v>1927</v>
      </c>
      <c r="CD47"/>
      <c r="CE47" s="164"/>
      <c r="CM47"/>
      <c r="CN47" s="257"/>
      <c r="CO47" s="240"/>
      <c r="CP47" s="242"/>
      <c r="CQ47" s="242"/>
      <c r="CR47" s="242"/>
      <c r="CS47" s="242"/>
      <c r="CT47" s="242"/>
      <c r="CU47" s="303"/>
      <c r="CV47" s="303"/>
      <c r="CW47" s="303"/>
      <c r="CX47" s="303"/>
      <c r="CY47" s="303"/>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row>
    <row r="48" spans="1:168" ht="30" customHeight="1">
      <c r="A48" s="51"/>
      <c r="CD48"/>
      <c r="CE48" s="164"/>
      <c r="CM48"/>
      <c r="CN48" s="257"/>
      <c r="CO48" s="240"/>
      <c r="CR48" s="242"/>
      <c r="CS48" s="242"/>
      <c r="CT48" s="242"/>
      <c r="CU48" s="303"/>
      <c r="CV48" s="303"/>
      <c r="CW48" s="303"/>
      <c r="CX48" s="303"/>
      <c r="CY48" s="303"/>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row>
    <row r="49" spans="1:168" ht="30" customHeight="1">
      <c r="A49" s="51"/>
      <c r="H49" s="242" t="s">
        <v>278</v>
      </c>
      <c r="J49" s="242" t="s">
        <v>1156</v>
      </c>
      <c r="AA49" s="1319">
        <v>48</v>
      </c>
      <c r="AB49" s="1319"/>
      <c r="AC49" s="1270"/>
      <c r="AD49" s="1271"/>
      <c r="AE49" s="1271"/>
      <c r="AF49" s="1271"/>
      <c r="AG49" s="1271"/>
      <c r="AH49" s="1271"/>
      <c r="AI49" s="1271"/>
      <c r="AJ49" s="1271"/>
      <c r="AK49" s="1271"/>
      <c r="AL49" s="1271"/>
      <c r="AM49" s="1271"/>
      <c r="AN49" s="1271"/>
      <c r="AO49" s="1271"/>
      <c r="AP49" s="1271"/>
      <c r="AQ49" s="1271"/>
      <c r="AR49" s="1271"/>
      <c r="AS49" s="1271"/>
      <c r="AT49" s="1271"/>
      <c r="AU49" s="1271"/>
      <c r="AV49" s="1271"/>
      <c r="AW49" s="1271"/>
      <c r="AX49" s="1271"/>
      <c r="AY49" s="1271"/>
      <c r="AZ49" s="1271"/>
      <c r="BA49" s="1271"/>
      <c r="BB49" s="1272"/>
      <c r="BC49" s="84"/>
      <c r="BD49" s="84"/>
      <c r="BE49" s="1270"/>
      <c r="BF49" s="1271"/>
      <c r="BG49" s="1271"/>
      <c r="BH49" s="1271"/>
      <c r="BI49" s="1271"/>
      <c r="BJ49" s="1271"/>
      <c r="BK49" s="1271"/>
      <c r="BL49" s="1271"/>
      <c r="BM49" s="1271"/>
      <c r="BN49" s="1271"/>
      <c r="BO49" s="1271"/>
      <c r="BP49" s="1271"/>
      <c r="BQ49" s="1271"/>
      <c r="BR49" s="1271"/>
      <c r="BS49" s="1271"/>
      <c r="BT49" s="1271"/>
      <c r="BU49" s="1271"/>
      <c r="BV49" s="1271"/>
      <c r="BW49" s="1271"/>
      <c r="BX49" s="1271"/>
      <c r="BY49" s="1271"/>
      <c r="BZ49" s="1271"/>
      <c r="CA49" s="1271"/>
      <c r="CB49" s="1272"/>
      <c r="CD49"/>
      <c r="CE49" s="164"/>
      <c r="CM49"/>
      <c r="CN49" s="257"/>
      <c r="CO49" s="243"/>
      <c r="CR49" s="242"/>
      <c r="CS49" s="242"/>
      <c r="CT49" s="242"/>
      <c r="CU49" s="303"/>
      <c r="CV49" s="303"/>
      <c r="CW49" s="303"/>
      <c r="CX49" s="303"/>
      <c r="CY49" s="303"/>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row>
    <row r="50" spans="1:168" ht="30" customHeight="1">
      <c r="A50" s="51"/>
      <c r="B50"/>
      <c r="J50" s="244" t="s">
        <v>1157</v>
      </c>
      <c r="AA50" s="1319"/>
      <c r="AB50" s="1319"/>
      <c r="AC50" s="1273"/>
      <c r="AD50" s="1274"/>
      <c r="AE50" s="1274"/>
      <c r="AF50" s="1274"/>
      <c r="AG50" s="1274"/>
      <c r="AH50" s="1274"/>
      <c r="AI50" s="1274"/>
      <c r="AJ50" s="1274"/>
      <c r="AK50" s="1274"/>
      <c r="AL50" s="1274"/>
      <c r="AM50" s="1274"/>
      <c r="AN50" s="1274"/>
      <c r="AO50" s="1274"/>
      <c r="AP50" s="1274"/>
      <c r="AQ50" s="1274"/>
      <c r="AR50" s="1274"/>
      <c r="AS50" s="1274"/>
      <c r="AT50" s="1274"/>
      <c r="AU50" s="1274"/>
      <c r="AV50" s="1274"/>
      <c r="AW50" s="1274"/>
      <c r="AX50" s="1274"/>
      <c r="AY50" s="1274"/>
      <c r="AZ50" s="1274"/>
      <c r="BA50" s="1274"/>
      <c r="BB50" s="1275"/>
      <c r="BC50" s="84"/>
      <c r="BD50" s="84"/>
      <c r="BE50" s="1273"/>
      <c r="BF50" s="1274"/>
      <c r="BG50" s="1274"/>
      <c r="BH50" s="1274"/>
      <c r="BI50" s="1274"/>
      <c r="BJ50" s="1274"/>
      <c r="BK50" s="1274"/>
      <c r="BL50" s="1274"/>
      <c r="BM50" s="1274"/>
      <c r="BN50" s="1274"/>
      <c r="BO50" s="1274"/>
      <c r="BP50" s="1274"/>
      <c r="BQ50" s="1274"/>
      <c r="BR50" s="1274"/>
      <c r="BS50" s="1274"/>
      <c r="BT50" s="1274"/>
      <c r="BU50" s="1274"/>
      <c r="BV50" s="1274"/>
      <c r="BW50" s="1274"/>
      <c r="BX50" s="1274"/>
      <c r="BY50" s="1274"/>
      <c r="BZ50" s="1274"/>
      <c r="CA50" s="1274"/>
      <c r="CB50" s="1275"/>
      <c r="CD50"/>
      <c r="CE50" s="164"/>
      <c r="CM50"/>
      <c r="CN50" s="257"/>
      <c r="CO50" s="243"/>
      <c r="CP50" s="244"/>
      <c r="CQ50" s="244"/>
      <c r="CR50" s="244"/>
      <c r="CS50" s="244"/>
      <c r="CT50" s="244"/>
      <c r="CU50" s="303"/>
      <c r="CV50" s="303"/>
      <c r="CW50" s="303"/>
      <c r="CX50" s="303"/>
      <c r="CY50" s="303"/>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row>
    <row r="51" spans="1:168" ht="30" customHeight="1">
      <c r="A51" s="51"/>
      <c r="B51"/>
      <c r="P51" s="244"/>
      <c r="CD51"/>
      <c r="CE51" s="164"/>
      <c r="CM51"/>
      <c r="CN51" s="257"/>
      <c r="CO51" s="243"/>
      <c r="CP51" s="244"/>
      <c r="CQ51" s="244"/>
      <c r="CR51" s="244"/>
      <c r="CS51" s="244"/>
      <c r="CT51" s="244"/>
      <c r="CU51" s="303"/>
      <c r="CV51" s="303"/>
      <c r="CW51" s="303"/>
      <c r="CX51" s="303"/>
      <c r="CY51" s="303"/>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row>
    <row r="52" spans="1:168" ht="30" customHeight="1">
      <c r="B52" s="141"/>
      <c r="H52" s="242" t="s">
        <v>722</v>
      </c>
      <c r="J52" s="242" t="s">
        <v>1928</v>
      </c>
      <c r="P52" s="244"/>
      <c r="AA52" s="1319">
        <v>49</v>
      </c>
      <c r="AB52" s="1319"/>
      <c r="AC52" s="1270"/>
      <c r="AD52" s="1271"/>
      <c r="AE52" s="1271"/>
      <c r="AF52" s="1271"/>
      <c r="AG52" s="1271"/>
      <c r="AH52" s="1271"/>
      <c r="AI52" s="1271"/>
      <c r="AJ52" s="1271"/>
      <c r="AK52" s="1271"/>
      <c r="AL52" s="1271"/>
      <c r="AM52" s="1271"/>
      <c r="AN52" s="1271"/>
      <c r="AO52" s="1271"/>
      <c r="AP52" s="1271"/>
      <c r="AQ52" s="1271"/>
      <c r="AR52" s="1271"/>
      <c r="AS52" s="1271"/>
      <c r="AT52" s="1271"/>
      <c r="AU52" s="1271"/>
      <c r="AV52" s="1271"/>
      <c r="AW52" s="1271"/>
      <c r="AX52" s="1271"/>
      <c r="AY52" s="1271"/>
      <c r="AZ52" s="1271"/>
      <c r="BA52" s="1271"/>
      <c r="BB52" s="1272"/>
      <c r="BE52" s="1270"/>
      <c r="BF52" s="1271"/>
      <c r="BG52" s="1271"/>
      <c r="BH52" s="1271"/>
      <c r="BI52" s="1271"/>
      <c r="BJ52" s="1271"/>
      <c r="BK52" s="1271"/>
      <c r="BL52" s="1271"/>
      <c r="BM52" s="1271"/>
      <c r="BN52" s="1271"/>
      <c r="BO52" s="1271"/>
      <c r="BP52" s="1271"/>
      <c r="BQ52" s="1271"/>
      <c r="BR52" s="1271"/>
      <c r="BS52" s="1271"/>
      <c r="BT52" s="1271"/>
      <c r="BU52" s="1271"/>
      <c r="BV52" s="1271"/>
      <c r="BW52" s="1271"/>
      <c r="BX52" s="1271"/>
      <c r="BY52" s="1271"/>
      <c r="BZ52" s="1271"/>
      <c r="CA52" s="1271"/>
      <c r="CB52" s="1272"/>
      <c r="CD52"/>
      <c r="CE52" s="164"/>
      <c r="CM52"/>
      <c r="CN52" s="257"/>
      <c r="CO52" s="243"/>
      <c r="CP52" s="244"/>
      <c r="CQ52" s="244"/>
      <c r="CR52" s="244"/>
      <c r="CS52" s="244"/>
      <c r="CT52" s="244"/>
      <c r="CU52" s="303"/>
      <c r="CV52" s="303"/>
      <c r="CW52" s="303"/>
      <c r="CX52" s="303"/>
      <c r="CY52" s="303"/>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row>
    <row r="53" spans="1:168" ht="30" customHeight="1">
      <c r="B53" s="141"/>
      <c r="J53" s="244" t="s">
        <v>1158</v>
      </c>
      <c r="P53" s="244"/>
      <c r="AA53" s="1319"/>
      <c r="AB53" s="1319"/>
      <c r="AC53" s="1273"/>
      <c r="AD53" s="1274"/>
      <c r="AE53" s="1274"/>
      <c r="AF53" s="1274"/>
      <c r="AG53" s="1274"/>
      <c r="AH53" s="1274"/>
      <c r="AI53" s="1274"/>
      <c r="AJ53" s="1274"/>
      <c r="AK53" s="1274"/>
      <c r="AL53" s="1274"/>
      <c r="AM53" s="1274"/>
      <c r="AN53" s="1274"/>
      <c r="AO53" s="1274"/>
      <c r="AP53" s="1274"/>
      <c r="AQ53" s="1274"/>
      <c r="AR53" s="1274"/>
      <c r="AS53" s="1274"/>
      <c r="AT53" s="1274"/>
      <c r="AU53" s="1274"/>
      <c r="AV53" s="1274"/>
      <c r="AW53" s="1274"/>
      <c r="AX53" s="1274"/>
      <c r="AY53" s="1274"/>
      <c r="AZ53" s="1274"/>
      <c r="BA53" s="1274"/>
      <c r="BB53" s="1275"/>
      <c r="BE53" s="1273"/>
      <c r="BF53" s="1274"/>
      <c r="BG53" s="1274"/>
      <c r="BH53" s="1274"/>
      <c r="BI53" s="1274"/>
      <c r="BJ53" s="1274"/>
      <c r="BK53" s="1274"/>
      <c r="BL53" s="1274"/>
      <c r="BM53" s="1274"/>
      <c r="BN53" s="1274"/>
      <c r="BO53" s="1274"/>
      <c r="BP53" s="1274"/>
      <c r="BQ53" s="1274"/>
      <c r="BR53" s="1274"/>
      <c r="BS53" s="1274"/>
      <c r="BT53" s="1274"/>
      <c r="BU53" s="1274"/>
      <c r="BV53" s="1274"/>
      <c r="BW53" s="1274"/>
      <c r="BX53" s="1274"/>
      <c r="BY53" s="1274"/>
      <c r="BZ53" s="1274"/>
      <c r="CA53" s="1274"/>
      <c r="CB53" s="1275"/>
      <c r="CD53"/>
      <c r="CE53" s="164"/>
      <c r="CM53"/>
      <c r="CN53" s="257"/>
      <c r="CO53" s="243"/>
      <c r="CP53" s="244"/>
      <c r="CQ53" s="244"/>
      <c r="CR53" s="244"/>
      <c r="CS53" s="244"/>
      <c r="CT53" s="244"/>
      <c r="CU53" s="303"/>
      <c r="CV53" s="303"/>
      <c r="CW53" s="303"/>
      <c r="CX53" s="303"/>
      <c r="CY53" s="30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row>
    <row r="54" spans="1:168" ht="30" customHeight="1">
      <c r="B54" s="141"/>
      <c r="H54" s="243"/>
      <c r="AR54" s="267"/>
      <c r="AS54" s="267"/>
      <c r="AT54" s="268"/>
      <c r="AU54" s="240"/>
      <c r="AV54" s="267"/>
      <c r="AW54" s="267"/>
      <c r="AX54" s="267"/>
      <c r="AY54" s="267"/>
      <c r="AZ54" s="267"/>
      <c r="BA54" s="267"/>
      <c r="BB54" s="267"/>
      <c r="BC54" s="267"/>
      <c r="BD54" s="267"/>
      <c r="BE54" s="267"/>
      <c r="BF54" s="267"/>
      <c r="BG54" s="267"/>
      <c r="BH54" s="267"/>
      <c r="CD54"/>
      <c r="CE54" s="16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row>
    <row r="55" spans="1:168" ht="30" customHeight="1">
      <c r="B55" s="141"/>
      <c r="C55" s="1744" t="s">
        <v>1165</v>
      </c>
      <c r="D55" s="1745"/>
      <c r="F55" s="240" t="s">
        <v>1166</v>
      </c>
      <c r="AR55" s="267"/>
      <c r="AS55" s="267"/>
      <c r="AV55" s="267"/>
      <c r="AW55" s="267"/>
      <c r="AX55" s="267"/>
      <c r="AY55" s="267"/>
      <c r="AZ55" s="267"/>
      <c r="BA55" s="267"/>
      <c r="BB55" s="267"/>
      <c r="BC55" s="1199"/>
      <c r="BD55" s="1199"/>
      <c r="BE55" s="1199"/>
      <c r="BZ55" s="1199"/>
      <c r="CA55" s="1199"/>
      <c r="CB55" s="1199"/>
      <c r="CD55"/>
      <c r="CE55" s="164"/>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row>
    <row r="56" spans="1:168" ht="30" customHeight="1">
      <c r="B56" s="141"/>
      <c r="F56" s="240" t="s">
        <v>1167</v>
      </c>
      <c r="AA56" s="1319">
        <v>20</v>
      </c>
      <c r="AB56" s="1319"/>
      <c r="AC56" s="1270"/>
      <c r="AD56" s="1271"/>
      <c r="AE56" s="1271"/>
      <c r="AF56" s="1271"/>
      <c r="AG56" s="1271"/>
      <c r="AH56" s="1271"/>
      <c r="AI56" s="1271"/>
      <c r="AJ56" s="1271"/>
      <c r="AK56" s="1271"/>
      <c r="AL56" s="1271"/>
      <c r="AM56" s="1271"/>
      <c r="AN56" s="1271"/>
      <c r="AO56" s="1271"/>
      <c r="AP56" s="1271"/>
      <c r="AQ56" s="1271"/>
      <c r="AR56" s="1271"/>
      <c r="AS56" s="1271"/>
      <c r="AT56" s="1271"/>
      <c r="AU56" s="1271"/>
      <c r="AV56" s="1271"/>
      <c r="AW56" s="1271"/>
      <c r="AX56" s="1271"/>
      <c r="AY56" s="1271"/>
      <c r="AZ56" s="1271"/>
      <c r="BA56" s="1271"/>
      <c r="BB56" s="1272"/>
      <c r="BC56" s="84"/>
      <c r="BD56" s="84"/>
      <c r="BE56" s="1270"/>
      <c r="BF56" s="1271"/>
      <c r="BG56" s="1271"/>
      <c r="BH56" s="1271"/>
      <c r="BI56" s="1271"/>
      <c r="BJ56" s="1271"/>
      <c r="BK56" s="1271"/>
      <c r="BL56" s="1271"/>
      <c r="BM56" s="1271"/>
      <c r="BN56" s="1271"/>
      <c r="BO56" s="1271"/>
      <c r="BP56" s="1271"/>
      <c r="BQ56" s="1271"/>
      <c r="BR56" s="1271"/>
      <c r="BS56" s="1271"/>
      <c r="BT56" s="1271"/>
      <c r="BU56" s="1271"/>
      <c r="BV56" s="1271"/>
      <c r="BW56" s="1271"/>
      <c r="BX56" s="1271"/>
      <c r="BY56" s="1271"/>
      <c r="BZ56" s="1271"/>
      <c r="CA56" s="1271"/>
      <c r="CB56" s="1272"/>
      <c r="CD56"/>
      <c r="CE56" s="164"/>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row>
    <row r="57" spans="1:168" ht="30" customHeight="1">
      <c r="B57" s="141"/>
      <c r="F57" s="243" t="s">
        <v>1168</v>
      </c>
      <c r="AA57" s="1319"/>
      <c r="AB57" s="1319"/>
      <c r="AC57" s="1273"/>
      <c r="AD57" s="1274"/>
      <c r="AE57" s="1274"/>
      <c r="AF57" s="1274"/>
      <c r="AG57" s="1274"/>
      <c r="AH57" s="1274"/>
      <c r="AI57" s="1274"/>
      <c r="AJ57" s="1274"/>
      <c r="AK57" s="1274"/>
      <c r="AL57" s="1274"/>
      <c r="AM57" s="1274"/>
      <c r="AN57" s="1274"/>
      <c r="AO57" s="1274"/>
      <c r="AP57" s="1274"/>
      <c r="AQ57" s="1274"/>
      <c r="AR57" s="1274"/>
      <c r="AS57" s="1274"/>
      <c r="AT57" s="1274"/>
      <c r="AU57" s="1274"/>
      <c r="AV57" s="1274"/>
      <c r="AW57" s="1274"/>
      <c r="AX57" s="1274"/>
      <c r="AY57" s="1274"/>
      <c r="AZ57" s="1274"/>
      <c r="BA57" s="1274"/>
      <c r="BB57" s="1275"/>
      <c r="BC57" s="84"/>
      <c r="BD57" s="84"/>
      <c r="BE57" s="1273"/>
      <c r="BF57" s="1274"/>
      <c r="BG57" s="1274"/>
      <c r="BH57" s="1274"/>
      <c r="BI57" s="1274"/>
      <c r="BJ57" s="1274"/>
      <c r="BK57" s="1274"/>
      <c r="BL57" s="1274"/>
      <c r="BM57" s="1274"/>
      <c r="BN57" s="1274"/>
      <c r="BO57" s="1274"/>
      <c r="BP57" s="1274"/>
      <c r="BQ57" s="1274"/>
      <c r="BR57" s="1274"/>
      <c r="BS57" s="1274"/>
      <c r="BT57" s="1274"/>
      <c r="BU57" s="1274"/>
      <c r="BV57" s="1274"/>
      <c r="BW57" s="1274"/>
      <c r="BX57" s="1274"/>
      <c r="BY57" s="1274"/>
      <c r="BZ57" s="1274"/>
      <c r="CA57" s="1274"/>
      <c r="CB57" s="1275"/>
      <c r="CD57"/>
      <c r="CE57" s="164"/>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row>
    <row r="58" spans="1:168" ht="30" customHeight="1">
      <c r="B58" s="141"/>
      <c r="F58" s="243" t="s">
        <v>1169</v>
      </c>
      <c r="AJ58" s="268"/>
      <c r="AK58" s="243"/>
      <c r="AM58" s="267"/>
      <c r="AN58" s="267"/>
      <c r="AO58" s="267"/>
      <c r="AP58" s="267"/>
      <c r="AQ58" s="267"/>
      <c r="AR58" s="267"/>
      <c r="AS58" s="267"/>
      <c r="AT58" s="267"/>
      <c r="AU58" s="267"/>
      <c r="AV58" s="267"/>
      <c r="AW58" s="267"/>
      <c r="AX58" s="267"/>
      <c r="AY58" s="267"/>
      <c r="AZ58" s="267"/>
      <c r="BA58" s="267"/>
      <c r="BB58" s="267"/>
      <c r="BC58" s="267"/>
      <c r="BD58" s="267"/>
      <c r="BE58" s="267"/>
      <c r="BF58" s="267"/>
      <c r="BG58" s="267"/>
      <c r="BH58" s="267"/>
      <c r="CD58"/>
      <c r="CE58" s="164"/>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row>
    <row r="59" spans="1:168" s="256" customFormat="1" ht="30" customHeight="1">
      <c r="B59" s="141"/>
      <c r="AJ59" s="268"/>
      <c r="AK59" s="243"/>
      <c r="AL59" s="240"/>
      <c r="AM59" s="267"/>
      <c r="AN59" s="267"/>
      <c r="AO59" s="267"/>
      <c r="AP59" s="267"/>
      <c r="AQ59" s="267"/>
      <c r="AR59" s="267"/>
      <c r="AS59" s="267"/>
      <c r="AT59" s="267"/>
      <c r="AU59" s="267"/>
      <c r="AV59" s="267"/>
      <c r="AW59" s="267"/>
      <c r="AX59" s="267"/>
      <c r="AY59" s="267"/>
      <c r="AZ59" s="267"/>
      <c r="BA59" s="267"/>
      <c r="BB59" s="267"/>
      <c r="BC59" s="267"/>
      <c r="BD59" s="267"/>
      <c r="BE59" s="267"/>
      <c r="BF59" s="267"/>
      <c r="BG59" s="267"/>
      <c r="BH59" s="267"/>
      <c r="CD59"/>
      <c r="CE59" s="290"/>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row>
    <row r="60" spans="1:168" ht="30" customHeight="1">
      <c r="B60" s="141"/>
      <c r="C60" s="1744" t="s">
        <v>1170</v>
      </c>
      <c r="D60" s="1745"/>
      <c r="F60" s="240" t="s">
        <v>1171</v>
      </c>
      <c r="AA60" s="1319">
        <v>21</v>
      </c>
      <c r="AB60" s="1319"/>
      <c r="AC60" s="1270"/>
      <c r="AD60" s="1271"/>
      <c r="AE60" s="1271"/>
      <c r="AF60" s="1271"/>
      <c r="AG60" s="1271"/>
      <c r="AH60" s="1271"/>
      <c r="AI60" s="1271"/>
      <c r="AJ60" s="1271"/>
      <c r="AK60" s="1271"/>
      <c r="AL60" s="1271"/>
      <c r="AM60" s="1271"/>
      <c r="AN60" s="1271"/>
      <c r="AO60" s="1271"/>
      <c r="AP60" s="1271"/>
      <c r="AQ60" s="1271"/>
      <c r="AR60" s="1271"/>
      <c r="AS60" s="1271"/>
      <c r="AT60" s="1271"/>
      <c r="AU60" s="1271"/>
      <c r="AV60" s="1271"/>
      <c r="AW60" s="1271"/>
      <c r="AX60" s="1271"/>
      <c r="AY60" s="1271"/>
      <c r="AZ60" s="1271"/>
      <c r="BA60" s="1271"/>
      <c r="BB60" s="1272"/>
      <c r="BC60" s="84"/>
      <c r="BD60" s="84"/>
      <c r="BE60" s="1270"/>
      <c r="BF60" s="1271"/>
      <c r="BG60" s="1271"/>
      <c r="BH60" s="1271"/>
      <c r="BI60" s="1271"/>
      <c r="BJ60" s="1271"/>
      <c r="BK60" s="1271"/>
      <c r="BL60" s="1271"/>
      <c r="BM60" s="1271"/>
      <c r="BN60" s="1271"/>
      <c r="BO60" s="1271"/>
      <c r="BP60" s="1271"/>
      <c r="BQ60" s="1271"/>
      <c r="BR60" s="1271"/>
      <c r="BS60" s="1271"/>
      <c r="BT60" s="1271"/>
      <c r="BU60" s="1271"/>
      <c r="BV60" s="1271"/>
      <c r="BW60" s="1271"/>
      <c r="BX60" s="1271"/>
      <c r="BY60" s="1271"/>
      <c r="BZ60" s="1271"/>
      <c r="CA60" s="1271"/>
      <c r="CB60" s="1272"/>
      <c r="CD60"/>
      <c r="CE60" s="51"/>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row>
    <row r="61" spans="1:168" ht="30" customHeight="1">
      <c r="B61" s="81"/>
      <c r="F61" s="243" t="s">
        <v>1172</v>
      </c>
      <c r="AA61" s="1319"/>
      <c r="AB61" s="1319"/>
      <c r="AC61" s="1273"/>
      <c r="AD61" s="1274"/>
      <c r="AE61" s="1274"/>
      <c r="AF61" s="1274"/>
      <c r="AG61" s="1274"/>
      <c r="AH61" s="1274"/>
      <c r="AI61" s="1274"/>
      <c r="AJ61" s="1274"/>
      <c r="AK61" s="1274"/>
      <c r="AL61" s="1274"/>
      <c r="AM61" s="1274"/>
      <c r="AN61" s="1274"/>
      <c r="AO61" s="1274"/>
      <c r="AP61" s="1274"/>
      <c r="AQ61" s="1274"/>
      <c r="AR61" s="1274"/>
      <c r="AS61" s="1274"/>
      <c r="AT61" s="1274"/>
      <c r="AU61" s="1274"/>
      <c r="AV61" s="1274"/>
      <c r="AW61" s="1274"/>
      <c r="AX61" s="1274"/>
      <c r="AY61" s="1274"/>
      <c r="AZ61" s="1274"/>
      <c r="BA61" s="1274"/>
      <c r="BB61" s="1275"/>
      <c r="BC61" s="84"/>
      <c r="BD61" s="84"/>
      <c r="BE61" s="1273"/>
      <c r="BF61" s="1274"/>
      <c r="BG61" s="1274"/>
      <c r="BH61" s="1274"/>
      <c r="BI61" s="1274"/>
      <c r="BJ61" s="1274"/>
      <c r="BK61" s="1274"/>
      <c r="BL61" s="1274"/>
      <c r="BM61" s="1274"/>
      <c r="BN61" s="1274"/>
      <c r="BO61" s="1274"/>
      <c r="BP61" s="1274"/>
      <c r="BQ61" s="1274"/>
      <c r="BR61" s="1274"/>
      <c r="BS61" s="1274"/>
      <c r="BT61" s="1274"/>
      <c r="BU61" s="1274"/>
      <c r="BV61" s="1274"/>
      <c r="BW61" s="1274"/>
      <c r="BX61" s="1274"/>
      <c r="BY61" s="1274"/>
      <c r="BZ61" s="1274"/>
      <c r="CA61" s="1274"/>
      <c r="CB61" s="1275"/>
      <c r="CD61" s="84"/>
      <c r="CE61" s="103"/>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row>
    <row r="62" spans="1:168" ht="24.9" customHeight="1">
      <c r="B62" s="81"/>
      <c r="AJ62" s="266"/>
      <c r="AK62" s="267"/>
      <c r="AL62" s="267"/>
      <c r="AM62" s="267"/>
      <c r="AN62" s="267"/>
      <c r="AO62" s="267"/>
      <c r="AP62" s="267"/>
      <c r="AQ62" s="267"/>
      <c r="AR62" s="267"/>
      <c r="AS62" s="267"/>
      <c r="AT62" s="267"/>
      <c r="AU62" s="267"/>
      <c r="AV62" s="267"/>
      <c r="AW62" s="267"/>
      <c r="AX62" s="267"/>
      <c r="CD62" s="84"/>
      <c r="CE62" s="103"/>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row>
    <row r="63" spans="1:168" ht="39.9" customHeight="1">
      <c r="B63" s="81"/>
      <c r="AJ63" s="266"/>
      <c r="AK63" s="267"/>
      <c r="AL63" s="267"/>
      <c r="AM63" s="267"/>
      <c r="AN63" s="267"/>
      <c r="AO63" s="267"/>
      <c r="AP63" s="267"/>
      <c r="AQ63" s="267"/>
      <c r="AR63" s="267"/>
      <c r="AS63" s="267"/>
      <c r="AT63" s="267"/>
      <c r="AU63" s="267"/>
      <c r="AV63" s="1630" t="s">
        <v>265</v>
      </c>
      <c r="AW63" s="1630"/>
      <c r="AX63" s="1630"/>
      <c r="AY63" s="1630"/>
      <c r="AZ63" s="1630"/>
      <c r="BA63" s="1630"/>
      <c r="BB63" s="1630"/>
      <c r="BC63" s="1630"/>
      <c r="BD63" s="1630"/>
      <c r="CD63" s="104"/>
      <c r="CE63" s="10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row>
    <row r="64" spans="1:168" ht="30" customHeight="1">
      <c r="B64" s="141"/>
      <c r="F64" s="240" t="s">
        <v>253</v>
      </c>
      <c r="H64" s="240" t="s">
        <v>1173</v>
      </c>
      <c r="AK64" s="243"/>
      <c r="AM64" s="267"/>
      <c r="AN64" s="267"/>
      <c r="AO64" s="267"/>
      <c r="AP64" s="267"/>
      <c r="AQ64" s="267"/>
      <c r="AR64" s="267"/>
      <c r="AS64" s="267"/>
      <c r="AT64" s="1319">
        <v>22</v>
      </c>
      <c r="AU64" s="1319"/>
      <c r="AV64" s="1746"/>
      <c r="AW64" s="1747"/>
      <c r="AX64" s="1747"/>
      <c r="AY64" s="1747"/>
      <c r="AZ64" s="1747"/>
      <c r="BA64" s="1747"/>
      <c r="BB64" s="1747"/>
      <c r="BC64" s="1747"/>
      <c r="BD64" s="1752"/>
      <c r="CD64"/>
      <c r="CE64" s="51"/>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row>
    <row r="65" spans="2:168" ht="30" customHeight="1">
      <c r="B65" s="81"/>
      <c r="F65" s="240"/>
      <c r="H65" s="243" t="s">
        <v>1174</v>
      </c>
      <c r="AJ65" s="268"/>
      <c r="AK65" s="243"/>
      <c r="AM65" s="267"/>
      <c r="AN65" s="267"/>
      <c r="AO65" s="267"/>
      <c r="AP65" s="267"/>
      <c r="AQ65" s="267"/>
      <c r="AR65" s="267"/>
      <c r="AS65" s="267"/>
      <c r="AT65" s="1319"/>
      <c r="AU65" s="1319"/>
      <c r="AV65" s="1748"/>
      <c r="AW65" s="1749"/>
      <c r="AX65" s="1749"/>
      <c r="AY65" s="1749"/>
      <c r="AZ65" s="1749"/>
      <c r="BA65" s="1749"/>
      <c r="BB65" s="1749"/>
      <c r="BC65" s="1749"/>
      <c r="BD65" s="1753"/>
      <c r="CD65"/>
      <c r="CE65" s="164"/>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row>
    <row r="66" spans="2:168" ht="30" customHeight="1">
      <c r="B66" s="81"/>
      <c r="F66" s="240"/>
      <c r="AJ66" s="268"/>
      <c r="AK66" s="243"/>
      <c r="AL66" s="243"/>
      <c r="AM66" s="267"/>
      <c r="AN66" s="267"/>
      <c r="AO66" s="267"/>
      <c r="AP66" s="267"/>
      <c r="AQ66" s="267"/>
      <c r="AR66" s="267"/>
      <c r="AS66" s="267"/>
      <c r="AT66" s="267"/>
      <c r="AU66" s="267"/>
      <c r="AV66" s="267"/>
      <c r="AW66" s="267"/>
      <c r="AX66" s="267"/>
      <c r="CD66"/>
      <c r="CE66" s="164"/>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row>
    <row r="67" spans="2:168" ht="30" customHeight="1">
      <c r="B67" s="81"/>
      <c r="F67" s="240" t="s">
        <v>256</v>
      </c>
      <c r="H67" s="240" t="s">
        <v>1175</v>
      </c>
      <c r="AJ67" s="268"/>
      <c r="AK67" s="243"/>
      <c r="AL67" s="243"/>
      <c r="AM67" s="267"/>
      <c r="AN67" s="267"/>
      <c r="AO67" s="267"/>
      <c r="AP67" s="267"/>
      <c r="AQ67" s="267"/>
      <c r="AR67" s="267"/>
      <c r="AS67" s="267"/>
      <c r="AT67" s="1319">
        <v>23</v>
      </c>
      <c r="AU67" s="1319"/>
      <c r="AV67" s="1746"/>
      <c r="AW67" s="1747"/>
      <c r="AX67" s="1747"/>
      <c r="AY67" s="1747"/>
      <c r="AZ67" s="1747"/>
      <c r="BA67" s="1747"/>
      <c r="BB67" s="1747"/>
      <c r="BC67" s="1747"/>
      <c r="BD67" s="1752"/>
      <c r="CD67"/>
      <c r="CE67" s="164"/>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row>
    <row r="68" spans="2:168" ht="30" customHeight="1">
      <c r="B68" s="81"/>
      <c r="F68" s="240"/>
      <c r="H68" s="243" t="s">
        <v>1176</v>
      </c>
      <c r="AJ68" s="266"/>
      <c r="AK68" s="267"/>
      <c r="AL68" s="267"/>
      <c r="AM68" s="267"/>
      <c r="AN68" s="267"/>
      <c r="AO68" s="267"/>
      <c r="AP68" s="267"/>
      <c r="AQ68" s="267"/>
      <c r="AR68" s="267"/>
      <c r="AS68" s="267"/>
      <c r="AT68" s="1319"/>
      <c r="AU68" s="1319"/>
      <c r="AV68" s="1748"/>
      <c r="AW68" s="1749"/>
      <c r="AX68" s="1749"/>
      <c r="AY68" s="1749"/>
      <c r="AZ68" s="1749"/>
      <c r="BA68" s="1749"/>
      <c r="BB68" s="1749"/>
      <c r="BC68" s="1749"/>
      <c r="BD68" s="1753"/>
      <c r="CD68"/>
      <c r="CE68" s="164"/>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row>
    <row r="69" spans="2:168" ht="30" customHeight="1">
      <c r="B69" s="81"/>
      <c r="F69" s="240"/>
      <c r="AJ69" s="266"/>
      <c r="AK69" s="267"/>
      <c r="AL69" s="267"/>
      <c r="AM69" s="267"/>
      <c r="AN69" s="267"/>
      <c r="AO69" s="267"/>
      <c r="AP69" s="267"/>
      <c r="AQ69" s="267"/>
      <c r="AR69" s="267"/>
      <c r="AS69" s="267"/>
      <c r="AT69" s="267"/>
      <c r="AU69" s="267"/>
      <c r="AV69" s="267"/>
      <c r="AW69" s="267"/>
      <c r="AX69" s="267"/>
      <c r="CD69"/>
      <c r="CE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row>
    <row r="70" spans="2:168" ht="30" customHeight="1">
      <c r="B70" s="81"/>
      <c r="F70" s="240" t="s">
        <v>259</v>
      </c>
      <c r="H70" s="240" t="s">
        <v>1177</v>
      </c>
      <c r="AJ70" s="266"/>
      <c r="AK70" s="267"/>
      <c r="AN70" s="267"/>
      <c r="AO70" s="267"/>
      <c r="AP70" s="267"/>
      <c r="AQ70" s="267"/>
      <c r="AR70" s="267"/>
      <c r="AS70" s="267"/>
      <c r="AT70" s="1319">
        <v>24</v>
      </c>
      <c r="AU70" s="1319"/>
      <c r="AV70" s="1746"/>
      <c r="AW70" s="1747"/>
      <c r="AX70" s="1747"/>
      <c r="AY70" s="1747"/>
      <c r="AZ70" s="1747"/>
      <c r="BA70" s="1747"/>
      <c r="BB70" s="1747"/>
      <c r="BC70" s="1747"/>
      <c r="BD70" s="1752"/>
      <c r="CD70"/>
      <c r="CE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row>
    <row r="71" spans="2:168" ht="30" customHeight="1">
      <c r="B71" s="81"/>
      <c r="H71" s="243" t="s">
        <v>1178</v>
      </c>
      <c r="AJ71" s="266"/>
      <c r="AK71" s="267"/>
      <c r="AN71" s="267"/>
      <c r="AO71" s="267"/>
      <c r="AP71" s="267"/>
      <c r="AQ71" s="267"/>
      <c r="AR71" s="267"/>
      <c r="AS71" s="267"/>
      <c r="AT71" s="1319"/>
      <c r="AU71" s="1319"/>
      <c r="AV71" s="1748"/>
      <c r="AW71" s="1749"/>
      <c r="AX71" s="1749"/>
      <c r="AY71" s="1749"/>
      <c r="AZ71" s="1749"/>
      <c r="BA71" s="1749"/>
      <c r="BB71" s="1749"/>
      <c r="BC71" s="1749"/>
      <c r="BD71" s="1753"/>
      <c r="CD71"/>
      <c r="CE71" s="164"/>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row>
    <row r="72" spans="2:168" ht="20.100000000000001" customHeight="1">
      <c r="B72" s="81"/>
      <c r="AJ72" s="266"/>
      <c r="AK72" s="267"/>
      <c r="AM72" s="243"/>
      <c r="AN72" s="267"/>
      <c r="AO72" s="267"/>
      <c r="AP72" s="267"/>
      <c r="AQ72" s="267"/>
      <c r="AR72" s="267"/>
      <c r="AS72" s="267"/>
      <c r="AT72" s="267"/>
      <c r="AU72" s="267"/>
      <c r="AV72" s="267"/>
      <c r="AW72" s="267"/>
      <c r="AX72" s="267"/>
      <c r="CD72"/>
      <c r="CE72" s="16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row>
    <row r="73" spans="2:168" ht="30" customHeight="1">
      <c r="B73" s="81"/>
      <c r="AJ73" s="266"/>
      <c r="AK73" s="267"/>
      <c r="AM73" s="267"/>
      <c r="AN73" s="267"/>
      <c r="AO73" s="267"/>
      <c r="AP73" s="267"/>
      <c r="AQ73" s="267"/>
      <c r="AR73" s="267"/>
      <c r="AS73" s="267"/>
      <c r="AT73" s="267"/>
      <c r="AU73" s="267"/>
      <c r="AV73" s="1746">
        <v>1</v>
      </c>
      <c r="AW73" s="1747"/>
      <c r="AX73" s="1747"/>
      <c r="AY73" s="1750">
        <v>0</v>
      </c>
      <c r="AZ73" s="1747"/>
      <c r="BA73" s="1747"/>
      <c r="BB73" s="1750">
        <v>0</v>
      </c>
      <c r="BC73" s="1747"/>
      <c r="BD73" s="1752"/>
      <c r="CD73"/>
      <c r="CE73" s="164"/>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row>
    <row r="74" spans="2:168" ht="30" customHeight="1">
      <c r="B74" s="81"/>
      <c r="AJ74" s="266"/>
      <c r="AK74" s="267"/>
      <c r="AM74" s="267"/>
      <c r="AN74" s="267"/>
      <c r="AO74" s="267"/>
      <c r="AP74" s="267"/>
      <c r="AQ74" s="267"/>
      <c r="AR74" s="267"/>
      <c r="AS74" s="267"/>
      <c r="AT74" s="267"/>
      <c r="AU74" s="267"/>
      <c r="AV74" s="1748"/>
      <c r="AW74" s="1749"/>
      <c r="AX74" s="1749"/>
      <c r="AY74" s="1751"/>
      <c r="AZ74" s="1749"/>
      <c r="BA74" s="1749"/>
      <c r="BB74" s="1751"/>
      <c r="BC74" s="1749"/>
      <c r="BD74" s="1753"/>
      <c r="CD74"/>
      <c r="CE74" s="16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row>
    <row r="75" spans="2:168" ht="20.100000000000001" customHeight="1">
      <c r="B75" s="81"/>
      <c r="AJ75" s="266"/>
      <c r="AK75" s="267"/>
      <c r="AN75" s="267"/>
      <c r="AO75" s="267"/>
      <c r="AP75" s="267"/>
      <c r="AQ75" s="267"/>
      <c r="AR75" s="267"/>
      <c r="AS75" s="267"/>
      <c r="AT75" s="267"/>
      <c r="AU75" s="267"/>
      <c r="AV75" s="267"/>
      <c r="AW75" s="267"/>
      <c r="AX75" s="267"/>
      <c r="CD75"/>
      <c r="CE75" s="164"/>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row>
    <row r="76" spans="2:168" ht="30" customHeight="1">
      <c r="B76" s="81"/>
      <c r="AJ76" s="266"/>
      <c r="AK76" s="267"/>
      <c r="AN76" s="267"/>
      <c r="AO76" s="267"/>
      <c r="AP76" s="267"/>
      <c r="AQ76" s="267"/>
      <c r="AR76" s="267"/>
      <c r="AS76" s="267"/>
      <c r="AT76" s="267"/>
      <c r="AU76" s="267"/>
      <c r="CD76"/>
      <c r="CE76" s="164"/>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row>
    <row r="77" spans="2:168" ht="30" customHeight="1">
      <c r="B77" s="81"/>
      <c r="AJ77" s="266"/>
      <c r="AK77" s="267"/>
      <c r="AM77" s="243"/>
      <c r="AN77" s="267"/>
      <c r="AO77" s="267"/>
      <c r="AP77" s="267"/>
      <c r="AQ77" s="267"/>
      <c r="AR77" s="267"/>
      <c r="AS77" s="267"/>
      <c r="AT77" s="267"/>
      <c r="AU77" s="267"/>
      <c r="CD77"/>
      <c r="CE77" s="164"/>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row>
    <row r="78" spans="2:168" ht="30" customHeight="1">
      <c r="B78" s="81"/>
      <c r="AJ78" s="266"/>
      <c r="AK78" s="267"/>
      <c r="AM78" s="267"/>
      <c r="AN78" s="267"/>
      <c r="AO78" s="267"/>
      <c r="AP78" s="267"/>
      <c r="AQ78" s="267"/>
      <c r="AR78" s="267"/>
      <c r="AS78" s="267"/>
      <c r="AT78" s="267"/>
      <c r="AU78" s="267"/>
      <c r="AV78" s="267"/>
      <c r="AW78" s="267"/>
      <c r="AX78" s="267"/>
      <c r="CD78"/>
      <c r="CE78" s="164"/>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row>
    <row r="79" spans="2:168" ht="30" customHeight="1">
      <c r="B79" s="81"/>
      <c r="AJ79" s="266"/>
      <c r="AK79" s="267"/>
      <c r="AM79" s="267"/>
      <c r="AN79" s="267"/>
      <c r="AO79" s="267"/>
      <c r="AP79" s="267"/>
      <c r="AQ79" s="267"/>
      <c r="AR79" s="267"/>
      <c r="AS79" s="267"/>
      <c r="AT79" s="267"/>
      <c r="AU79" s="267"/>
      <c r="AV79" s="267"/>
      <c r="AW79" s="267"/>
      <c r="AX79" s="267"/>
      <c r="CD79"/>
      <c r="CE79" s="164"/>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row>
    <row r="80" spans="2:168" ht="30" customHeight="1">
      <c r="B80" s="81"/>
      <c r="AJ80" s="266"/>
      <c r="AK80" s="267"/>
      <c r="AN80" s="267"/>
      <c r="AO80" s="267"/>
      <c r="AP80" s="267"/>
      <c r="AQ80" s="267"/>
      <c r="AR80" s="267"/>
      <c r="AS80" s="267"/>
      <c r="AT80" s="267"/>
      <c r="AU80" s="267"/>
      <c r="AV80" s="267"/>
      <c r="AW80" s="267"/>
      <c r="AX80" s="267"/>
      <c r="CD80"/>
      <c r="CE80" s="164"/>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row>
    <row r="81" spans="2:168" ht="30" customHeight="1">
      <c r="B81" s="81"/>
      <c r="AJ81" s="266"/>
      <c r="AK81" s="267"/>
      <c r="AL81" s="268"/>
      <c r="AN81" s="267"/>
      <c r="AO81" s="267"/>
      <c r="AP81" s="267"/>
      <c r="AQ81" s="267"/>
      <c r="AR81" s="267"/>
      <c r="AS81" s="267"/>
      <c r="AT81" s="267"/>
      <c r="AU81" s="267"/>
      <c r="AV81" s="267"/>
      <c r="AW81" s="267"/>
      <c r="AX81" s="267"/>
      <c r="CD81"/>
      <c r="CE81" s="164"/>
      <c r="CM81" s="269"/>
      <c r="CN81" s="269"/>
      <c r="CO81" s="270"/>
      <c r="CP81" s="269"/>
      <c r="CQ81" s="271"/>
      <c r="CR81" s="272"/>
      <c r="CS81" s="272"/>
      <c r="CT81" s="272"/>
      <c r="CU81" s="272"/>
      <c r="CV81" s="272"/>
      <c r="CW81" s="193"/>
      <c r="CX81" s="272"/>
      <c r="CY81" s="272"/>
      <c r="CZ81" s="272"/>
      <c r="DA81" s="272"/>
      <c r="DB81" s="272"/>
      <c r="DC81" s="272"/>
      <c r="DD81" s="193"/>
      <c r="DE81" s="193"/>
      <c r="DF81" s="193"/>
      <c r="DG81" s="193"/>
      <c r="DH81" s="193"/>
      <c r="DI81" s="193"/>
      <c r="DJ81" s="193"/>
      <c r="DK81" s="193"/>
      <c r="DL81" s="193"/>
      <c r="DM81" s="193"/>
      <c r="DN81" s="105"/>
      <c r="DO81" s="105"/>
      <c r="DP81" s="105"/>
      <c r="DQ81" s="105"/>
      <c r="DR81" s="105"/>
      <c r="DS81" s="105"/>
      <c r="DT81" s="105"/>
      <c r="DU81" s="61"/>
      <c r="DV81" s="61"/>
      <c r="DW81" s="61"/>
      <c r="DX81" s="193"/>
      <c r="DY81" s="193"/>
      <c r="DZ81"/>
      <c r="EA81"/>
      <c r="EB81"/>
      <c r="EC81"/>
      <c r="ED81"/>
      <c r="EE81"/>
      <c r="EF81"/>
      <c r="EG81"/>
      <c r="EH81"/>
      <c r="EI81"/>
      <c r="EJ81"/>
      <c r="EK81"/>
      <c r="EL81"/>
      <c r="EM81"/>
      <c r="EN81"/>
      <c r="EO81"/>
      <c r="EP81"/>
      <c r="EQ81"/>
      <c r="ER81"/>
      <c r="ES81"/>
      <c r="ET81"/>
      <c r="EU81" s="193"/>
      <c r="EV81" s="193"/>
      <c r="EW81" s="193"/>
      <c r="EX81" s="193"/>
      <c r="EY81" s="105"/>
      <c r="EZ81" s="105"/>
      <c r="FA81"/>
      <c r="FB81"/>
      <c r="FC81"/>
      <c r="FD81"/>
      <c r="FE81"/>
      <c r="FF81"/>
      <c r="FG81"/>
      <c r="FH81"/>
      <c r="FI81"/>
      <c r="FJ81"/>
      <c r="FK81"/>
      <c r="FL81"/>
    </row>
    <row r="82" spans="2:168" ht="30" customHeight="1">
      <c r="B82" s="141"/>
      <c r="C82"/>
      <c r="D82"/>
      <c r="E82"/>
      <c r="F82"/>
      <c r="G82"/>
      <c r="H82"/>
      <c r="I82"/>
      <c r="J82"/>
      <c r="K82"/>
      <c r="L82"/>
      <c r="M82"/>
      <c r="N82"/>
      <c r="O82"/>
      <c r="P82"/>
      <c r="Q82"/>
      <c r="R82"/>
      <c r="S82"/>
      <c r="T82"/>
      <c r="U82"/>
      <c r="V82"/>
      <c r="W82"/>
      <c r="X82"/>
      <c r="Y82"/>
      <c r="Z82"/>
      <c r="AA82"/>
      <c r="AB82"/>
      <c r="AC82"/>
      <c r="AD82"/>
      <c r="AE82"/>
      <c r="AF82"/>
      <c r="AG82"/>
      <c r="AH82"/>
      <c r="AI82"/>
      <c r="AJ82" s="266"/>
      <c r="AK82" s="267"/>
      <c r="AL82" s="268"/>
      <c r="AM82" s="243"/>
      <c r="AN82" s="267"/>
      <c r="AO82" s="267"/>
      <c r="AP82" s="267"/>
      <c r="AQ82" s="267"/>
      <c r="AR82" s="267"/>
      <c r="AS82" s="267"/>
      <c r="AT82" s="267"/>
      <c r="AU82" s="267"/>
      <c r="AV82" s="267"/>
      <c r="AW82" s="267"/>
      <c r="AX82" s="267"/>
      <c r="AY82"/>
      <c r="AZ82"/>
      <c r="BA82"/>
      <c r="BB82"/>
      <c r="BC82"/>
      <c r="BD82"/>
      <c r="BE82"/>
      <c r="BF82"/>
      <c r="BG82"/>
      <c r="BH82"/>
      <c r="BI82"/>
      <c r="BJ82"/>
      <c r="BK82"/>
      <c r="BL82"/>
      <c r="BM82"/>
      <c r="BN82"/>
      <c r="BO82"/>
      <c r="BP82"/>
      <c r="BQ82"/>
      <c r="BR82"/>
      <c r="BS82"/>
      <c r="BT82"/>
      <c r="BU82"/>
      <c r="BV82"/>
      <c r="BW82"/>
      <c r="BX82"/>
      <c r="BY82"/>
      <c r="BZ82"/>
      <c r="CA82"/>
      <c r="CB82"/>
      <c r="CC82"/>
      <c r="CD82"/>
      <c r="CE82" s="103"/>
    </row>
    <row r="83" spans="2:168" ht="30" customHeight="1">
      <c r="B83" s="141"/>
      <c r="C83"/>
      <c r="D83"/>
      <c r="E83"/>
      <c r="F83"/>
      <c r="G83"/>
      <c r="H83"/>
      <c r="I83"/>
      <c r="J83"/>
      <c r="K83"/>
      <c r="L83"/>
      <c r="M83"/>
      <c r="N83"/>
      <c r="O83"/>
      <c r="P83"/>
      <c r="Q83"/>
      <c r="R83"/>
      <c r="S83"/>
      <c r="T83"/>
      <c r="U83"/>
      <c r="V83"/>
      <c r="W83"/>
      <c r="X83"/>
      <c r="Y83"/>
      <c r="Z83"/>
      <c r="AA83"/>
      <c r="AB83"/>
      <c r="AC83"/>
      <c r="AD83"/>
      <c r="AE83"/>
      <c r="AF83"/>
      <c r="AG83"/>
      <c r="AH83"/>
      <c r="AI83"/>
      <c r="AJ83" s="266"/>
      <c r="AK83" s="267"/>
      <c r="AL83" s="268"/>
      <c r="AM83" s="243"/>
      <c r="AN83" s="267"/>
      <c r="AO83" s="267"/>
      <c r="AP83" s="267"/>
      <c r="AQ83" s="267"/>
      <c r="AR83" s="267"/>
      <c r="AS83" s="267"/>
      <c r="AT83" s="267"/>
      <c r="AU83" s="267"/>
      <c r="AV83" s="267"/>
      <c r="AW83" s="267"/>
      <c r="AX83" s="267"/>
      <c r="AY83"/>
      <c r="AZ83"/>
      <c r="BA83"/>
      <c r="BB83"/>
      <c r="BC83"/>
      <c r="BD83"/>
      <c r="BE83"/>
      <c r="BF83"/>
      <c r="BG83"/>
      <c r="BH83"/>
      <c r="BI83"/>
      <c r="BJ83"/>
      <c r="BK83"/>
      <c r="BL83"/>
      <c r="BM83"/>
      <c r="BN83"/>
      <c r="BO83"/>
      <c r="BP83"/>
      <c r="BQ83"/>
      <c r="BR83"/>
      <c r="BS83"/>
      <c r="BT83"/>
      <c r="BU83"/>
      <c r="BV83"/>
      <c r="BW83"/>
      <c r="BX83"/>
      <c r="BY83"/>
      <c r="BZ83"/>
      <c r="CA83"/>
      <c r="CB83"/>
      <c r="CC83"/>
      <c r="CD83"/>
      <c r="CE83" s="103"/>
    </row>
    <row r="84" spans="2:168" ht="30" customHeight="1">
      <c r="B84" s="141"/>
      <c r="C84"/>
      <c r="D84"/>
      <c r="E84"/>
      <c r="F84"/>
      <c r="G84"/>
      <c r="H84"/>
      <c r="I84"/>
      <c r="J84"/>
      <c r="K84"/>
      <c r="L84"/>
      <c r="M84"/>
      <c r="N84"/>
      <c r="O84"/>
      <c r="P84"/>
      <c r="Q84"/>
      <c r="R84"/>
      <c r="S84"/>
      <c r="T84"/>
      <c r="U84"/>
      <c r="V84"/>
      <c r="W84"/>
      <c r="X84"/>
      <c r="Y84"/>
      <c r="Z84"/>
      <c r="AA84"/>
      <c r="AB84"/>
      <c r="AC84"/>
      <c r="AD84"/>
      <c r="AE84"/>
      <c r="AF84"/>
      <c r="AG84"/>
      <c r="AH84"/>
      <c r="AI84"/>
      <c r="AJ84" s="266"/>
      <c r="AK84" s="267"/>
      <c r="AL84" s="268"/>
      <c r="AM84" s="243"/>
      <c r="AN84" s="267"/>
      <c r="AO84" s="267"/>
      <c r="AP84" s="267"/>
      <c r="AQ84" s="267"/>
      <c r="AR84" s="267"/>
      <c r="AS84" s="267"/>
      <c r="AT84" s="267"/>
      <c r="AU84" s="267"/>
      <c r="AV84" s="267"/>
      <c r="AW84" s="267"/>
      <c r="AX84" s="267"/>
      <c r="AY84"/>
      <c r="AZ84"/>
      <c r="BA84"/>
      <c r="BB84"/>
      <c r="BC84"/>
      <c r="BD84"/>
      <c r="BE84"/>
      <c r="BF84"/>
      <c r="BG84"/>
      <c r="BH84"/>
      <c r="BI84"/>
      <c r="BJ84"/>
      <c r="BK84"/>
      <c r="BL84"/>
      <c r="BM84"/>
      <c r="BN84"/>
      <c r="BO84"/>
      <c r="BP84"/>
      <c r="BQ84"/>
      <c r="BR84"/>
      <c r="BS84"/>
      <c r="BT84"/>
      <c r="BU84"/>
      <c r="BV84"/>
      <c r="BW84"/>
      <c r="BX84"/>
      <c r="BY84"/>
      <c r="BZ84"/>
      <c r="CA84"/>
      <c r="CB84"/>
      <c r="CC84"/>
      <c r="CD84"/>
      <c r="CE84" s="103"/>
    </row>
    <row r="85" spans="2:168" ht="30" customHeight="1">
      <c r="B85" s="141"/>
      <c r="C85"/>
      <c r="D85"/>
      <c r="E85"/>
      <c r="F85"/>
      <c r="G85"/>
      <c r="H85"/>
      <c r="I85"/>
      <c r="J85"/>
      <c r="K85"/>
      <c r="L85"/>
      <c r="M85"/>
      <c r="N85"/>
      <c r="O85"/>
      <c r="P85"/>
      <c r="Q85"/>
      <c r="R85"/>
      <c r="S85"/>
      <c r="T85"/>
      <c r="U85"/>
      <c r="V85"/>
      <c r="W85"/>
      <c r="X85"/>
      <c r="Y85"/>
      <c r="Z85"/>
      <c r="AA85"/>
      <c r="AB85"/>
      <c r="AC85"/>
      <c r="AD85"/>
      <c r="AE85"/>
      <c r="AF85"/>
      <c r="AG85"/>
      <c r="AH85"/>
      <c r="AI85"/>
      <c r="AJ85" s="266"/>
      <c r="AK85" s="267"/>
      <c r="AL85" s="268"/>
      <c r="AM85" s="243"/>
      <c r="AN85" s="267"/>
      <c r="AO85" s="267"/>
      <c r="AP85" s="267"/>
      <c r="AQ85" s="267"/>
      <c r="AR85" s="267"/>
      <c r="AS85" s="267"/>
      <c r="AT85" s="267"/>
      <c r="AU85" s="267"/>
      <c r="AV85" s="267"/>
      <c r="AW85" s="267"/>
      <c r="AX85" s="267"/>
      <c r="AY85"/>
      <c r="AZ85"/>
      <c r="BA85"/>
      <c r="BB85"/>
      <c r="BC85"/>
      <c r="BD85"/>
      <c r="BE85"/>
      <c r="BF85"/>
      <c r="BG85"/>
      <c r="BH85"/>
      <c r="BI85"/>
      <c r="BJ85"/>
      <c r="BK85"/>
      <c r="BL85"/>
      <c r="BM85"/>
      <c r="BN85"/>
      <c r="BO85"/>
      <c r="BP85"/>
      <c r="BQ85"/>
      <c r="BR85"/>
      <c r="BS85"/>
      <c r="BT85"/>
      <c r="BU85"/>
      <c r="BV85"/>
      <c r="BW85"/>
      <c r="BX85"/>
      <c r="BY85"/>
      <c r="BZ85"/>
      <c r="CA85"/>
      <c r="CB85"/>
      <c r="CC85"/>
      <c r="CD85"/>
      <c r="CE85" s="103"/>
    </row>
    <row r="86" spans="2:168" ht="30" customHeight="1">
      <c r="B86" s="141"/>
      <c r="C86"/>
      <c r="D86"/>
      <c r="E86"/>
      <c r="F86"/>
      <c r="G86"/>
      <c r="H86"/>
      <c r="I86"/>
      <c r="J86"/>
      <c r="K86"/>
      <c r="L86"/>
      <c r="M86"/>
      <c r="N86"/>
      <c r="O86"/>
      <c r="P86"/>
      <c r="Q86"/>
      <c r="R86"/>
      <c r="S86"/>
      <c r="T86"/>
      <c r="U86"/>
      <c r="V86"/>
      <c r="W86"/>
      <c r="X86"/>
      <c r="Y86"/>
      <c r="Z86"/>
      <c r="AA86"/>
      <c r="AB86"/>
      <c r="AC86"/>
      <c r="AD86"/>
      <c r="AE86"/>
      <c r="AF86"/>
      <c r="AG86"/>
      <c r="AH86"/>
      <c r="AI86"/>
      <c r="AJ86" s="266"/>
      <c r="AK86" s="267"/>
      <c r="AL86" s="268"/>
      <c r="AM86" s="243"/>
      <c r="AN86" s="267"/>
      <c r="AO86" s="267"/>
      <c r="AP86" s="267"/>
      <c r="AQ86" s="267"/>
      <c r="AR86" s="267"/>
      <c r="AS86" s="267"/>
      <c r="AT86" s="267"/>
      <c r="AU86" s="267"/>
      <c r="AV86" s="267"/>
      <c r="AW86" s="267"/>
      <c r="AX86" s="267"/>
      <c r="AY86"/>
      <c r="AZ86"/>
      <c r="BA86"/>
      <c r="BB86"/>
      <c r="BC86"/>
      <c r="BD86"/>
      <c r="BE86"/>
      <c r="BF86"/>
      <c r="BG86"/>
      <c r="BH86"/>
      <c r="BI86"/>
      <c r="BJ86"/>
      <c r="BK86"/>
      <c r="BL86"/>
      <c r="BM86"/>
      <c r="BN86"/>
      <c r="BO86"/>
      <c r="BP86"/>
      <c r="BQ86"/>
      <c r="BR86"/>
      <c r="BS86"/>
      <c r="BT86"/>
      <c r="BU86"/>
      <c r="BV86"/>
      <c r="BW86"/>
      <c r="BX86"/>
      <c r="BY86"/>
      <c r="BZ86"/>
      <c r="CA86"/>
      <c r="CB86"/>
      <c r="CC86"/>
      <c r="CD86"/>
      <c r="CE86" s="103"/>
    </row>
    <row r="87" spans="2:168" ht="30" customHeight="1">
      <c r="B87" s="141"/>
      <c r="C87"/>
      <c r="D87"/>
      <c r="E87"/>
      <c r="F87"/>
      <c r="G87"/>
      <c r="H87"/>
      <c r="I87"/>
      <c r="J87"/>
      <c r="K87"/>
      <c r="L87"/>
      <c r="M87"/>
      <c r="N87"/>
      <c r="O87"/>
      <c r="P87"/>
      <c r="Q87"/>
      <c r="R87"/>
      <c r="S87"/>
      <c r="T87"/>
      <c r="U87"/>
      <c r="V87"/>
      <c r="W87"/>
      <c r="X87"/>
      <c r="Y87"/>
      <c r="Z87"/>
      <c r="AA87"/>
      <c r="AB87"/>
      <c r="AC87"/>
      <c r="AD87"/>
      <c r="AE87"/>
      <c r="AF87"/>
      <c r="AG87"/>
      <c r="AH87"/>
      <c r="AI87"/>
      <c r="AJ87" s="266"/>
      <c r="AK87" s="267"/>
      <c r="AL87" s="268"/>
      <c r="AM87" s="243"/>
      <c r="AN87" s="267"/>
      <c r="AO87" s="267"/>
      <c r="AP87" s="267"/>
      <c r="AQ87" s="267"/>
      <c r="AR87" s="267"/>
      <c r="AS87" s="267"/>
      <c r="AT87" s="267"/>
      <c r="AU87" s="267"/>
      <c r="AV87" s="267"/>
      <c r="AW87" s="267"/>
      <c r="AX87" s="267"/>
      <c r="AY87"/>
      <c r="AZ87"/>
      <c r="BA87"/>
      <c r="BB87"/>
      <c r="BC87"/>
      <c r="BD87"/>
      <c r="BE87"/>
      <c r="BF87"/>
      <c r="BG87"/>
      <c r="BH87"/>
      <c r="BI87"/>
      <c r="BJ87"/>
      <c r="BK87"/>
      <c r="BL87"/>
      <c r="BM87"/>
      <c r="BN87"/>
      <c r="BO87"/>
      <c r="BP87"/>
      <c r="BQ87"/>
      <c r="BR87"/>
      <c r="BS87"/>
      <c r="BT87"/>
      <c r="BU87"/>
      <c r="BV87"/>
      <c r="BW87"/>
      <c r="BX87"/>
      <c r="BY87"/>
      <c r="BZ87"/>
      <c r="CA87"/>
      <c r="CB87"/>
      <c r="CC87"/>
      <c r="CD87"/>
      <c r="CE87" s="103"/>
    </row>
    <row r="88" spans="2:168" ht="30" customHeight="1">
      <c r="B88" s="141"/>
      <c r="C88"/>
      <c r="D88"/>
      <c r="E88"/>
      <c r="F88"/>
      <c r="G88"/>
      <c r="H88"/>
      <c r="I88"/>
      <c r="J88"/>
      <c r="K88"/>
      <c r="L88"/>
      <c r="M88"/>
      <c r="N88"/>
      <c r="O88"/>
      <c r="P88"/>
      <c r="Q88"/>
      <c r="R88"/>
      <c r="S88"/>
      <c r="T88"/>
      <c r="U88"/>
      <c r="V88"/>
      <c r="W88"/>
      <c r="X88"/>
      <c r="Y88"/>
      <c r="Z88"/>
      <c r="AA88"/>
      <c r="AB88"/>
      <c r="AC88"/>
      <c r="AD88"/>
      <c r="AE88"/>
      <c r="AF88"/>
      <c r="AG88"/>
      <c r="AH88"/>
      <c r="AI88"/>
      <c r="AJ88" s="266"/>
      <c r="AK88" s="267"/>
      <c r="AL88" s="268"/>
      <c r="AM88" s="243"/>
      <c r="AN88" s="267"/>
      <c r="AO88" s="267"/>
      <c r="AP88" s="267"/>
      <c r="AQ88" s="267"/>
      <c r="AR88" s="267"/>
      <c r="AS88" s="267"/>
      <c r="AT88" s="267"/>
      <c r="AU88" s="267"/>
      <c r="AV88" s="267"/>
      <c r="AW88" s="267"/>
      <c r="AX88" s="267"/>
      <c r="AY88"/>
      <c r="AZ88"/>
      <c r="BA88"/>
      <c r="BB88"/>
      <c r="BC88"/>
      <c r="BD88"/>
      <c r="BE88"/>
      <c r="BF88"/>
      <c r="BG88"/>
      <c r="BH88"/>
      <c r="BI88"/>
      <c r="BJ88"/>
      <c r="BK88"/>
      <c r="BL88"/>
      <c r="BM88"/>
      <c r="BN88"/>
      <c r="BO88"/>
      <c r="BP88"/>
      <c r="BQ88"/>
      <c r="BR88"/>
      <c r="BS88"/>
      <c r="BT88"/>
      <c r="BU88"/>
      <c r="BV88"/>
      <c r="BW88"/>
      <c r="BX88"/>
      <c r="BY88"/>
      <c r="BZ88"/>
      <c r="CA88"/>
      <c r="CB88"/>
      <c r="CC88"/>
      <c r="CD88"/>
      <c r="CE88" s="103"/>
    </row>
    <row r="89" spans="2:168" ht="30" customHeight="1">
      <c r="B89" s="141"/>
      <c r="C89"/>
      <c r="D89"/>
      <c r="E89"/>
      <c r="F89"/>
      <c r="G89"/>
      <c r="H89"/>
      <c r="I89"/>
      <c r="J89"/>
      <c r="K89"/>
      <c r="L89"/>
      <c r="M89"/>
      <c r="N89"/>
      <c r="O89"/>
      <c r="P89"/>
      <c r="Q89"/>
      <c r="R89"/>
      <c r="S89"/>
      <c r="T89"/>
      <c r="U89"/>
      <c r="V89"/>
      <c r="W89"/>
      <c r="X89"/>
      <c r="Y89"/>
      <c r="Z89"/>
      <c r="AA89"/>
      <c r="AB89"/>
      <c r="AC89"/>
      <c r="AD89"/>
      <c r="AE89"/>
      <c r="AF89"/>
      <c r="AG89"/>
      <c r="AH89"/>
      <c r="AI89"/>
      <c r="AJ89" s="266"/>
      <c r="AK89" s="267"/>
      <c r="AL89" s="268"/>
      <c r="AM89" s="243"/>
      <c r="AN89" s="267"/>
      <c r="AO89" s="267"/>
      <c r="AP89" s="267"/>
      <c r="AQ89" s="267"/>
      <c r="AR89" s="267"/>
      <c r="AS89" s="267"/>
      <c r="AT89" s="267"/>
      <c r="AU89" s="267"/>
      <c r="AV89" s="267"/>
      <c r="AW89" s="267"/>
      <c r="AX89" s="267"/>
      <c r="AY89"/>
      <c r="AZ89"/>
      <c r="BA89"/>
      <c r="BB89"/>
      <c r="BC89"/>
      <c r="BD89"/>
      <c r="BE89"/>
      <c r="BF89"/>
      <c r="BG89"/>
      <c r="BH89"/>
      <c r="BI89"/>
      <c r="BJ89"/>
      <c r="BK89"/>
      <c r="BL89"/>
      <c r="BM89"/>
      <c r="BN89"/>
      <c r="BO89"/>
      <c r="BP89"/>
      <c r="BQ89"/>
      <c r="BR89"/>
      <c r="BS89"/>
      <c r="BT89"/>
      <c r="BU89"/>
      <c r="BV89"/>
      <c r="BW89"/>
      <c r="BX89"/>
      <c r="BY89"/>
      <c r="BZ89"/>
      <c r="CA89"/>
      <c r="CB89"/>
      <c r="CC89"/>
      <c r="CD89"/>
      <c r="CE89" s="103"/>
    </row>
    <row r="90" spans="2:168" ht="30" customHeight="1">
      <c r="B90" s="141"/>
      <c r="C90"/>
      <c r="D90"/>
      <c r="E90"/>
      <c r="F90"/>
      <c r="G90"/>
      <c r="H90"/>
      <c r="I90"/>
      <c r="J90"/>
      <c r="K90"/>
      <c r="L90"/>
      <c r="M90"/>
      <c r="N90"/>
      <c r="O90"/>
      <c r="P90"/>
      <c r="Q90"/>
      <c r="R90"/>
      <c r="S90"/>
      <c r="T90"/>
      <c r="U90"/>
      <c r="V90"/>
      <c r="W90"/>
      <c r="X90"/>
      <c r="Y90"/>
      <c r="Z90"/>
      <c r="AA90"/>
      <c r="AB90"/>
      <c r="AC90"/>
      <c r="AD90"/>
      <c r="AE90"/>
      <c r="AF90"/>
      <c r="AG90"/>
      <c r="AH90"/>
      <c r="AI90"/>
      <c r="AJ90" s="266"/>
      <c r="AK90" s="267"/>
      <c r="AL90" s="268"/>
      <c r="AM90" s="243"/>
      <c r="AN90" s="267"/>
      <c r="AO90" s="267"/>
      <c r="AP90" s="267"/>
      <c r="AQ90" s="267"/>
      <c r="AR90" s="267"/>
      <c r="AS90" s="267"/>
      <c r="AT90" s="267"/>
      <c r="AU90" s="267"/>
      <c r="AV90" s="267"/>
      <c r="AW90" s="267"/>
      <c r="AX90" s="267"/>
      <c r="AY90"/>
      <c r="AZ90"/>
      <c r="BA90"/>
      <c r="BB90"/>
      <c r="BC90"/>
      <c r="BD90"/>
      <c r="BE90"/>
      <c r="BF90"/>
      <c r="BG90"/>
      <c r="BH90"/>
      <c r="BI90"/>
      <c r="BJ90"/>
      <c r="BK90"/>
      <c r="BL90"/>
      <c r="BM90"/>
      <c r="BN90"/>
      <c r="BO90"/>
      <c r="BP90"/>
      <c r="BQ90"/>
      <c r="BR90"/>
      <c r="BS90"/>
      <c r="BT90"/>
      <c r="BU90"/>
      <c r="BV90"/>
      <c r="BW90"/>
      <c r="BX90"/>
      <c r="BY90"/>
      <c r="BZ90"/>
      <c r="CA90"/>
      <c r="CB90"/>
      <c r="CC90"/>
      <c r="CD90"/>
      <c r="CE90" s="103"/>
    </row>
    <row r="91" spans="2:168" ht="30" customHeight="1">
      <c r="B91" s="141"/>
      <c r="C91"/>
      <c r="D91"/>
      <c r="E91"/>
      <c r="F91"/>
      <c r="G91"/>
      <c r="H91"/>
      <c r="I91"/>
      <c r="J91"/>
      <c r="K91"/>
      <c r="L91"/>
      <c r="M91"/>
      <c r="N91"/>
      <c r="O91"/>
      <c r="P91"/>
      <c r="Q91"/>
      <c r="R91"/>
      <c r="S91"/>
      <c r="T91"/>
      <c r="U91"/>
      <c r="V91"/>
      <c r="W91"/>
      <c r="X91"/>
      <c r="Y91"/>
      <c r="Z91"/>
      <c r="AA91"/>
      <c r="AB91"/>
      <c r="AC91"/>
      <c r="AD91"/>
      <c r="AE91"/>
      <c r="AF91"/>
      <c r="AG91"/>
      <c r="AH91"/>
      <c r="AI91"/>
      <c r="AJ91" s="266"/>
      <c r="AK91" s="267"/>
      <c r="AL91" s="268"/>
      <c r="AM91" s="243"/>
      <c r="AN91" s="267"/>
      <c r="AO91" s="267"/>
      <c r="AP91" s="267"/>
      <c r="AQ91" s="267"/>
      <c r="AR91" s="267"/>
      <c r="AS91" s="267"/>
      <c r="AT91" s="267"/>
      <c r="AU91" s="267"/>
      <c r="AV91" s="267"/>
      <c r="AW91" s="267"/>
      <c r="AX91" s="267"/>
      <c r="AY91"/>
      <c r="AZ91"/>
      <c r="BA91"/>
      <c r="BB91"/>
      <c r="BC91"/>
      <c r="BD91"/>
      <c r="BE91"/>
      <c r="BF91"/>
      <c r="BG91"/>
      <c r="BH91"/>
      <c r="BI91"/>
      <c r="BJ91"/>
      <c r="BK91"/>
      <c r="BL91"/>
      <c r="BM91"/>
      <c r="BN91"/>
      <c r="BO91"/>
      <c r="BP91"/>
      <c r="BQ91"/>
      <c r="BR91"/>
      <c r="BS91"/>
      <c r="BT91"/>
      <c r="BU91"/>
      <c r="BV91"/>
      <c r="BW91"/>
      <c r="BX91"/>
      <c r="BY91"/>
      <c r="BZ91"/>
      <c r="CA91"/>
      <c r="CB91"/>
      <c r="CC91"/>
      <c r="CD91"/>
      <c r="CE91" s="103"/>
    </row>
    <row r="92" spans="2:168" ht="30" customHeight="1">
      <c r="B92" s="141"/>
      <c r="C92"/>
      <c r="D92"/>
      <c r="E92"/>
      <c r="F92"/>
      <c r="G92"/>
      <c r="H92"/>
      <c r="I92"/>
      <c r="J92"/>
      <c r="K92"/>
      <c r="L92"/>
      <c r="M92"/>
      <c r="N92"/>
      <c r="O92"/>
      <c r="P92"/>
      <c r="Q92"/>
      <c r="R92"/>
      <c r="S92"/>
      <c r="T92"/>
      <c r="U92"/>
      <c r="V92"/>
      <c r="W92"/>
      <c r="X92"/>
      <c r="Y92"/>
      <c r="Z92"/>
      <c r="AA92"/>
      <c r="AB92"/>
      <c r="AC92"/>
      <c r="AD92"/>
      <c r="AE92"/>
      <c r="AF92"/>
      <c r="AG92"/>
      <c r="AH92"/>
      <c r="AI92"/>
      <c r="AJ92" s="266"/>
      <c r="AK92" s="267"/>
      <c r="AL92" s="268"/>
      <c r="AM92" s="243"/>
      <c r="AN92" s="267"/>
      <c r="AO92" s="267"/>
      <c r="AP92" s="267"/>
      <c r="AQ92" s="267"/>
      <c r="AR92" s="267"/>
      <c r="AS92" s="267"/>
      <c r="AT92" s="267"/>
      <c r="AU92" s="267"/>
      <c r="AV92" s="267"/>
      <c r="AW92" s="267"/>
      <c r="AX92" s="267"/>
      <c r="AY92"/>
      <c r="AZ92"/>
      <c r="BA92"/>
      <c r="BB92"/>
      <c r="BC92"/>
      <c r="BD92"/>
      <c r="BE92"/>
      <c r="BF92"/>
      <c r="BG92"/>
      <c r="BH92"/>
      <c r="BI92"/>
      <c r="BJ92"/>
      <c r="BK92"/>
      <c r="BL92"/>
      <c r="BM92"/>
      <c r="BN92"/>
      <c r="BO92"/>
      <c r="BP92"/>
      <c r="BQ92"/>
      <c r="BR92"/>
      <c r="BS92"/>
      <c r="BT92"/>
      <c r="BU92"/>
      <c r="BV92"/>
      <c r="BW92"/>
      <c r="BX92"/>
      <c r="BY92"/>
      <c r="BZ92"/>
      <c r="CA92"/>
      <c r="CB92"/>
      <c r="CC92"/>
      <c r="CD92"/>
      <c r="CE92" s="103"/>
    </row>
    <row r="93" spans="2:168" ht="30" customHeight="1">
      <c r="B93" s="141"/>
      <c r="C93"/>
      <c r="D93"/>
      <c r="E93"/>
      <c r="F93"/>
      <c r="G93"/>
      <c r="H93"/>
      <c r="I93"/>
      <c r="J93"/>
      <c r="K93"/>
      <c r="L93"/>
      <c r="M93"/>
      <c r="N93"/>
      <c r="O93"/>
      <c r="P93"/>
      <c r="Q93"/>
      <c r="R93"/>
      <c r="S93"/>
      <c r="T93"/>
      <c r="U93"/>
      <c r="V93"/>
      <c r="W93"/>
      <c r="X93"/>
      <c r="Y93"/>
      <c r="Z93"/>
      <c r="AA93"/>
      <c r="AB93"/>
      <c r="AC93"/>
      <c r="AD93"/>
      <c r="AE93"/>
      <c r="AF93"/>
      <c r="AG93"/>
      <c r="AH93"/>
      <c r="AI93"/>
      <c r="AJ93" s="266"/>
      <c r="AK93" s="267"/>
      <c r="AL93" s="268"/>
      <c r="AM93" s="243"/>
      <c r="AN93" s="267"/>
      <c r="AO93" s="267"/>
      <c r="AP93" s="267"/>
      <c r="AQ93" s="267"/>
      <c r="AR93" s="267"/>
      <c r="AS93" s="267"/>
      <c r="AT93" s="267"/>
      <c r="AU93" s="267"/>
      <c r="AV93" s="267"/>
      <c r="AW93" s="267"/>
      <c r="AX93" s="267"/>
      <c r="AY93"/>
      <c r="AZ93"/>
      <c r="BA93"/>
      <c r="BB93"/>
      <c r="BC93"/>
      <c r="BD93"/>
      <c r="BE93"/>
      <c r="BF93"/>
      <c r="BG93"/>
      <c r="BH93"/>
      <c r="BI93"/>
      <c r="BJ93"/>
      <c r="BK93"/>
      <c r="BL93"/>
      <c r="BM93"/>
      <c r="BN93"/>
      <c r="BO93"/>
      <c r="BP93"/>
      <c r="BQ93"/>
      <c r="BR93"/>
      <c r="BS93"/>
      <c r="BT93"/>
      <c r="BU93"/>
      <c r="BV93"/>
      <c r="BW93"/>
      <c r="BX93"/>
      <c r="BY93"/>
      <c r="BZ93"/>
      <c r="CA93"/>
      <c r="CB93"/>
      <c r="CC93"/>
      <c r="CD93"/>
      <c r="CE93" s="103"/>
    </row>
    <row r="94" spans="2:168" ht="30" customHeight="1">
      <c r="B94" s="81"/>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4"/>
      <c r="BY94" s="84"/>
      <c r="BZ94" s="84"/>
      <c r="CA94" s="84"/>
      <c r="CB94" s="84"/>
      <c r="CC94" s="84"/>
      <c r="CD94" s="84"/>
      <c r="CE94" s="103"/>
    </row>
    <row r="95" spans="2:168" ht="30" customHeight="1">
      <c r="B95" s="130"/>
      <c r="C95" s="131"/>
      <c r="D95" s="131"/>
      <c r="E95" s="131"/>
      <c r="F95" s="131"/>
      <c r="G95" s="131"/>
      <c r="H95" s="131"/>
      <c r="I95" s="131"/>
      <c r="J95" s="131"/>
      <c r="K95" s="131"/>
      <c r="L95" s="131"/>
      <c r="M95" s="131"/>
      <c r="N95" s="131"/>
      <c r="O95" s="131"/>
      <c r="P95" s="131"/>
      <c r="Q95" s="131"/>
      <c r="R95" s="131"/>
      <c r="S95" s="131"/>
      <c r="T95" s="131"/>
      <c r="U95" s="131"/>
      <c r="V95" s="131"/>
      <c r="W95" s="131"/>
      <c r="X95" s="131"/>
      <c r="Y95" s="131"/>
      <c r="Z95" s="131"/>
      <c r="AA95" s="131"/>
      <c r="AB95" s="131"/>
      <c r="AC95" s="131"/>
      <c r="AD95" s="131"/>
      <c r="AE95" s="131"/>
      <c r="AF95" s="131"/>
      <c r="AG95" s="131"/>
      <c r="AH95" s="131"/>
      <c r="AI95" s="131"/>
      <c r="AJ95" s="131"/>
      <c r="AK95" s="131"/>
      <c r="AL95" s="131"/>
      <c r="AM95" s="131"/>
      <c r="AN95" s="131"/>
      <c r="AO95" s="131"/>
      <c r="AP95" s="131"/>
      <c r="AQ95" s="131"/>
      <c r="AR95" s="131"/>
      <c r="AS95" s="131"/>
      <c r="AT95" s="131"/>
      <c r="AU95" s="131"/>
      <c r="AV95" s="131"/>
      <c r="AW95" s="131"/>
      <c r="AX95" s="131"/>
      <c r="AY95" s="131"/>
      <c r="AZ95" s="131"/>
      <c r="BA95" s="131"/>
      <c r="BB95" s="131"/>
      <c r="BC95" s="131"/>
      <c r="BD95" s="131"/>
      <c r="BE95" s="131"/>
      <c r="BF95" s="131"/>
      <c r="BG95" s="131"/>
      <c r="BH95" s="131"/>
      <c r="BI95" s="131"/>
      <c r="BJ95" s="131"/>
      <c r="BK95" s="131"/>
      <c r="BL95" s="131"/>
      <c r="BM95" s="131"/>
      <c r="BN95" s="131"/>
      <c r="BO95" s="131"/>
      <c r="BP95" s="131"/>
      <c r="BQ95" s="131"/>
      <c r="BR95" s="131"/>
      <c r="BS95" s="131"/>
      <c r="BT95" s="131"/>
      <c r="BU95" s="131"/>
      <c r="BV95" s="131"/>
      <c r="BW95" s="131"/>
      <c r="BX95" s="131"/>
      <c r="BY95" s="131"/>
      <c r="BZ95" s="131"/>
      <c r="CA95" s="131"/>
      <c r="CB95" s="131"/>
      <c r="CC95" s="131"/>
      <c r="CD95" s="131"/>
      <c r="CE95" s="136"/>
    </row>
    <row r="96" spans="2:168" ht="20.100000000000001" customHeight="1"/>
    <row r="97" spans="2:83" ht="20.100000000000001" customHeight="1"/>
    <row r="98" spans="2:83" ht="30.75" customHeight="1">
      <c r="B98" s="1199">
        <v>27</v>
      </c>
      <c r="C98" s="1199"/>
      <c r="D98" s="1199"/>
      <c r="E98" s="1199"/>
      <c r="F98" s="1199"/>
      <c r="G98" s="1199"/>
      <c r="H98" s="1199"/>
      <c r="I98" s="1199"/>
      <c r="J98" s="1199"/>
      <c r="K98" s="1199"/>
      <c r="L98" s="1199"/>
      <c r="M98" s="1199"/>
      <c r="N98" s="1199"/>
      <c r="O98" s="1199"/>
      <c r="P98" s="1199"/>
      <c r="Q98" s="1199"/>
      <c r="R98" s="1199"/>
      <c r="S98" s="1199"/>
      <c r="T98" s="1199"/>
      <c r="U98" s="1199"/>
      <c r="V98" s="1199"/>
      <c r="W98" s="1199"/>
      <c r="X98" s="1199"/>
      <c r="Y98" s="1199"/>
      <c r="Z98" s="1199"/>
      <c r="AA98" s="1199"/>
      <c r="AB98" s="1199"/>
      <c r="AC98" s="1199"/>
      <c r="AD98" s="1199"/>
      <c r="AE98" s="1199"/>
      <c r="AF98" s="1199"/>
      <c r="AG98" s="1199"/>
      <c r="AH98" s="1199"/>
      <c r="AI98" s="1199"/>
      <c r="AJ98" s="1199"/>
      <c r="AK98" s="1199"/>
      <c r="AL98" s="1199"/>
      <c r="AM98" s="1199"/>
      <c r="AN98" s="1199"/>
      <c r="AO98" s="1199"/>
      <c r="AP98" s="1199"/>
      <c r="AQ98" s="1199"/>
      <c r="AR98" s="1199"/>
      <c r="AS98" s="1199"/>
      <c r="AT98" s="1199"/>
      <c r="AU98" s="1199"/>
      <c r="AV98" s="1199"/>
      <c r="AW98" s="1199"/>
      <c r="AX98" s="1199"/>
      <c r="AY98" s="1199"/>
      <c r="AZ98" s="1199"/>
      <c r="BA98" s="1199"/>
      <c r="BB98" s="1199"/>
      <c r="BC98" s="1199"/>
      <c r="BD98" s="1199"/>
      <c r="BE98" s="1199"/>
      <c r="BF98" s="1199"/>
      <c r="BG98" s="1199"/>
      <c r="BH98" s="1199"/>
      <c r="BI98" s="1199"/>
      <c r="BJ98" s="1199"/>
      <c r="BK98" s="1199"/>
      <c r="BL98" s="1199"/>
      <c r="BM98" s="1199"/>
      <c r="BN98" s="1199"/>
      <c r="BO98" s="1199"/>
      <c r="BP98" s="1199"/>
      <c r="BQ98" s="1199"/>
      <c r="BR98" s="1199"/>
      <c r="BS98" s="1199"/>
      <c r="BT98" s="1199"/>
      <c r="BU98" s="1199"/>
      <c r="BV98" s="1199"/>
      <c r="BW98" s="1199"/>
      <c r="BX98" s="1199"/>
      <c r="BY98" s="1199"/>
      <c r="BZ98" s="1199"/>
      <c r="CA98" s="1199"/>
      <c r="CB98" s="1199"/>
      <c r="CC98" s="1199"/>
      <c r="CD98" s="1199"/>
      <c r="CE98" s="1199"/>
    </row>
    <row r="99" spans="2:83" ht="20.100000000000001" customHeight="1"/>
    <row r="100" spans="2:83" ht="20.100000000000001" customHeight="1"/>
  </sheetData>
  <mergeCells count="59">
    <mergeCell ref="AC49:BB50"/>
    <mergeCell ref="AC52:BB53"/>
    <mergeCell ref="BE49:CB50"/>
    <mergeCell ref="AA56:AB57"/>
    <mergeCell ref="AC56:BB57"/>
    <mergeCell ref="BE56:CB57"/>
    <mergeCell ref="BE52:CB53"/>
    <mergeCell ref="AA49:AB50"/>
    <mergeCell ref="AA52:AB53"/>
    <mergeCell ref="I10:BK11"/>
    <mergeCell ref="I12:BK13"/>
    <mergeCell ref="I14:BK15"/>
    <mergeCell ref="AA20:AB21"/>
    <mergeCell ref="AA29:AB30"/>
    <mergeCell ref="AC20:BB21"/>
    <mergeCell ref="BE20:CB21"/>
    <mergeCell ref="AC17:BE17"/>
    <mergeCell ref="BH17:CB17"/>
    <mergeCell ref="AC18:BE18"/>
    <mergeCell ref="BH18:CB18"/>
    <mergeCell ref="AZ19:BB19"/>
    <mergeCell ref="BZ19:CB19"/>
    <mergeCell ref="AA33:AB34"/>
    <mergeCell ref="AA37:AB38"/>
    <mergeCell ref="AA26:AB27"/>
    <mergeCell ref="AA23:AB24"/>
    <mergeCell ref="AA45:AB46"/>
    <mergeCell ref="BE45:CB46"/>
    <mergeCell ref="C60:D60"/>
    <mergeCell ref="AV63:BD63"/>
    <mergeCell ref="B98:CE98"/>
    <mergeCell ref="AT70:AU71"/>
    <mergeCell ref="AV73:AX74"/>
    <mergeCell ref="AY73:BA74"/>
    <mergeCell ref="BB73:BD74"/>
    <mergeCell ref="AT64:AU65"/>
    <mergeCell ref="AT67:AU68"/>
    <mergeCell ref="AV64:BD65"/>
    <mergeCell ref="AV67:BD68"/>
    <mergeCell ref="AV70:BD71"/>
    <mergeCell ref="AA60:AB61"/>
    <mergeCell ref="AC60:BB61"/>
    <mergeCell ref="BE60:CB61"/>
    <mergeCell ref="C20:D20"/>
    <mergeCell ref="C29:D29"/>
    <mergeCell ref="C55:D55"/>
    <mergeCell ref="BC55:BE55"/>
    <mergeCell ref="BZ55:CB55"/>
    <mergeCell ref="AC23:BB24"/>
    <mergeCell ref="BE23:CB24"/>
    <mergeCell ref="AC26:BB27"/>
    <mergeCell ref="BE26:CB27"/>
    <mergeCell ref="AC29:BB30"/>
    <mergeCell ref="BE29:CB30"/>
    <mergeCell ref="AC33:BB34"/>
    <mergeCell ref="BE33:CB34"/>
    <mergeCell ref="AC37:BB38"/>
    <mergeCell ref="BE37:CB38"/>
    <mergeCell ref="AC45:BB4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499984740745262"/>
  </sheetPr>
  <dimension ref="A1:GN103"/>
  <sheetViews>
    <sheetView showGridLines="0" view="pageBreakPreview" zoomScale="40" zoomScaleNormal="25" zoomScaleSheetLayoutView="40" workbookViewId="0">
      <selection activeCell="AH77" sqref="AH77:BB78"/>
    </sheetView>
  </sheetViews>
  <sheetFormatPr defaultColWidth="2.33203125" defaultRowHeight="15"/>
  <cols>
    <col min="1" max="1" width="2.33203125" style="1"/>
    <col min="2" max="2" width="3.88671875" style="1" customWidth="1"/>
    <col min="3" max="3" width="12" style="1" customWidth="1"/>
    <col min="4" max="82" width="3.88671875" style="1" customWidth="1"/>
    <col min="83" max="83" width="3" style="1" customWidth="1"/>
    <col min="84" max="88" width="2.33203125" style="1"/>
    <col min="89" max="89" width="2.33203125" style="1" customWidth="1"/>
    <col min="90" max="90" width="11.441406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1:196" ht="15.9" customHeight="1"/>
    <row r="2" spans="1:196" ht="15.9" customHeight="1"/>
    <row r="3" spans="1:196" ht="15.9" customHeight="1"/>
    <row r="4" spans="1:196"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1:196"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1:196" ht="15.9" customHeight="1">
      <c r="B6" s="260"/>
      <c r="C6" s="260"/>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1:196" ht="30" customHeight="1">
      <c r="A7" s="51"/>
      <c r="B7" s="261"/>
      <c r="C7" s="261"/>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140"/>
      <c r="BN7" s="140"/>
      <c r="BO7" s="140"/>
      <c r="BP7" s="140"/>
      <c r="BQ7" s="140"/>
      <c r="BR7" s="140"/>
      <c r="BS7" s="140"/>
      <c r="BT7" s="140"/>
      <c r="BU7" s="140"/>
      <c r="BV7" s="140"/>
      <c r="BW7" s="140"/>
      <c r="BX7" s="140"/>
      <c r="BY7" s="140"/>
      <c r="BZ7" s="140"/>
      <c r="CA7" s="140"/>
      <c r="CB7" s="140"/>
      <c r="CC7" s="140"/>
      <c r="CD7" s="264"/>
    </row>
    <row r="8" spans="1:196" ht="24.9" customHeight="1">
      <c r="A8" s="51"/>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c r="BN8"/>
      <c r="BO8"/>
      <c r="BP8"/>
      <c r="BQ8"/>
      <c r="BR8"/>
      <c r="BS8"/>
      <c r="BT8"/>
      <c r="BU8"/>
      <c r="BV8"/>
      <c r="BW8"/>
      <c r="BX8"/>
      <c r="BY8"/>
      <c r="BZ8"/>
      <c r="CA8"/>
      <c r="CB8"/>
      <c r="CC8"/>
      <c r="CD8" s="164"/>
    </row>
    <row r="9" spans="1:196" ht="12" customHeight="1">
      <c r="A9" s="51"/>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c r="BN9"/>
      <c r="BO9"/>
      <c r="BP9"/>
      <c r="BQ9"/>
      <c r="BR9"/>
      <c r="BS9"/>
      <c r="BT9"/>
      <c r="BU9"/>
      <c r="BV9"/>
      <c r="BW9"/>
      <c r="BX9"/>
      <c r="BY9"/>
      <c r="BZ9"/>
      <c r="CA9"/>
      <c r="CB9"/>
      <c r="CC9"/>
      <c r="CD9" s="164"/>
    </row>
    <row r="10" spans="1:196" ht="24.9" customHeight="1">
      <c r="A10" s="51"/>
      <c r="B10" s="261"/>
      <c r="C10" s="261"/>
      <c r="D10" s="261"/>
      <c r="E10" s="261"/>
      <c r="F10" s="261"/>
      <c r="G10" s="261"/>
      <c r="H10" s="261"/>
      <c r="I10" s="1754" t="s">
        <v>1137</v>
      </c>
      <c r="J10" s="1754"/>
      <c r="K10" s="1754"/>
      <c r="L10" s="1754"/>
      <c r="M10" s="1754"/>
      <c r="N10" s="1754"/>
      <c r="O10" s="1754"/>
      <c r="P10" s="1754"/>
      <c r="Q10" s="1754"/>
      <c r="R10" s="1754"/>
      <c r="S10" s="1754"/>
      <c r="T10" s="1754"/>
      <c r="U10" s="1754"/>
      <c r="V10" s="1754"/>
      <c r="W10" s="1754"/>
      <c r="X10" s="1754"/>
      <c r="Y10" s="1754"/>
      <c r="Z10" s="1754"/>
      <c r="AA10" s="1754"/>
      <c r="AB10" s="1754"/>
      <c r="AC10" s="1754"/>
      <c r="AD10" s="1754"/>
      <c r="AE10" s="1754"/>
      <c r="AF10" s="1754"/>
      <c r="AG10" s="1754"/>
      <c r="AH10" s="1754"/>
      <c r="AI10" s="1754"/>
      <c r="AJ10" s="1754"/>
      <c r="AK10" s="1754"/>
      <c r="AL10" s="1754"/>
      <c r="AM10" s="1754"/>
      <c r="AN10" s="1754"/>
      <c r="AO10" s="1754"/>
      <c r="AP10" s="1754"/>
      <c r="AQ10" s="1754"/>
      <c r="AR10" s="1754"/>
      <c r="AS10" s="1754"/>
      <c r="AT10" s="1754"/>
      <c r="AU10" s="1754"/>
      <c r="AV10" s="1754"/>
      <c r="AW10" s="1754"/>
      <c r="AX10" s="1754"/>
      <c r="AY10" s="1754"/>
      <c r="AZ10" s="1754"/>
      <c r="BA10" s="1754"/>
      <c r="BB10" s="1754"/>
      <c r="BC10" s="1754"/>
      <c r="BD10" s="1754"/>
      <c r="BE10" s="1754"/>
      <c r="BF10" s="1754"/>
      <c r="BG10" s="1754"/>
      <c r="BH10" s="1754"/>
      <c r="BI10" s="1754"/>
      <c r="BJ10" s="1754"/>
      <c r="BK10" s="1754"/>
      <c r="BL10" s="1754"/>
      <c r="BM10" s="1754"/>
      <c r="BN10" s="1754"/>
      <c r="BO10" s="1754"/>
      <c r="BP10" s="1754"/>
      <c r="BQ10" s="1754"/>
      <c r="BR10"/>
      <c r="BS10"/>
      <c r="BT10"/>
      <c r="BU10"/>
      <c r="BV10"/>
      <c r="BW10"/>
      <c r="BX10"/>
      <c r="BY10"/>
      <c r="BZ10"/>
      <c r="CA10"/>
      <c r="CB10"/>
      <c r="CC10"/>
      <c r="CD10" s="164"/>
    </row>
    <row r="11" spans="1:196" ht="24.9" customHeight="1">
      <c r="A11" s="51"/>
      <c r="B11" s="261"/>
      <c r="C11" s="261"/>
      <c r="D11" s="261"/>
      <c r="E11" s="261"/>
      <c r="F11" s="261"/>
      <c r="G11" s="261"/>
      <c r="H11" s="261"/>
      <c r="I11" s="1754"/>
      <c r="J11" s="1754"/>
      <c r="K11" s="1754"/>
      <c r="L11" s="1754"/>
      <c r="M11" s="1754"/>
      <c r="N11" s="1754"/>
      <c r="O11" s="1754"/>
      <c r="P11" s="1754"/>
      <c r="Q11" s="1754"/>
      <c r="R11" s="1754"/>
      <c r="S11" s="1754"/>
      <c r="T11" s="1754"/>
      <c r="U11" s="1754"/>
      <c r="V11" s="1754"/>
      <c r="W11" s="1754"/>
      <c r="X11" s="1754"/>
      <c r="Y11" s="1754"/>
      <c r="Z11" s="1754"/>
      <c r="AA11" s="1754"/>
      <c r="AB11" s="1754"/>
      <c r="AC11" s="1754"/>
      <c r="AD11" s="1754"/>
      <c r="AE11" s="1754"/>
      <c r="AF11" s="1754"/>
      <c r="AG11" s="1754"/>
      <c r="AH11" s="1754"/>
      <c r="AI11" s="1754"/>
      <c r="AJ11" s="1754"/>
      <c r="AK11" s="1754"/>
      <c r="AL11" s="1754"/>
      <c r="AM11" s="1754"/>
      <c r="AN11" s="1754"/>
      <c r="AO11" s="1754"/>
      <c r="AP11" s="1754"/>
      <c r="AQ11" s="1754"/>
      <c r="AR11" s="1754"/>
      <c r="AS11" s="1754"/>
      <c r="AT11" s="1754"/>
      <c r="AU11" s="1754"/>
      <c r="AV11" s="1754"/>
      <c r="AW11" s="1754"/>
      <c r="AX11" s="1754"/>
      <c r="AY11" s="1754"/>
      <c r="AZ11" s="1754"/>
      <c r="BA11" s="1754"/>
      <c r="BB11" s="1754"/>
      <c r="BC11" s="1754"/>
      <c r="BD11" s="1754"/>
      <c r="BE11" s="1754"/>
      <c r="BF11" s="1754"/>
      <c r="BG11" s="1754"/>
      <c r="BH11" s="1754"/>
      <c r="BI11" s="1754"/>
      <c r="BJ11" s="1754"/>
      <c r="BK11" s="1754"/>
      <c r="BL11" s="1754"/>
      <c r="BM11" s="1754"/>
      <c r="BN11" s="1754"/>
      <c r="BO11" s="1754"/>
      <c r="BP11" s="1754"/>
      <c r="BQ11" s="1754"/>
      <c r="BR11"/>
      <c r="BS11"/>
      <c r="BT11"/>
      <c r="BU11"/>
      <c r="BV11"/>
      <c r="BW11"/>
      <c r="BX11"/>
      <c r="BY11"/>
      <c r="BZ11"/>
      <c r="CA11"/>
      <c r="CB11"/>
      <c r="CC11"/>
      <c r="CD11" s="164"/>
    </row>
    <row r="12" spans="1:196" ht="24.9" customHeight="1">
      <c r="A12" s="51"/>
      <c r="B12" s="261"/>
      <c r="C12" s="261"/>
      <c r="D12" s="261"/>
      <c r="E12" s="261"/>
      <c r="F12" s="261"/>
      <c r="G12" s="261"/>
      <c r="H12" s="261"/>
      <c r="I12" s="1755" t="s">
        <v>1179</v>
      </c>
      <c r="J12" s="1755"/>
      <c r="K12" s="1755"/>
      <c r="L12" s="1755"/>
      <c r="M12" s="1755"/>
      <c r="N12" s="1755"/>
      <c r="O12" s="1755"/>
      <c r="P12" s="1755"/>
      <c r="Q12" s="1755"/>
      <c r="R12" s="1755"/>
      <c r="S12" s="1755"/>
      <c r="T12" s="1755"/>
      <c r="U12" s="1755"/>
      <c r="V12" s="1755"/>
      <c r="W12" s="1755"/>
      <c r="X12" s="1755"/>
      <c r="Y12" s="1755"/>
      <c r="Z12" s="1755"/>
      <c r="AA12" s="1755"/>
      <c r="AB12" s="1755"/>
      <c r="AC12" s="1755"/>
      <c r="AD12" s="1755"/>
      <c r="AE12" s="1755"/>
      <c r="AF12" s="1755"/>
      <c r="AG12" s="1755"/>
      <c r="AH12" s="1755"/>
      <c r="AI12" s="1755"/>
      <c r="AJ12" s="1755"/>
      <c r="AK12" s="1755"/>
      <c r="AL12" s="1755"/>
      <c r="AM12" s="1755"/>
      <c r="AN12" s="1755"/>
      <c r="AO12" s="1755"/>
      <c r="AP12" s="1755"/>
      <c r="AQ12" s="1755"/>
      <c r="AR12" s="1755"/>
      <c r="AS12" s="1755"/>
      <c r="AT12" s="1755"/>
      <c r="AU12" s="1755"/>
      <c r="AV12" s="1755"/>
      <c r="AW12" s="1755"/>
      <c r="AX12" s="1755"/>
      <c r="AY12" s="1755"/>
      <c r="AZ12" s="1755"/>
      <c r="BA12" s="1755"/>
      <c r="BB12" s="1755"/>
      <c r="BC12" s="1755"/>
      <c r="BD12" s="1755"/>
      <c r="BE12" s="1755"/>
      <c r="BF12" s="1755"/>
      <c r="BG12" s="1755"/>
      <c r="BH12" s="1755"/>
      <c r="BI12" s="1755"/>
      <c r="BJ12" s="1755"/>
      <c r="BK12" s="261"/>
      <c r="BL12" s="261"/>
      <c r="BM12" s="261"/>
      <c r="BN12" s="261"/>
      <c r="BO12" s="261"/>
      <c r="BP12" s="261"/>
      <c r="BQ12" s="261"/>
      <c r="BR12" s="261"/>
      <c r="BS12" s="261"/>
      <c r="BT12" s="261"/>
      <c r="BU12" s="261"/>
      <c r="BV12" s="261"/>
      <c r="BW12" s="261"/>
      <c r="BX12" s="261"/>
      <c r="BY12" s="261"/>
      <c r="BZ12" s="261"/>
      <c r="CA12" s="261"/>
      <c r="CB12" s="261"/>
      <c r="CC12" s="261"/>
      <c r="CD12" s="282"/>
      <c r="CK12" s="265"/>
      <c r="CL12" s="265"/>
      <c r="CM12" s="265"/>
      <c r="CN12" s="265"/>
      <c r="CO12" s="265"/>
      <c r="CP12" s="265"/>
      <c r="CQ12" s="265"/>
      <c r="CR12" s="265"/>
      <c r="CS12" s="265"/>
      <c r="CT12" s="265"/>
      <c r="CU12" s="265"/>
      <c r="CV12" s="265"/>
      <c r="CW12" s="265"/>
      <c r="CX12" s="265"/>
      <c r="CY12" s="265"/>
      <c r="CZ12" s="265"/>
      <c r="DA12" s="265"/>
      <c r="DB12" s="265"/>
      <c r="DC12" s="265"/>
      <c r="DD12" s="265"/>
    </row>
    <row r="13" spans="1:196" ht="24.9" customHeight="1">
      <c r="A13" s="51"/>
      <c r="B13" s="22"/>
      <c r="C13" s="22"/>
      <c r="D13" s="22"/>
      <c r="E13" s="22"/>
      <c r="F13" s="22"/>
      <c r="G13" s="22"/>
      <c r="H13" s="22"/>
      <c r="I13" s="1755"/>
      <c r="J13" s="1755"/>
      <c r="K13" s="1755"/>
      <c r="L13" s="1755"/>
      <c r="M13" s="1755"/>
      <c r="N13" s="1755"/>
      <c r="O13" s="1755"/>
      <c r="P13" s="1755"/>
      <c r="Q13" s="1755"/>
      <c r="R13" s="1755"/>
      <c r="S13" s="1755"/>
      <c r="T13" s="1755"/>
      <c r="U13" s="1755"/>
      <c r="V13" s="1755"/>
      <c r="W13" s="1755"/>
      <c r="X13" s="1755"/>
      <c r="Y13" s="1755"/>
      <c r="Z13" s="1755"/>
      <c r="AA13" s="1755"/>
      <c r="AB13" s="1755"/>
      <c r="AC13" s="1755"/>
      <c r="AD13" s="1755"/>
      <c r="AE13" s="1755"/>
      <c r="AF13" s="1755"/>
      <c r="AG13" s="1755"/>
      <c r="AH13" s="1755"/>
      <c r="AI13" s="1755"/>
      <c r="AJ13" s="1755"/>
      <c r="AK13" s="1755"/>
      <c r="AL13" s="1755"/>
      <c r="AM13" s="1755"/>
      <c r="AN13" s="1755"/>
      <c r="AO13" s="1755"/>
      <c r="AP13" s="1755"/>
      <c r="AQ13" s="1755"/>
      <c r="AR13" s="1755"/>
      <c r="AS13" s="1755"/>
      <c r="AT13" s="1755"/>
      <c r="AU13" s="1755"/>
      <c r="AV13" s="1755"/>
      <c r="AW13" s="1755"/>
      <c r="AX13" s="1755"/>
      <c r="AY13" s="1755"/>
      <c r="AZ13" s="1755"/>
      <c r="BA13" s="1755"/>
      <c r="BB13" s="1755"/>
      <c r="BC13" s="1755"/>
      <c r="BD13" s="1755"/>
      <c r="BE13" s="1755"/>
      <c r="BF13" s="1755"/>
      <c r="BG13" s="1755"/>
      <c r="BH13" s="1755"/>
      <c r="BI13" s="1755"/>
      <c r="BJ13" s="1755"/>
      <c r="BK13" s="22"/>
      <c r="BL13" s="22"/>
      <c r="BM13" s="22"/>
      <c r="BN13" s="22"/>
      <c r="BO13" s="22"/>
      <c r="BP13" s="22"/>
      <c r="BQ13" s="22"/>
      <c r="BR13" s="22"/>
      <c r="BS13" s="22"/>
      <c r="BT13" s="22"/>
      <c r="BU13" s="22"/>
      <c r="BV13" s="22"/>
      <c r="BW13" s="22"/>
      <c r="BX13" s="22"/>
      <c r="BY13" s="22"/>
      <c r="BZ13" s="22"/>
      <c r="CA13" s="22"/>
      <c r="CB13" s="22"/>
      <c r="CC13" s="22"/>
      <c r="CD13" s="283"/>
      <c r="CK13" s="265"/>
      <c r="CL13" s="265"/>
      <c r="CM13" s="265"/>
      <c r="CN13" s="265"/>
      <c r="CO13" s="265"/>
      <c r="CP13" s="265"/>
      <c r="CQ13" s="265"/>
      <c r="CR13" s="265"/>
      <c r="CS13" s="265"/>
      <c r="CT13" s="265"/>
      <c r="CU13" s="265"/>
      <c r="CV13" s="265"/>
      <c r="CW13" s="265"/>
      <c r="CX13" s="265"/>
      <c r="CY13" s="265"/>
      <c r="CZ13" s="265"/>
      <c r="DA13" s="265"/>
      <c r="DB13" s="265"/>
      <c r="DC13" s="265"/>
      <c r="DD13" s="265"/>
    </row>
    <row r="14" spans="1:196" ht="30" customHeight="1">
      <c r="A14" s="51"/>
      <c r="B14" s="22"/>
      <c r="I14" s="1756" t="s">
        <v>1180</v>
      </c>
      <c r="J14" s="1756"/>
      <c r="K14" s="1756"/>
      <c r="L14" s="1756"/>
      <c r="M14" s="1756"/>
      <c r="N14" s="1756"/>
      <c r="O14" s="1756"/>
      <c r="P14" s="1756"/>
      <c r="Q14" s="1756"/>
      <c r="R14" s="1756"/>
      <c r="S14" s="1756"/>
      <c r="T14" s="1756"/>
      <c r="U14" s="1756"/>
      <c r="V14" s="1756"/>
      <c r="W14" s="1756"/>
      <c r="X14" s="1756"/>
      <c r="Y14" s="1756"/>
      <c r="Z14" s="1756"/>
      <c r="AA14" s="1756"/>
      <c r="AB14" s="1756"/>
      <c r="AC14" s="1756"/>
      <c r="AD14" s="1756"/>
      <c r="AE14" s="1756"/>
      <c r="AF14" s="1756"/>
      <c r="AG14" s="1756"/>
      <c r="AH14" s="1756"/>
      <c r="AI14" s="1756"/>
      <c r="AJ14" s="1756"/>
      <c r="AK14" s="1756"/>
      <c r="AL14" s="1756"/>
      <c r="AM14" s="1756"/>
      <c r="AN14" s="1756"/>
      <c r="AO14" s="1756"/>
      <c r="AP14" s="1756"/>
      <c r="AQ14" s="1756"/>
      <c r="AR14" s="1756"/>
      <c r="AS14" s="1756"/>
      <c r="AT14" s="1756"/>
      <c r="AU14" s="1756"/>
      <c r="AV14" s="1756"/>
      <c r="AW14" s="1756"/>
      <c r="AX14" s="1756"/>
      <c r="AY14" s="1756"/>
      <c r="AZ14" s="1756"/>
      <c r="BA14" s="1756"/>
      <c r="BB14" s="1756"/>
      <c r="BC14" s="1756"/>
      <c r="BD14" s="1756"/>
      <c r="BE14" s="1756"/>
      <c r="BF14" s="1756"/>
      <c r="BG14" s="1756"/>
      <c r="BH14" s="1756"/>
      <c r="BI14" s="1756"/>
      <c r="BJ14" s="1756"/>
      <c r="BK14" s="1756"/>
      <c r="BL14" s="1756"/>
      <c r="BM14" s="1756"/>
      <c r="BN14" s="1756"/>
      <c r="BO14" s="1756"/>
      <c r="BP14" s="1756"/>
      <c r="CC14"/>
      <c r="CD14" s="283"/>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1"/>
      <c r="B15" s="22"/>
      <c r="I15" s="1756"/>
      <c r="J15" s="1756"/>
      <c r="K15" s="1756"/>
      <c r="L15" s="1756"/>
      <c r="M15" s="1756"/>
      <c r="N15" s="1756"/>
      <c r="O15" s="1756"/>
      <c r="P15" s="1756"/>
      <c r="Q15" s="1756"/>
      <c r="R15" s="1756"/>
      <c r="S15" s="1756"/>
      <c r="T15" s="1756"/>
      <c r="U15" s="1756"/>
      <c r="V15" s="1756"/>
      <c r="W15" s="1756"/>
      <c r="X15" s="1756"/>
      <c r="Y15" s="1756"/>
      <c r="Z15" s="1756"/>
      <c r="AA15" s="1756"/>
      <c r="AB15" s="1756"/>
      <c r="AC15" s="1756"/>
      <c r="AD15" s="1756"/>
      <c r="AE15" s="1756"/>
      <c r="AF15" s="1756"/>
      <c r="AG15" s="1756"/>
      <c r="AH15" s="1756"/>
      <c r="AI15" s="1756"/>
      <c r="AJ15" s="1756"/>
      <c r="AK15" s="1756"/>
      <c r="AL15" s="1756"/>
      <c r="AM15" s="1756"/>
      <c r="AN15" s="1756"/>
      <c r="AO15" s="1756"/>
      <c r="AP15" s="1756"/>
      <c r="AQ15" s="1756"/>
      <c r="AR15" s="1756"/>
      <c r="AS15" s="1756"/>
      <c r="AT15" s="1756"/>
      <c r="AU15" s="1756"/>
      <c r="AV15" s="1756"/>
      <c r="AW15" s="1756"/>
      <c r="AX15" s="1756"/>
      <c r="AY15" s="1756"/>
      <c r="AZ15" s="1756"/>
      <c r="BA15" s="1756"/>
      <c r="BB15" s="1756"/>
      <c r="BC15" s="1756"/>
      <c r="BD15" s="1756"/>
      <c r="BE15" s="1756"/>
      <c r="BF15" s="1756"/>
      <c r="BG15" s="1756"/>
      <c r="BH15" s="1756"/>
      <c r="BI15" s="1756"/>
      <c r="BJ15" s="1756"/>
      <c r="BK15" s="1756"/>
      <c r="BL15" s="1756"/>
      <c r="BM15" s="1756"/>
      <c r="BN15" s="1756"/>
      <c r="BO15" s="1756"/>
      <c r="BP15" s="1756"/>
      <c r="CC15"/>
      <c r="CD15" s="283"/>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1"/>
      <c r="B16" s="84"/>
      <c r="CC16"/>
      <c r="CD16" s="103"/>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1"/>
      <c r="B17" s="84"/>
      <c r="E17" s="242"/>
      <c r="F17" s="242"/>
      <c r="G17" s="242"/>
      <c r="H17" s="242"/>
      <c r="I17" s="242"/>
      <c r="S17" s="265" t="s">
        <v>1181</v>
      </c>
      <c r="AK17" s="265"/>
      <c r="AL17" s="265"/>
      <c r="AM17" s="1604" t="s">
        <v>1142</v>
      </c>
      <c r="AN17" s="1604"/>
      <c r="AO17" s="1604"/>
      <c r="AP17" s="1604"/>
      <c r="AQ17" s="1604"/>
      <c r="AR17" s="1604"/>
      <c r="AS17" s="1604"/>
      <c r="AT17" s="1604"/>
      <c r="AU17" s="1604"/>
      <c r="AV17" s="265"/>
      <c r="AW17" s="265"/>
      <c r="AX17" s="265"/>
      <c r="AY17" s="265"/>
      <c r="AZ17" s="265"/>
      <c r="BA17" s="265"/>
      <c r="BB17" s="265"/>
      <c r="BC17" s="265"/>
      <c r="BD17" s="265"/>
      <c r="BE17" s="265"/>
      <c r="BF17" s="265"/>
      <c r="BG17" s="1604" t="s">
        <v>635</v>
      </c>
      <c r="BH17" s="1604"/>
      <c r="BI17" s="1604"/>
      <c r="BJ17" s="1604"/>
      <c r="BK17" s="1604"/>
      <c r="BL17" s="1604"/>
      <c r="BM17" s="1604"/>
      <c r="BN17" s="1604"/>
      <c r="BO17" s="1604"/>
      <c r="BP17" s="1604"/>
      <c r="BQ17" s="1604"/>
      <c r="BR17" s="1604"/>
      <c r="BS17" s="1604"/>
      <c r="BT17" s="1604"/>
      <c r="BU17" s="1604"/>
      <c r="BV17" s="1604"/>
      <c r="BW17" s="1604"/>
      <c r="BX17" s="1604"/>
      <c r="BY17" s="1604"/>
      <c r="BZ17" s="1604"/>
      <c r="CA17" s="1604"/>
      <c r="CC17"/>
      <c r="CD17" s="103"/>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1"/>
      <c r="B18" s="176"/>
      <c r="E18" s="242"/>
      <c r="F18" s="242"/>
      <c r="G18" s="242"/>
      <c r="H18" s="242"/>
      <c r="I18" s="242"/>
      <c r="S18" s="281" t="s">
        <v>1182</v>
      </c>
      <c r="AK18" s="1604" t="s">
        <v>1144</v>
      </c>
      <c r="AL18" s="1604"/>
      <c r="AM18" s="1604"/>
      <c r="AN18" s="1604"/>
      <c r="AO18" s="1604"/>
      <c r="AP18" s="1604"/>
      <c r="AQ18" s="1604"/>
      <c r="AR18" s="1604"/>
      <c r="AS18" s="1604"/>
      <c r="AT18" s="1604"/>
      <c r="AU18" s="1604"/>
      <c r="AV18" s="1604"/>
      <c r="AW18" s="1604"/>
      <c r="AX18" s="265"/>
      <c r="AY18" s="265"/>
      <c r="AZ18" s="265"/>
      <c r="BA18" s="265"/>
      <c r="BB18" s="265"/>
      <c r="BC18" s="265"/>
      <c r="BD18" s="265"/>
      <c r="BE18" s="265"/>
      <c r="BF18" s="265"/>
      <c r="BG18" s="1604" t="s">
        <v>327</v>
      </c>
      <c r="BH18" s="1604"/>
      <c r="BI18" s="1604"/>
      <c r="BJ18" s="1604"/>
      <c r="BK18" s="1604"/>
      <c r="BL18" s="1604"/>
      <c r="BM18" s="1604"/>
      <c r="BN18" s="1604"/>
      <c r="BO18" s="1604"/>
      <c r="BP18" s="1604"/>
      <c r="BQ18" s="1604"/>
      <c r="BR18" s="1604"/>
      <c r="BS18" s="1604"/>
      <c r="BT18" s="1604"/>
      <c r="BU18" s="1604"/>
      <c r="BV18" s="1604"/>
      <c r="BW18" s="1604"/>
      <c r="BX18" s="1604"/>
      <c r="BY18" s="1604"/>
      <c r="BZ18" s="1604"/>
      <c r="CA18" s="1604"/>
      <c r="CC18"/>
      <c r="CD18" s="284"/>
      <c r="CE18" s="23"/>
      <c r="CF18" s="23"/>
      <c r="CG18" s="23"/>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1"/>
      <c r="B19" s="263"/>
      <c r="AZ19" s="1199">
        <v>1201</v>
      </c>
      <c r="BA19" s="1199"/>
      <c r="BB19" s="1199"/>
      <c r="BY19" s="1757">
        <v>1202</v>
      </c>
      <c r="BZ19" s="1757"/>
      <c r="CA19" s="1757"/>
      <c r="CC19"/>
      <c r="CD19" s="51"/>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1"/>
      <c r="B20" s="263"/>
      <c r="C20" s="273">
        <v>15.2</v>
      </c>
      <c r="D20" s="240" t="s">
        <v>1183</v>
      </c>
      <c r="Y20"/>
      <c r="AF20" s="1278" t="s">
        <v>398</v>
      </c>
      <c r="AG20" s="1279"/>
      <c r="AH20" s="1270"/>
      <c r="AI20" s="1271"/>
      <c r="AJ20" s="1271"/>
      <c r="AK20" s="1271"/>
      <c r="AL20" s="1271"/>
      <c r="AM20" s="1271"/>
      <c r="AN20" s="1271"/>
      <c r="AO20" s="1271"/>
      <c r="AP20" s="1271"/>
      <c r="AQ20" s="1271"/>
      <c r="AR20" s="1271"/>
      <c r="AS20" s="1271"/>
      <c r="AT20" s="1271"/>
      <c r="AU20" s="1271"/>
      <c r="AV20" s="1271"/>
      <c r="AW20" s="1271"/>
      <c r="AX20" s="1271"/>
      <c r="AY20" s="1271"/>
      <c r="AZ20" s="1271"/>
      <c r="BA20" s="1271"/>
      <c r="BB20" s="1272"/>
      <c r="BC20" s="84"/>
      <c r="BD20" s="84"/>
      <c r="BE20" s="84"/>
      <c r="BF20" s="84"/>
      <c r="BG20" s="1270"/>
      <c r="BH20" s="1271"/>
      <c r="BI20" s="1271"/>
      <c r="BJ20" s="1271"/>
      <c r="BK20" s="1271"/>
      <c r="BL20" s="1271"/>
      <c r="BM20" s="1271"/>
      <c r="BN20" s="1271"/>
      <c r="BO20" s="1271"/>
      <c r="BP20" s="1271"/>
      <c r="BQ20" s="1271"/>
      <c r="BR20" s="1271"/>
      <c r="BS20" s="1271"/>
      <c r="BT20" s="1271"/>
      <c r="BU20" s="1271"/>
      <c r="BV20" s="1271"/>
      <c r="BW20" s="1271"/>
      <c r="BX20" s="1271"/>
      <c r="BY20" s="1271"/>
      <c r="BZ20" s="1271"/>
      <c r="CA20" s="1272"/>
      <c r="CC20"/>
      <c r="CD20" s="51"/>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1"/>
      <c r="B21" s="263"/>
      <c r="C21" s="257"/>
      <c r="D21" s="243" t="s">
        <v>1184</v>
      </c>
      <c r="Y21"/>
      <c r="AF21" s="1279"/>
      <c r="AG21" s="1279"/>
      <c r="AH21" s="1273"/>
      <c r="AI21" s="1274"/>
      <c r="AJ21" s="1274"/>
      <c r="AK21" s="1274"/>
      <c r="AL21" s="1274"/>
      <c r="AM21" s="1274"/>
      <c r="AN21" s="1274"/>
      <c r="AO21" s="1274"/>
      <c r="AP21" s="1274"/>
      <c r="AQ21" s="1274"/>
      <c r="AR21" s="1274"/>
      <c r="AS21" s="1274"/>
      <c r="AT21" s="1274"/>
      <c r="AU21" s="1274"/>
      <c r="AV21" s="1274"/>
      <c r="AW21" s="1274"/>
      <c r="AX21" s="1274"/>
      <c r="AY21" s="1274"/>
      <c r="AZ21" s="1274"/>
      <c r="BA21" s="1274"/>
      <c r="BB21" s="1275"/>
      <c r="BC21" s="84"/>
      <c r="BD21" s="84"/>
      <c r="BE21" s="84"/>
      <c r="BF21" s="84"/>
      <c r="BG21" s="1273"/>
      <c r="BH21" s="1274"/>
      <c r="BI21" s="1274"/>
      <c r="BJ21" s="1274"/>
      <c r="BK21" s="1274"/>
      <c r="BL21" s="1274"/>
      <c r="BM21" s="1274"/>
      <c r="BN21" s="1274"/>
      <c r="BO21" s="1274"/>
      <c r="BP21" s="1274"/>
      <c r="BQ21" s="1274"/>
      <c r="BR21" s="1274"/>
      <c r="BS21" s="1274"/>
      <c r="BT21" s="1274"/>
      <c r="BU21" s="1274"/>
      <c r="BV21" s="1274"/>
      <c r="BW21" s="1274"/>
      <c r="BX21" s="1274"/>
      <c r="BY21" s="1274"/>
      <c r="BZ21" s="1274"/>
      <c r="CA21" s="1275"/>
      <c r="CC21"/>
      <c r="CD21" s="5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50.1" customHeight="1">
      <c r="A22" s="51"/>
      <c r="B22" s="1052"/>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23"/>
      <c r="CD22" s="50"/>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38" customFormat="1" ht="30" customHeight="1">
      <c r="A23" s="97"/>
      <c r="B23" s="110"/>
      <c r="CC23"/>
      <c r="CD23" s="97"/>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s="51"/>
      <c r="B24" s="263"/>
      <c r="C24" s="1032" t="s">
        <v>1185</v>
      </c>
      <c r="D24" s="293" t="s">
        <v>1186</v>
      </c>
      <c r="CC24"/>
      <c r="CD24" s="97"/>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51"/>
      <c r="B25" s="263"/>
      <c r="C25" s="258"/>
      <c r="D25" s="276" t="s">
        <v>1187</v>
      </c>
      <c r="E25" s="293"/>
      <c r="F25" s="275"/>
      <c r="G25" s="241"/>
      <c r="H25" s="241"/>
      <c r="I25" s="241"/>
      <c r="J25" s="241"/>
      <c r="K25" s="241"/>
      <c r="L25" s="241"/>
      <c r="CC25"/>
      <c r="CD25" s="51"/>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51"/>
      <c r="B26" s="110"/>
      <c r="E26" s="276"/>
      <c r="F26" s="254"/>
      <c r="G26" s="241"/>
      <c r="H26" s="241"/>
      <c r="I26" s="241"/>
      <c r="J26" s="241"/>
      <c r="K26" s="241"/>
      <c r="L26" s="241"/>
      <c r="CC26"/>
      <c r="CD26" s="51"/>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1"/>
      <c r="B27" s="263"/>
      <c r="C27" s="258"/>
      <c r="D27" s="1033" t="s">
        <v>253</v>
      </c>
      <c r="E27" s="294"/>
      <c r="F27" s="241"/>
      <c r="G27" s="257" t="s">
        <v>1188</v>
      </c>
      <c r="H27" s="241"/>
      <c r="I27" s="241"/>
      <c r="J27" s="241"/>
      <c r="K27" s="241"/>
      <c r="L27" s="241"/>
      <c r="S27" s="1302" t="s">
        <v>1189</v>
      </c>
      <c r="T27" s="1302"/>
      <c r="U27" s="1302"/>
      <c r="V27" s="1302"/>
      <c r="W27" s="1302"/>
      <c r="X27" s="1302"/>
      <c r="AF27" s="1278" t="s">
        <v>403</v>
      </c>
      <c r="AG27" s="1279"/>
      <c r="AH27" s="1270"/>
      <c r="AI27" s="1271"/>
      <c r="AJ27" s="1271"/>
      <c r="AK27" s="1271"/>
      <c r="AL27" s="1271"/>
      <c r="AM27" s="1271"/>
      <c r="AN27" s="1271"/>
      <c r="AO27" s="1271"/>
      <c r="AP27" s="1271"/>
      <c r="AQ27" s="1271"/>
      <c r="AR27" s="1271"/>
      <c r="AS27" s="1271"/>
      <c r="AT27" s="1271"/>
      <c r="AU27" s="1271"/>
      <c r="AV27" s="1271"/>
      <c r="AW27" s="1271"/>
      <c r="AX27" s="1271"/>
      <c r="AY27" s="1271"/>
      <c r="AZ27" s="1271"/>
      <c r="BA27" s="1271"/>
      <c r="BB27" s="1272"/>
      <c r="BC27" s="84"/>
      <c r="BD27" s="84"/>
      <c r="BE27" s="84"/>
      <c r="BF27" s="84"/>
      <c r="BG27" s="1270"/>
      <c r="BH27" s="1271"/>
      <c r="BI27" s="1271"/>
      <c r="BJ27" s="1271"/>
      <c r="BK27" s="1271"/>
      <c r="BL27" s="1271"/>
      <c r="BM27" s="1271"/>
      <c r="BN27" s="1271"/>
      <c r="BO27" s="1271"/>
      <c r="BP27" s="1271"/>
      <c r="BQ27" s="1271"/>
      <c r="BR27" s="1271"/>
      <c r="BS27" s="1271"/>
      <c r="BT27" s="1271"/>
      <c r="BU27" s="1271"/>
      <c r="BV27" s="1271"/>
      <c r="BW27" s="1271"/>
      <c r="BX27" s="1271"/>
      <c r="BY27" s="1271"/>
      <c r="BZ27" s="1271"/>
      <c r="CA27" s="1272"/>
      <c r="CC27"/>
      <c r="CD27" s="9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1"/>
      <c r="B28" s="263"/>
      <c r="C28" s="258"/>
      <c r="D28" s="295"/>
      <c r="E28" s="294"/>
      <c r="F28" s="241"/>
      <c r="G28" s="244" t="s">
        <v>1188</v>
      </c>
      <c r="H28" s="241"/>
      <c r="I28" s="241"/>
      <c r="J28" s="241"/>
      <c r="K28" s="241"/>
      <c r="L28" s="241"/>
      <c r="S28" s="1302"/>
      <c r="T28" s="1302"/>
      <c r="U28" s="1302"/>
      <c r="V28" s="1302"/>
      <c r="W28" s="1302"/>
      <c r="X28" s="1302"/>
      <c r="AF28" s="1279"/>
      <c r="AG28" s="1279"/>
      <c r="AH28" s="1273"/>
      <c r="AI28" s="1274"/>
      <c r="AJ28" s="1274"/>
      <c r="AK28" s="1274"/>
      <c r="AL28" s="1274"/>
      <c r="AM28" s="1274"/>
      <c r="AN28" s="1274"/>
      <c r="AO28" s="1274"/>
      <c r="AP28" s="1274"/>
      <c r="AQ28" s="1274"/>
      <c r="AR28" s="1274"/>
      <c r="AS28" s="1274"/>
      <c r="AT28" s="1274"/>
      <c r="AU28" s="1274"/>
      <c r="AV28" s="1274"/>
      <c r="AW28" s="1274"/>
      <c r="AX28" s="1274"/>
      <c r="AY28" s="1274"/>
      <c r="AZ28" s="1274"/>
      <c r="BA28" s="1274"/>
      <c r="BB28" s="1275"/>
      <c r="BC28" s="84"/>
      <c r="BD28" s="84"/>
      <c r="BE28" s="84"/>
      <c r="BF28" s="84"/>
      <c r="BG28" s="1273"/>
      <c r="BH28" s="1274"/>
      <c r="BI28" s="1274"/>
      <c r="BJ28" s="1274"/>
      <c r="BK28" s="1274"/>
      <c r="BL28" s="1274"/>
      <c r="BM28" s="1274"/>
      <c r="BN28" s="1274"/>
      <c r="BO28" s="1274"/>
      <c r="BP28" s="1274"/>
      <c r="BQ28" s="1274"/>
      <c r="BR28" s="1274"/>
      <c r="BS28" s="1274"/>
      <c r="BT28" s="1274"/>
      <c r="BU28" s="1274"/>
      <c r="BV28" s="1274"/>
      <c r="BW28" s="1274"/>
      <c r="BX28" s="1274"/>
      <c r="BY28" s="1274"/>
      <c r="BZ28" s="1274"/>
      <c r="CA28" s="1275"/>
      <c r="CC28"/>
      <c r="CD28" s="51"/>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1"/>
      <c r="B29" s="110"/>
      <c r="D29" s="295"/>
      <c r="E29" s="294"/>
      <c r="F29" s="241"/>
      <c r="G29" s="242"/>
      <c r="H29" s="241"/>
      <c r="I29" s="241"/>
      <c r="J29" s="241"/>
      <c r="K29" s="241"/>
      <c r="L29" s="241"/>
      <c r="CC29"/>
      <c r="CD29" s="51"/>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1"/>
      <c r="B30" s="84"/>
      <c r="D30" s="240" t="s">
        <v>256</v>
      </c>
      <c r="E30" s="241"/>
      <c r="F30" s="241"/>
      <c r="G30" s="242" t="s">
        <v>1190</v>
      </c>
      <c r="H30" s="241"/>
      <c r="I30" s="241"/>
      <c r="J30" s="241"/>
      <c r="K30" s="241"/>
      <c r="L30" s="241"/>
      <c r="S30" s="1302" t="s">
        <v>1189</v>
      </c>
      <c r="T30" s="1302"/>
      <c r="U30" s="1302"/>
      <c r="V30" s="1302"/>
      <c r="W30" s="1302"/>
      <c r="X30" s="1302"/>
      <c r="AF30" s="1279">
        <v>25</v>
      </c>
      <c r="AG30" s="1279"/>
      <c r="AH30" s="1270"/>
      <c r="AI30" s="1271"/>
      <c r="AJ30" s="1271"/>
      <c r="AK30" s="1271"/>
      <c r="AL30" s="1271"/>
      <c r="AM30" s="1271"/>
      <c r="AN30" s="1271"/>
      <c r="AO30" s="1271"/>
      <c r="AP30" s="1271"/>
      <c r="AQ30" s="1271"/>
      <c r="AR30" s="1271"/>
      <c r="AS30" s="1271"/>
      <c r="AT30" s="1271"/>
      <c r="AU30" s="1271"/>
      <c r="AV30" s="1271"/>
      <c r="AW30" s="1271"/>
      <c r="AX30" s="1271"/>
      <c r="AY30" s="1271"/>
      <c r="AZ30" s="1271"/>
      <c r="BA30" s="1271"/>
      <c r="BB30" s="1272"/>
      <c r="BC30" s="84"/>
      <c r="BD30" s="84"/>
      <c r="BE30" s="84"/>
      <c r="BF30" s="84"/>
      <c r="BG30" s="1270"/>
      <c r="BH30" s="1271"/>
      <c r="BI30" s="1271"/>
      <c r="BJ30" s="1271"/>
      <c r="BK30" s="1271"/>
      <c r="BL30" s="1271"/>
      <c r="BM30" s="1271"/>
      <c r="BN30" s="1271"/>
      <c r="BO30" s="1271"/>
      <c r="BP30" s="1271"/>
      <c r="BQ30" s="1271"/>
      <c r="BR30" s="1271"/>
      <c r="BS30" s="1271"/>
      <c r="BT30" s="1271"/>
      <c r="BU30" s="1271"/>
      <c r="BV30" s="1271"/>
      <c r="BW30" s="1271"/>
      <c r="BX30" s="1271"/>
      <c r="BY30" s="1271"/>
      <c r="BZ30" s="1271"/>
      <c r="CA30" s="1272"/>
      <c r="CC30"/>
      <c r="CD30" s="103"/>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51"/>
      <c r="B31" s="84"/>
      <c r="C31" s="257"/>
      <c r="D31" s="243"/>
      <c r="F31" s="242"/>
      <c r="G31" s="244" t="s">
        <v>1190</v>
      </c>
      <c r="H31" s="280"/>
      <c r="I31" s="280"/>
      <c r="J31" s="280"/>
      <c r="K31" s="280"/>
      <c r="L31" s="280"/>
      <c r="S31" s="1302"/>
      <c r="T31" s="1302"/>
      <c r="U31" s="1302"/>
      <c r="V31" s="1302"/>
      <c r="W31" s="1302"/>
      <c r="X31" s="1302"/>
      <c r="AF31" s="1279"/>
      <c r="AG31" s="1279"/>
      <c r="AH31" s="1273"/>
      <c r="AI31" s="1274"/>
      <c r="AJ31" s="1274"/>
      <c r="AK31" s="1274"/>
      <c r="AL31" s="1274"/>
      <c r="AM31" s="1274"/>
      <c r="AN31" s="1274"/>
      <c r="AO31" s="1274"/>
      <c r="AP31" s="1274"/>
      <c r="AQ31" s="1274"/>
      <c r="AR31" s="1274"/>
      <c r="AS31" s="1274"/>
      <c r="AT31" s="1274"/>
      <c r="AU31" s="1274"/>
      <c r="AV31" s="1274"/>
      <c r="AW31" s="1274"/>
      <c r="AX31" s="1274"/>
      <c r="AY31" s="1274"/>
      <c r="AZ31" s="1274"/>
      <c r="BA31" s="1274"/>
      <c r="BB31" s="1275"/>
      <c r="BC31" s="84"/>
      <c r="BD31" s="84"/>
      <c r="BE31" s="84"/>
      <c r="BF31" s="84"/>
      <c r="BG31" s="1273"/>
      <c r="BH31" s="1274"/>
      <c r="BI31" s="1274"/>
      <c r="BJ31" s="1274"/>
      <c r="BK31" s="1274"/>
      <c r="BL31" s="1274"/>
      <c r="BM31" s="1274"/>
      <c r="BN31" s="1274"/>
      <c r="BO31" s="1274"/>
      <c r="BP31" s="1274"/>
      <c r="BQ31" s="1274"/>
      <c r="BR31" s="1274"/>
      <c r="BS31" s="1274"/>
      <c r="BT31" s="1274"/>
      <c r="BU31" s="1274"/>
      <c r="BV31" s="1274"/>
      <c r="BW31" s="1274"/>
      <c r="BX31" s="1274"/>
      <c r="BY31" s="1274"/>
      <c r="BZ31" s="1274"/>
      <c r="CA31" s="1275"/>
      <c r="CC31"/>
      <c r="CD31" s="103"/>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1"/>
      <c r="B32" s="84"/>
      <c r="C32" s="258"/>
      <c r="H32" s="241"/>
      <c r="I32" s="241"/>
      <c r="J32" s="241"/>
      <c r="K32" s="241"/>
      <c r="L32" s="241"/>
      <c r="CC32"/>
      <c r="CD32" s="103"/>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1"/>
      <c r="B33" s="84"/>
      <c r="C33" s="277"/>
      <c r="D33" s="240" t="s">
        <v>259</v>
      </c>
      <c r="F33" s="242"/>
      <c r="G33" s="242" t="s">
        <v>1191</v>
      </c>
      <c r="H33" s="242"/>
      <c r="I33" s="242"/>
      <c r="J33" s="242"/>
      <c r="K33" s="242"/>
      <c r="L33" s="242"/>
      <c r="S33" s="1302" t="s">
        <v>1189</v>
      </c>
      <c r="T33" s="1302"/>
      <c r="U33" s="1302"/>
      <c r="V33" s="1302"/>
      <c r="W33" s="1302"/>
      <c r="X33" s="1302"/>
      <c r="AF33" s="1278" t="s">
        <v>407</v>
      </c>
      <c r="AG33" s="1279"/>
      <c r="AH33" s="1270"/>
      <c r="AI33" s="1271"/>
      <c r="AJ33" s="1271"/>
      <c r="AK33" s="1271"/>
      <c r="AL33" s="1271"/>
      <c r="AM33" s="1271"/>
      <c r="AN33" s="1271"/>
      <c r="AO33" s="1271"/>
      <c r="AP33" s="1271"/>
      <c r="AQ33" s="1271"/>
      <c r="AR33" s="1271"/>
      <c r="AS33" s="1271"/>
      <c r="AT33" s="1271"/>
      <c r="AU33" s="1271"/>
      <c r="AV33" s="1271"/>
      <c r="AW33" s="1271"/>
      <c r="AX33" s="1271"/>
      <c r="AY33" s="1271"/>
      <c r="AZ33" s="1271"/>
      <c r="BA33" s="1271"/>
      <c r="BB33" s="1272"/>
      <c r="BC33" s="84"/>
      <c r="BD33" s="84"/>
      <c r="BE33" s="84"/>
      <c r="BF33" s="84"/>
      <c r="BG33" s="1270"/>
      <c r="BH33" s="1271"/>
      <c r="BI33" s="1271"/>
      <c r="BJ33" s="1271"/>
      <c r="BK33" s="1271"/>
      <c r="BL33" s="1271"/>
      <c r="BM33" s="1271"/>
      <c r="BN33" s="1271"/>
      <c r="BO33" s="1271"/>
      <c r="BP33" s="1271"/>
      <c r="BQ33" s="1271"/>
      <c r="BR33" s="1271"/>
      <c r="BS33" s="1271"/>
      <c r="BT33" s="1271"/>
      <c r="BU33" s="1271"/>
      <c r="BV33" s="1271"/>
      <c r="BW33" s="1271"/>
      <c r="BX33" s="1271"/>
      <c r="BY33" s="1271"/>
      <c r="BZ33" s="1271"/>
      <c r="CA33" s="1272"/>
      <c r="CC33"/>
      <c r="CD33" s="10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1"/>
      <c r="B34" s="84"/>
      <c r="C34" s="257"/>
      <c r="D34" s="243"/>
      <c r="F34" s="242"/>
      <c r="G34" s="244" t="s">
        <v>1191</v>
      </c>
      <c r="H34" s="255"/>
      <c r="I34" s="255"/>
      <c r="J34" s="255"/>
      <c r="K34" s="255"/>
      <c r="L34" s="255"/>
      <c r="Q34" s="74"/>
      <c r="S34" s="1302"/>
      <c r="T34" s="1302"/>
      <c r="U34" s="1302"/>
      <c r="V34" s="1302"/>
      <c r="W34" s="1302"/>
      <c r="X34" s="1302"/>
      <c r="AF34" s="1279"/>
      <c r="AG34" s="1279"/>
      <c r="AH34" s="1273"/>
      <c r="AI34" s="1274"/>
      <c r="AJ34" s="1274"/>
      <c r="AK34" s="1274"/>
      <c r="AL34" s="1274"/>
      <c r="AM34" s="1274"/>
      <c r="AN34" s="1274"/>
      <c r="AO34" s="1274"/>
      <c r="AP34" s="1274"/>
      <c r="AQ34" s="1274"/>
      <c r="AR34" s="1274"/>
      <c r="AS34" s="1274"/>
      <c r="AT34" s="1274"/>
      <c r="AU34" s="1274"/>
      <c r="AV34" s="1274"/>
      <c r="AW34" s="1274"/>
      <c r="AX34" s="1274"/>
      <c r="AY34" s="1274"/>
      <c r="AZ34" s="1274"/>
      <c r="BA34" s="1274"/>
      <c r="BB34" s="1275"/>
      <c r="BC34" s="84"/>
      <c r="BD34" s="84"/>
      <c r="BE34" s="84"/>
      <c r="BF34" s="84"/>
      <c r="BG34" s="1273"/>
      <c r="BH34" s="1274"/>
      <c r="BI34" s="1274"/>
      <c r="BJ34" s="1274"/>
      <c r="BK34" s="1274"/>
      <c r="BL34" s="1274"/>
      <c r="BM34" s="1274"/>
      <c r="BN34" s="1274"/>
      <c r="BO34" s="1274"/>
      <c r="BP34" s="1274"/>
      <c r="BQ34" s="1274"/>
      <c r="BR34" s="1274"/>
      <c r="BS34" s="1274"/>
      <c r="BT34" s="1274"/>
      <c r="BU34" s="1274"/>
      <c r="BV34" s="1274"/>
      <c r="BW34" s="1274"/>
      <c r="BX34" s="1274"/>
      <c r="BY34" s="1274"/>
      <c r="BZ34" s="1274"/>
      <c r="CA34" s="1275"/>
      <c r="CC34"/>
      <c r="CD34" s="103"/>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1"/>
      <c r="B35"/>
      <c r="C35" s="257"/>
      <c r="D35" s="254"/>
      <c r="F35" s="255"/>
      <c r="G35" s="241"/>
      <c r="H35" s="255"/>
      <c r="I35" s="255"/>
      <c r="J35" s="255"/>
      <c r="K35" s="255"/>
      <c r="L35" s="255"/>
      <c r="CC35"/>
      <c r="CD35" s="164"/>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51"/>
      <c r="B36" s="84"/>
      <c r="C36" s="257"/>
      <c r="D36" s="240" t="s">
        <v>302</v>
      </c>
      <c r="E36" s="256"/>
      <c r="F36" s="254"/>
      <c r="G36" s="242" t="s">
        <v>1192</v>
      </c>
      <c r="H36" s="255"/>
      <c r="I36" s="255"/>
      <c r="J36" s="255"/>
      <c r="K36" s="255"/>
      <c r="L36" s="255"/>
      <c r="S36" s="1302" t="s">
        <v>1189</v>
      </c>
      <c r="T36" s="1302"/>
      <c r="U36" s="1302"/>
      <c r="V36" s="1302"/>
      <c r="W36" s="1302"/>
      <c r="X36" s="1302"/>
      <c r="AF36" s="1278" t="s">
        <v>413</v>
      </c>
      <c r="AG36" s="1279"/>
      <c r="AH36" s="1270"/>
      <c r="AI36" s="1271"/>
      <c r="AJ36" s="1271"/>
      <c r="AK36" s="1271"/>
      <c r="AL36" s="1271"/>
      <c r="AM36" s="1271"/>
      <c r="AN36" s="1271"/>
      <c r="AO36" s="1271"/>
      <c r="AP36" s="1271"/>
      <c r="AQ36" s="1271"/>
      <c r="AR36" s="1271"/>
      <c r="AS36" s="1271"/>
      <c r="AT36" s="1271"/>
      <c r="AU36" s="1271"/>
      <c r="AV36" s="1271"/>
      <c r="AW36" s="1271"/>
      <c r="AX36" s="1271"/>
      <c r="AY36" s="1271"/>
      <c r="AZ36" s="1271"/>
      <c r="BA36" s="1271"/>
      <c r="BB36" s="1272"/>
      <c r="BC36" s="84"/>
      <c r="BD36" s="84"/>
      <c r="BE36" s="84"/>
      <c r="BF36" s="84"/>
      <c r="BG36" s="1270"/>
      <c r="BH36" s="1271"/>
      <c r="BI36" s="1271"/>
      <c r="BJ36" s="1271"/>
      <c r="BK36" s="1271"/>
      <c r="BL36" s="1271"/>
      <c r="BM36" s="1271"/>
      <c r="BN36" s="1271"/>
      <c r="BO36" s="1271"/>
      <c r="BP36" s="1271"/>
      <c r="BQ36" s="1271"/>
      <c r="BR36" s="1271"/>
      <c r="BS36" s="1271"/>
      <c r="BT36" s="1271"/>
      <c r="BU36" s="1271"/>
      <c r="BV36" s="1271"/>
      <c r="BW36" s="1271"/>
      <c r="BX36" s="1271"/>
      <c r="BY36" s="1271"/>
      <c r="BZ36" s="1271"/>
      <c r="CA36" s="1272"/>
      <c r="CC36"/>
      <c r="CD36" s="103"/>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1"/>
      <c r="B37" s="84"/>
      <c r="C37" s="257"/>
      <c r="D37" s="243"/>
      <c r="F37" s="241"/>
      <c r="G37" s="242" t="s">
        <v>1193</v>
      </c>
      <c r="H37" s="280"/>
      <c r="I37" s="280"/>
      <c r="J37" s="280"/>
      <c r="K37" s="280"/>
      <c r="L37" s="280"/>
      <c r="S37" s="1302"/>
      <c r="T37" s="1302"/>
      <c r="U37" s="1302"/>
      <c r="V37" s="1302"/>
      <c r="W37" s="1302"/>
      <c r="X37" s="1302"/>
      <c r="AF37" s="1279"/>
      <c r="AG37" s="1279"/>
      <c r="AH37" s="1273"/>
      <c r="AI37" s="1274"/>
      <c r="AJ37" s="1274"/>
      <c r="AK37" s="1274"/>
      <c r="AL37" s="1274"/>
      <c r="AM37" s="1274"/>
      <c r="AN37" s="1274"/>
      <c r="AO37" s="1274"/>
      <c r="AP37" s="1274"/>
      <c r="AQ37" s="1274"/>
      <c r="AR37" s="1274"/>
      <c r="AS37" s="1274"/>
      <c r="AT37" s="1274"/>
      <c r="AU37" s="1274"/>
      <c r="AV37" s="1274"/>
      <c r="AW37" s="1274"/>
      <c r="AX37" s="1274"/>
      <c r="AY37" s="1274"/>
      <c r="AZ37" s="1274"/>
      <c r="BA37" s="1274"/>
      <c r="BB37" s="1275"/>
      <c r="BC37" s="84"/>
      <c r="BD37" s="84"/>
      <c r="BE37" s="84"/>
      <c r="BF37" s="84"/>
      <c r="BG37" s="1273"/>
      <c r="BH37" s="1274"/>
      <c r="BI37" s="1274"/>
      <c r="BJ37" s="1274"/>
      <c r="BK37" s="1274"/>
      <c r="BL37" s="1274"/>
      <c r="BM37" s="1274"/>
      <c r="BN37" s="1274"/>
      <c r="BO37" s="1274"/>
      <c r="BP37" s="1274"/>
      <c r="BQ37" s="1274"/>
      <c r="BR37" s="1274"/>
      <c r="BS37" s="1274"/>
      <c r="BT37" s="1274"/>
      <c r="BU37" s="1274"/>
      <c r="BV37" s="1274"/>
      <c r="BW37" s="1274"/>
      <c r="BX37" s="1274"/>
      <c r="BY37" s="1274"/>
      <c r="BZ37" s="1274"/>
      <c r="CA37" s="1275"/>
      <c r="CC37"/>
      <c r="CD37" s="164"/>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1"/>
      <c r="B38" s="84"/>
      <c r="C38" s="257"/>
      <c r="G38" s="244" t="s">
        <v>1194</v>
      </c>
      <c r="H38" s="280"/>
      <c r="I38" s="280"/>
      <c r="J38" s="280"/>
      <c r="K38" s="280"/>
      <c r="L38" s="280"/>
      <c r="CC38"/>
      <c r="CD38" s="164"/>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24.9" customHeight="1">
      <c r="A39" s="51"/>
      <c r="B39" s="84"/>
      <c r="C39" s="257"/>
      <c r="D39" s="240"/>
      <c r="F39" s="244"/>
      <c r="G39" s="242"/>
      <c r="H39" s="244"/>
      <c r="I39" s="244"/>
      <c r="J39" s="244"/>
      <c r="K39" s="244"/>
      <c r="L39" s="244"/>
      <c r="CC39"/>
      <c r="CD39" s="103"/>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s="51"/>
      <c r="B40" s="84"/>
      <c r="C40" s="277"/>
      <c r="D40" s="257" t="s">
        <v>305</v>
      </c>
      <c r="F40" s="244"/>
      <c r="G40" s="240" t="s">
        <v>1195</v>
      </c>
      <c r="H40" s="255"/>
      <c r="I40" s="255"/>
      <c r="J40" s="255"/>
      <c r="K40" s="255"/>
      <c r="L40" s="255"/>
      <c r="S40" s="1302" t="s">
        <v>1196</v>
      </c>
      <c r="T40" s="1302"/>
      <c r="U40" s="1302"/>
      <c r="V40" s="1302"/>
      <c r="W40" s="1302"/>
      <c r="X40" s="1302"/>
      <c r="AF40" s="1278" t="s">
        <v>417</v>
      </c>
      <c r="AG40" s="1279"/>
      <c r="AH40" s="1270"/>
      <c r="AI40" s="1271"/>
      <c r="AJ40" s="1271"/>
      <c r="AK40" s="1271"/>
      <c r="AL40" s="1271"/>
      <c r="AM40" s="1271"/>
      <c r="AN40" s="1271"/>
      <c r="AO40" s="1271"/>
      <c r="AP40" s="1271"/>
      <c r="AQ40" s="1271"/>
      <c r="AR40" s="1271"/>
      <c r="AS40" s="1271"/>
      <c r="AT40" s="1271"/>
      <c r="AU40" s="1271"/>
      <c r="AV40" s="1271"/>
      <c r="AW40" s="1271"/>
      <c r="AX40" s="1271"/>
      <c r="AY40" s="1271"/>
      <c r="AZ40" s="1271"/>
      <c r="BA40" s="1271"/>
      <c r="BB40" s="1272"/>
      <c r="BD40" s="84"/>
      <c r="BE40" s="84"/>
      <c r="BF40" s="84"/>
      <c r="BG40" s="1270"/>
      <c r="BH40" s="1271"/>
      <c r="BI40" s="1271"/>
      <c r="BJ40" s="1271"/>
      <c r="BK40" s="1271"/>
      <c r="BL40" s="1271"/>
      <c r="BM40" s="1271"/>
      <c r="BN40" s="1271"/>
      <c r="BO40" s="1271"/>
      <c r="BP40" s="1271"/>
      <c r="BQ40" s="1271"/>
      <c r="BR40" s="1271"/>
      <c r="BS40" s="1271"/>
      <c r="BT40" s="1271"/>
      <c r="BU40" s="1271"/>
      <c r="BV40" s="1271"/>
      <c r="BW40" s="1271"/>
      <c r="BX40" s="1271"/>
      <c r="BY40" s="1271"/>
      <c r="BZ40" s="1271"/>
      <c r="CA40" s="1272"/>
      <c r="CC40"/>
      <c r="CD40" s="103"/>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1"/>
      <c r="B41"/>
      <c r="C41" s="258"/>
      <c r="D41" s="258"/>
      <c r="F41" s="244"/>
      <c r="G41" s="243" t="s">
        <v>1197</v>
      </c>
      <c r="H41" s="254"/>
      <c r="I41" s="254"/>
      <c r="J41" s="254"/>
      <c r="K41" s="254"/>
      <c r="L41" s="254"/>
      <c r="S41" s="1302"/>
      <c r="T41" s="1302"/>
      <c r="U41" s="1302"/>
      <c r="V41" s="1302"/>
      <c r="W41" s="1302"/>
      <c r="X41" s="1302"/>
      <c r="AF41" s="1279"/>
      <c r="AG41" s="1279"/>
      <c r="AH41" s="1273"/>
      <c r="AI41" s="1274"/>
      <c r="AJ41" s="1274"/>
      <c r="AK41" s="1274"/>
      <c r="AL41" s="1274"/>
      <c r="AM41" s="1274"/>
      <c r="AN41" s="1274"/>
      <c r="AO41" s="1274"/>
      <c r="AP41" s="1274"/>
      <c r="AQ41" s="1274"/>
      <c r="AR41" s="1274"/>
      <c r="AS41" s="1274"/>
      <c r="AT41" s="1274"/>
      <c r="AU41" s="1274"/>
      <c r="AV41" s="1274"/>
      <c r="AW41" s="1274"/>
      <c r="AX41" s="1274"/>
      <c r="AY41" s="1274"/>
      <c r="AZ41" s="1274"/>
      <c r="BA41" s="1274"/>
      <c r="BB41" s="1275"/>
      <c r="BD41" s="84"/>
      <c r="BE41" s="84"/>
      <c r="BF41" s="84"/>
      <c r="BG41" s="1273"/>
      <c r="BH41" s="1274"/>
      <c r="BI41" s="1274"/>
      <c r="BJ41" s="1274"/>
      <c r="BK41" s="1274"/>
      <c r="BL41" s="1274"/>
      <c r="BM41" s="1274"/>
      <c r="BN41" s="1274"/>
      <c r="BO41" s="1274"/>
      <c r="BP41" s="1274"/>
      <c r="BQ41" s="1274"/>
      <c r="BR41" s="1274"/>
      <c r="BS41" s="1274"/>
      <c r="BT41" s="1274"/>
      <c r="BU41" s="1274"/>
      <c r="BV41" s="1274"/>
      <c r="BW41" s="1274"/>
      <c r="BX41" s="1274"/>
      <c r="BY41" s="1274"/>
      <c r="BZ41" s="1274"/>
      <c r="CA41" s="1275"/>
      <c r="CC41"/>
      <c r="CD41" s="164"/>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s="256" customFormat="1" ht="30" customHeight="1">
      <c r="A42" s="290"/>
      <c r="B42" s="84"/>
      <c r="C42" s="257"/>
      <c r="G42" s="243" t="s">
        <v>1198</v>
      </c>
      <c r="H42" s="254"/>
      <c r="I42" s="254"/>
      <c r="J42" s="254"/>
      <c r="K42" s="254"/>
      <c r="L42" s="254"/>
      <c r="CC42"/>
      <c r="CD42" s="103"/>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1"/>
      <c r="B43" s="84"/>
      <c r="C43" s="277"/>
      <c r="H43" s="275"/>
      <c r="I43" s="241"/>
      <c r="J43" s="241"/>
      <c r="K43" s="241"/>
      <c r="L43" s="241"/>
      <c r="CC43"/>
      <c r="CD43" s="164"/>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1"/>
      <c r="B44" s="84"/>
      <c r="C44" s="257"/>
      <c r="D44" s="257" t="s">
        <v>308</v>
      </c>
      <c r="F44" s="242"/>
      <c r="G44" s="240" t="s">
        <v>1199</v>
      </c>
      <c r="H44" s="254"/>
      <c r="I44" s="241"/>
      <c r="J44" s="241"/>
      <c r="K44" s="241"/>
      <c r="L44" s="241"/>
      <c r="S44" s="1302" t="s">
        <v>1200</v>
      </c>
      <c r="T44" s="1302"/>
      <c r="U44" s="1302"/>
      <c r="V44" s="1302"/>
      <c r="W44" s="1302"/>
      <c r="X44" s="1302"/>
      <c r="Y44" s="1302"/>
      <c r="AF44" s="1278" t="s">
        <v>351</v>
      </c>
      <c r="AG44" s="1279"/>
      <c r="AH44" s="1270"/>
      <c r="AI44" s="1271"/>
      <c r="AJ44" s="1271"/>
      <c r="AK44" s="1271"/>
      <c r="AL44" s="1271"/>
      <c r="AM44" s="1271"/>
      <c r="AN44" s="1271"/>
      <c r="AO44" s="1271"/>
      <c r="AP44" s="1271"/>
      <c r="AQ44" s="1271"/>
      <c r="AR44" s="1271"/>
      <c r="AS44" s="1271"/>
      <c r="AT44" s="1271"/>
      <c r="AU44" s="1271"/>
      <c r="AV44" s="1271"/>
      <c r="AW44" s="1271"/>
      <c r="AX44" s="1271"/>
      <c r="AY44" s="1271"/>
      <c r="AZ44" s="1271"/>
      <c r="BA44" s="1271"/>
      <c r="BB44" s="1272"/>
      <c r="BC44" s="84"/>
      <c r="BD44" s="84"/>
      <c r="BE44" s="84"/>
      <c r="BF44" s="84"/>
      <c r="BG44" s="1270"/>
      <c r="BH44" s="1271"/>
      <c r="BI44" s="1271"/>
      <c r="BJ44" s="1271"/>
      <c r="BK44" s="1271"/>
      <c r="BL44" s="1271"/>
      <c r="BM44" s="1271"/>
      <c r="BN44" s="1271"/>
      <c r="BO44" s="1271"/>
      <c r="BP44" s="1271"/>
      <c r="BQ44" s="1271"/>
      <c r="BR44" s="1271"/>
      <c r="BS44" s="1271"/>
      <c r="BT44" s="1271"/>
      <c r="BU44" s="1271"/>
      <c r="BV44" s="1271"/>
      <c r="BW44" s="1271"/>
      <c r="BX44" s="1271"/>
      <c r="BY44" s="1271"/>
      <c r="BZ44" s="1271"/>
      <c r="CA44" s="1272"/>
      <c r="CC44"/>
      <c r="CD44" s="16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1"/>
      <c r="C45" s="257"/>
      <c r="D45" s="258"/>
      <c r="F45" s="242"/>
      <c r="G45" s="244" t="s">
        <v>1201</v>
      </c>
      <c r="H45" s="241"/>
      <c r="I45" s="241"/>
      <c r="J45" s="241"/>
      <c r="K45" s="241"/>
      <c r="L45" s="241"/>
      <c r="S45" s="1302"/>
      <c r="T45" s="1302"/>
      <c r="U45" s="1302"/>
      <c r="V45" s="1302"/>
      <c r="W45" s="1302"/>
      <c r="X45" s="1302"/>
      <c r="Y45" s="1302"/>
      <c r="AF45" s="1279"/>
      <c r="AG45" s="1279"/>
      <c r="AH45" s="1273"/>
      <c r="AI45" s="1274"/>
      <c r="AJ45" s="1274"/>
      <c r="AK45" s="1274"/>
      <c r="AL45" s="1274"/>
      <c r="AM45" s="1274"/>
      <c r="AN45" s="1274"/>
      <c r="AO45" s="1274"/>
      <c r="AP45" s="1274"/>
      <c r="AQ45" s="1274"/>
      <c r="AR45" s="1274"/>
      <c r="AS45" s="1274"/>
      <c r="AT45" s="1274"/>
      <c r="AU45" s="1274"/>
      <c r="AV45" s="1274"/>
      <c r="AW45" s="1274"/>
      <c r="AX45" s="1274"/>
      <c r="AY45" s="1274"/>
      <c r="AZ45" s="1274"/>
      <c r="BA45" s="1274"/>
      <c r="BB45" s="1275"/>
      <c r="BC45" s="84"/>
      <c r="BD45" s="84"/>
      <c r="BE45" s="84"/>
      <c r="BF45" s="84"/>
      <c r="BG45" s="1273"/>
      <c r="BH45" s="1274"/>
      <c r="BI45" s="1274"/>
      <c r="BJ45" s="1274"/>
      <c r="BK45" s="1274"/>
      <c r="BL45" s="1274"/>
      <c r="BM45" s="1274"/>
      <c r="BN45" s="1274"/>
      <c r="BO45" s="1274"/>
      <c r="BP45" s="1274"/>
      <c r="BQ45" s="1274"/>
      <c r="BR45" s="1274"/>
      <c r="BS45" s="1274"/>
      <c r="BT45" s="1274"/>
      <c r="BU45" s="1274"/>
      <c r="BV45" s="1274"/>
      <c r="BW45" s="1274"/>
      <c r="BX45" s="1274"/>
      <c r="BY45" s="1274"/>
      <c r="BZ45" s="1274"/>
      <c r="CA45" s="1275"/>
      <c r="CC45"/>
      <c r="CD45" s="164"/>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1"/>
      <c r="C46" s="257"/>
      <c r="D46" s="257"/>
      <c r="F46" s="244"/>
      <c r="G46" s="240"/>
      <c r="H46" s="244"/>
      <c r="I46" s="244"/>
      <c r="J46" s="244"/>
      <c r="K46" s="244"/>
      <c r="L46" s="244"/>
      <c r="Z46" s="256"/>
      <c r="AA46" s="256"/>
      <c r="AB46" s="256"/>
      <c r="AC46" s="256"/>
      <c r="AD46" s="256"/>
      <c r="AE46" s="256"/>
      <c r="AF46" s="256"/>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c r="BK46" s="256"/>
      <c r="BL46" s="256"/>
      <c r="BM46" s="256"/>
      <c r="BN46" s="256"/>
      <c r="BO46" s="256"/>
      <c r="BP46" s="256"/>
      <c r="BQ46" s="256"/>
      <c r="BR46" s="256"/>
      <c r="BS46" s="256"/>
      <c r="BT46" s="256"/>
      <c r="BU46" s="256"/>
      <c r="BV46" s="256"/>
      <c r="BW46" s="256"/>
      <c r="BX46" s="256"/>
      <c r="BY46" s="256"/>
      <c r="BZ46" s="256"/>
      <c r="CA46" s="256"/>
      <c r="CC46"/>
      <c r="CD46" s="164"/>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1"/>
      <c r="C47" s="257"/>
      <c r="D47" s="257" t="s">
        <v>311</v>
      </c>
      <c r="G47" s="240" t="s">
        <v>1202</v>
      </c>
      <c r="H47" s="244"/>
      <c r="I47" s="244"/>
      <c r="J47" s="244"/>
      <c r="K47" s="244"/>
      <c r="L47" s="244"/>
      <c r="S47" s="1302" t="s">
        <v>1196</v>
      </c>
      <c r="T47" s="1302"/>
      <c r="U47" s="1302"/>
      <c r="V47" s="1302"/>
      <c r="W47" s="1302"/>
      <c r="X47" s="1302"/>
      <c r="AF47" s="1279">
        <v>27</v>
      </c>
      <c r="AG47" s="1279"/>
      <c r="AH47" s="1270"/>
      <c r="AI47" s="1271"/>
      <c r="AJ47" s="1271"/>
      <c r="AK47" s="1271"/>
      <c r="AL47" s="1271"/>
      <c r="AM47" s="1271"/>
      <c r="AN47" s="1271"/>
      <c r="AO47" s="1271"/>
      <c r="AP47" s="1271"/>
      <c r="AQ47" s="1271"/>
      <c r="AR47" s="1271"/>
      <c r="AS47" s="1271"/>
      <c r="AT47" s="1271"/>
      <c r="AU47" s="1271"/>
      <c r="AV47" s="1271"/>
      <c r="AW47" s="1271"/>
      <c r="AX47" s="1271"/>
      <c r="AY47" s="1271"/>
      <c r="AZ47" s="1271"/>
      <c r="BA47" s="1271"/>
      <c r="BB47" s="1272"/>
      <c r="BC47" s="84"/>
      <c r="BD47" s="84"/>
      <c r="BE47" s="84"/>
      <c r="BF47" s="84"/>
      <c r="BG47" s="1270"/>
      <c r="BH47" s="1271"/>
      <c r="BI47" s="1271"/>
      <c r="BJ47" s="1271"/>
      <c r="BK47" s="1271"/>
      <c r="BL47" s="1271"/>
      <c r="BM47" s="1271"/>
      <c r="BN47" s="1271"/>
      <c r="BO47" s="1271"/>
      <c r="BP47" s="1271"/>
      <c r="BQ47" s="1271"/>
      <c r="BR47" s="1271"/>
      <c r="BS47" s="1271"/>
      <c r="BT47" s="1271"/>
      <c r="BU47" s="1271"/>
      <c r="BV47" s="1271"/>
      <c r="BW47" s="1271"/>
      <c r="BX47" s="1271"/>
      <c r="BY47" s="1271"/>
      <c r="BZ47" s="1271"/>
      <c r="CA47" s="1272"/>
      <c r="CC47"/>
      <c r="CD47" s="164"/>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1"/>
      <c r="C48" s="257"/>
      <c r="G48" s="244" t="s">
        <v>1203</v>
      </c>
      <c r="H48" s="242"/>
      <c r="I48" s="244"/>
      <c r="J48" s="244"/>
      <c r="K48" s="244"/>
      <c r="L48" s="244"/>
      <c r="S48" s="1302"/>
      <c r="T48" s="1302"/>
      <c r="U48" s="1302"/>
      <c r="V48" s="1302"/>
      <c r="W48" s="1302"/>
      <c r="X48" s="1302"/>
      <c r="AF48" s="1279"/>
      <c r="AG48" s="1279"/>
      <c r="AH48" s="1273"/>
      <c r="AI48" s="1274"/>
      <c r="AJ48" s="1274"/>
      <c r="AK48" s="1274"/>
      <c r="AL48" s="1274"/>
      <c r="AM48" s="1274"/>
      <c r="AN48" s="1274"/>
      <c r="AO48" s="1274"/>
      <c r="AP48" s="1274"/>
      <c r="AQ48" s="1274"/>
      <c r="AR48" s="1274"/>
      <c r="AS48" s="1274"/>
      <c r="AT48" s="1274"/>
      <c r="AU48" s="1274"/>
      <c r="AV48" s="1274"/>
      <c r="AW48" s="1274"/>
      <c r="AX48" s="1274"/>
      <c r="AY48" s="1274"/>
      <c r="AZ48" s="1274"/>
      <c r="BA48" s="1274"/>
      <c r="BB48" s="1275"/>
      <c r="BC48" s="84"/>
      <c r="BD48" s="84"/>
      <c r="BE48" s="84"/>
      <c r="BF48" s="84"/>
      <c r="BG48" s="1273"/>
      <c r="BH48" s="1274"/>
      <c r="BI48" s="1274"/>
      <c r="BJ48" s="1274"/>
      <c r="BK48" s="1274"/>
      <c r="BL48" s="1274"/>
      <c r="BM48" s="1274"/>
      <c r="BN48" s="1274"/>
      <c r="BO48" s="1274"/>
      <c r="BP48" s="1274"/>
      <c r="BQ48" s="1274"/>
      <c r="BR48" s="1274"/>
      <c r="BS48" s="1274"/>
      <c r="BT48" s="1274"/>
      <c r="BU48" s="1274"/>
      <c r="BV48" s="1274"/>
      <c r="BW48" s="1274"/>
      <c r="BX48" s="1274"/>
      <c r="BY48" s="1274"/>
      <c r="BZ48" s="1274"/>
      <c r="CA48" s="1275"/>
      <c r="CC48"/>
      <c r="CD48" s="164"/>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1"/>
      <c r="B49"/>
      <c r="C49" s="257"/>
      <c r="D49" s="258"/>
      <c r="F49" s="244"/>
      <c r="G49" s="243"/>
      <c r="H49" s="244"/>
      <c r="I49" s="244"/>
      <c r="J49" s="244"/>
      <c r="K49" s="244"/>
      <c r="L49" s="244"/>
      <c r="CC49"/>
      <c r="CD49" s="164"/>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1"/>
      <c r="B50"/>
      <c r="C50" s="257"/>
      <c r="D50" s="1032" t="s">
        <v>314</v>
      </c>
      <c r="F50" s="244"/>
      <c r="G50" s="240" t="s">
        <v>1204</v>
      </c>
      <c r="H50" s="244"/>
      <c r="I50" s="244"/>
      <c r="J50" s="244"/>
      <c r="K50" s="244"/>
      <c r="L50" s="244"/>
      <c r="S50" s="1302" t="s">
        <v>1189</v>
      </c>
      <c r="T50" s="1302"/>
      <c r="U50" s="1302"/>
      <c r="V50" s="1302"/>
      <c r="W50" s="1302"/>
      <c r="X50" s="1302"/>
      <c r="AF50" s="1279">
        <v>28</v>
      </c>
      <c r="AG50" s="1279"/>
      <c r="AH50" s="1270"/>
      <c r="AI50" s="1271"/>
      <c r="AJ50" s="1271"/>
      <c r="AK50" s="1271"/>
      <c r="AL50" s="1271"/>
      <c r="AM50" s="1271"/>
      <c r="AN50" s="1271"/>
      <c r="AO50" s="1271"/>
      <c r="AP50" s="1271"/>
      <c r="AQ50" s="1271"/>
      <c r="AR50" s="1271"/>
      <c r="AS50" s="1271"/>
      <c r="AT50" s="1271"/>
      <c r="AU50" s="1271"/>
      <c r="AV50" s="1271"/>
      <c r="AW50" s="1271"/>
      <c r="AX50" s="1271"/>
      <c r="AY50" s="1271"/>
      <c r="AZ50" s="1271"/>
      <c r="BA50" s="1271"/>
      <c r="BB50" s="1272"/>
      <c r="BC50" s="84"/>
      <c r="BD50" s="84"/>
      <c r="BE50" s="84"/>
      <c r="BF50" s="84"/>
      <c r="BG50" s="1270"/>
      <c r="BH50" s="1271"/>
      <c r="BI50" s="1271"/>
      <c r="BJ50" s="1271"/>
      <c r="BK50" s="1271"/>
      <c r="BL50" s="1271"/>
      <c r="BM50" s="1271"/>
      <c r="BN50" s="1271"/>
      <c r="BO50" s="1271"/>
      <c r="BP50" s="1271"/>
      <c r="BQ50" s="1271"/>
      <c r="BR50" s="1271"/>
      <c r="BS50" s="1271"/>
      <c r="BT50" s="1271"/>
      <c r="BU50" s="1271"/>
      <c r="BV50" s="1271"/>
      <c r="BW50" s="1271"/>
      <c r="BX50" s="1271"/>
      <c r="BY50" s="1271"/>
      <c r="BZ50" s="1271"/>
      <c r="CA50" s="1272"/>
      <c r="CC50"/>
      <c r="CD50" s="164"/>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1"/>
      <c r="B51"/>
      <c r="C51" s="278"/>
      <c r="D51" s="258"/>
      <c r="F51" s="244"/>
      <c r="G51" s="243" t="s">
        <v>1205</v>
      </c>
      <c r="H51" s="244"/>
      <c r="I51" s="244"/>
      <c r="J51" s="244"/>
      <c r="K51" s="244"/>
      <c r="L51" s="244"/>
      <c r="S51" s="1302"/>
      <c r="T51" s="1302"/>
      <c r="U51" s="1302"/>
      <c r="V51" s="1302"/>
      <c r="W51" s="1302"/>
      <c r="X51" s="1302"/>
      <c r="AF51" s="1279"/>
      <c r="AG51" s="1279"/>
      <c r="AH51" s="1273"/>
      <c r="AI51" s="1274"/>
      <c r="AJ51" s="1274"/>
      <c r="AK51" s="1274"/>
      <c r="AL51" s="1274"/>
      <c r="AM51" s="1274"/>
      <c r="AN51" s="1274"/>
      <c r="AO51" s="1274"/>
      <c r="AP51" s="1274"/>
      <c r="AQ51" s="1274"/>
      <c r="AR51" s="1274"/>
      <c r="AS51" s="1274"/>
      <c r="AT51" s="1274"/>
      <c r="AU51" s="1274"/>
      <c r="AV51" s="1274"/>
      <c r="AW51" s="1274"/>
      <c r="AX51" s="1274"/>
      <c r="AY51" s="1274"/>
      <c r="AZ51" s="1274"/>
      <c r="BA51" s="1274"/>
      <c r="BB51" s="1275"/>
      <c r="BC51" s="84"/>
      <c r="BD51" s="84"/>
      <c r="BE51" s="84"/>
      <c r="BF51" s="84"/>
      <c r="BG51" s="1273"/>
      <c r="BH51" s="1274"/>
      <c r="BI51" s="1274"/>
      <c r="BJ51" s="1274"/>
      <c r="BK51" s="1274"/>
      <c r="BL51" s="1274"/>
      <c r="BM51" s="1274"/>
      <c r="BN51" s="1274"/>
      <c r="BO51" s="1274"/>
      <c r="BP51" s="1274"/>
      <c r="BQ51" s="1274"/>
      <c r="BR51" s="1274"/>
      <c r="BS51" s="1274"/>
      <c r="BT51" s="1274"/>
      <c r="BU51" s="1274"/>
      <c r="BV51" s="1274"/>
      <c r="BW51" s="1274"/>
      <c r="BX51" s="1274"/>
      <c r="BY51" s="1274"/>
      <c r="BZ51" s="1274"/>
      <c r="CA51" s="1275"/>
      <c r="CC51"/>
      <c r="CD51" s="164"/>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1"/>
      <c r="B52"/>
      <c r="C52" s="279"/>
      <c r="H52" s="242"/>
      <c r="I52" s="242"/>
      <c r="J52" s="242"/>
      <c r="K52" s="242"/>
      <c r="L52" s="242"/>
      <c r="CC52"/>
      <c r="CD52" s="164"/>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1"/>
      <c r="B53"/>
      <c r="C53" s="277"/>
      <c r="D53" s="240" t="s">
        <v>276</v>
      </c>
      <c r="G53" s="240" t="s">
        <v>1206</v>
      </c>
      <c r="H53" s="242"/>
      <c r="I53" s="242"/>
      <c r="J53" s="242"/>
      <c r="K53" s="242"/>
      <c r="L53" s="242"/>
      <c r="S53" s="1302" t="s">
        <v>1189</v>
      </c>
      <c r="T53" s="1302"/>
      <c r="U53" s="1302"/>
      <c r="V53" s="1302"/>
      <c r="W53" s="1302"/>
      <c r="X53" s="1302"/>
      <c r="AF53" s="1279">
        <v>50</v>
      </c>
      <c r="AG53" s="1279"/>
      <c r="AH53" s="1270"/>
      <c r="AI53" s="1271"/>
      <c r="AJ53" s="1271"/>
      <c r="AK53" s="1271"/>
      <c r="AL53" s="1271"/>
      <c r="AM53" s="1271"/>
      <c r="AN53" s="1271"/>
      <c r="AO53" s="1271"/>
      <c r="AP53" s="1271"/>
      <c r="AQ53" s="1271"/>
      <c r="AR53" s="1271"/>
      <c r="AS53" s="1271"/>
      <c r="AT53" s="1271"/>
      <c r="AU53" s="1271"/>
      <c r="AV53" s="1271"/>
      <c r="AW53" s="1271"/>
      <c r="AX53" s="1271"/>
      <c r="AY53" s="1271"/>
      <c r="AZ53" s="1271"/>
      <c r="BA53" s="1271"/>
      <c r="BB53" s="1272"/>
      <c r="BC53" s="84"/>
      <c r="BD53" s="84"/>
      <c r="BE53" s="84"/>
      <c r="BF53" s="84"/>
      <c r="BG53" s="1270"/>
      <c r="BH53" s="1271"/>
      <c r="BI53" s="1271"/>
      <c r="BJ53" s="1271"/>
      <c r="BK53" s="1271"/>
      <c r="BL53" s="1271"/>
      <c r="BM53" s="1271"/>
      <c r="BN53" s="1271"/>
      <c r="BO53" s="1271"/>
      <c r="BP53" s="1271"/>
      <c r="BQ53" s="1271"/>
      <c r="BR53" s="1271"/>
      <c r="BS53" s="1271"/>
      <c r="BT53" s="1271"/>
      <c r="BU53" s="1271"/>
      <c r="BV53" s="1271"/>
      <c r="BW53" s="1271"/>
      <c r="BX53" s="1271"/>
      <c r="BY53" s="1271"/>
      <c r="BZ53" s="1271"/>
      <c r="CA53" s="1272"/>
      <c r="CC53"/>
      <c r="CD53" s="164"/>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1"/>
      <c r="B54"/>
      <c r="C54" s="277"/>
      <c r="D54" s="240"/>
      <c r="G54" s="240" t="s">
        <v>1207</v>
      </c>
      <c r="H54" s="242"/>
      <c r="I54" s="242"/>
      <c r="J54" s="242"/>
      <c r="K54" s="242"/>
      <c r="L54" s="242"/>
      <c r="S54" s="1302"/>
      <c r="T54" s="1302"/>
      <c r="U54" s="1302"/>
      <c r="V54" s="1302"/>
      <c r="W54" s="1302"/>
      <c r="X54" s="1302"/>
      <c r="AF54" s="1279"/>
      <c r="AG54" s="1279"/>
      <c r="AH54" s="1273"/>
      <c r="AI54" s="1274"/>
      <c r="AJ54" s="1274"/>
      <c r="AK54" s="1274"/>
      <c r="AL54" s="1274"/>
      <c r="AM54" s="1274"/>
      <c r="AN54" s="1274"/>
      <c r="AO54" s="1274"/>
      <c r="AP54" s="1274"/>
      <c r="AQ54" s="1274"/>
      <c r="AR54" s="1274"/>
      <c r="AS54" s="1274"/>
      <c r="AT54" s="1274"/>
      <c r="AU54" s="1274"/>
      <c r="AV54" s="1274"/>
      <c r="AW54" s="1274"/>
      <c r="AX54" s="1274"/>
      <c r="AY54" s="1274"/>
      <c r="AZ54" s="1274"/>
      <c r="BA54" s="1274"/>
      <c r="BB54" s="1275"/>
      <c r="BC54" s="84"/>
      <c r="BD54" s="84"/>
      <c r="BE54" s="84"/>
      <c r="BF54" s="84"/>
      <c r="BG54" s="1273"/>
      <c r="BH54" s="1274"/>
      <c r="BI54" s="1274"/>
      <c r="BJ54" s="1274"/>
      <c r="BK54" s="1274"/>
      <c r="BL54" s="1274"/>
      <c r="BM54" s="1274"/>
      <c r="BN54" s="1274"/>
      <c r="BO54" s="1274"/>
      <c r="BP54" s="1274"/>
      <c r="BQ54" s="1274"/>
      <c r="BR54" s="1274"/>
      <c r="BS54" s="1274"/>
      <c r="BT54" s="1274"/>
      <c r="BU54" s="1274"/>
      <c r="BV54" s="1274"/>
      <c r="BW54" s="1274"/>
      <c r="BX54" s="1274"/>
      <c r="BY54" s="1274"/>
      <c r="BZ54" s="1274"/>
      <c r="CA54" s="1275"/>
      <c r="CC54"/>
      <c r="CD54" s="16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s="51"/>
      <c r="B55"/>
      <c r="C55" s="279"/>
      <c r="F55" s="267"/>
      <c r="G55" s="243" t="s">
        <v>1208</v>
      </c>
      <c r="H55" s="267"/>
      <c r="I55" s="267"/>
      <c r="J55" s="267"/>
      <c r="K55" s="267"/>
      <c r="L55" s="267"/>
      <c r="S55" s="91"/>
      <c r="T55" s="91"/>
      <c r="U55" s="91"/>
      <c r="V55" s="91"/>
      <c r="W55" s="91"/>
      <c r="X55" s="91"/>
      <c r="AB55" s="84"/>
      <c r="AC55" s="84"/>
      <c r="AD55" s="84"/>
      <c r="AE55" s="84"/>
      <c r="AF55" s="84"/>
      <c r="AG55" s="84"/>
      <c r="AH55" s="84"/>
      <c r="AI55" s="84"/>
      <c r="AJ55" s="84"/>
      <c r="AK55" s="84"/>
      <c r="AL55" s="84"/>
      <c r="AM55" s="84"/>
      <c r="AN55" s="84"/>
      <c r="AO55" s="84"/>
      <c r="AP55" s="84"/>
      <c r="AQ55" s="84"/>
      <c r="AR55" s="84"/>
      <c r="AS55" s="84"/>
      <c r="AT55" s="84"/>
      <c r="AU55" s="84"/>
      <c r="AV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C55"/>
      <c r="CD55" s="164"/>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51"/>
      <c r="B56"/>
      <c r="C56" s="279"/>
      <c r="F56" s="267"/>
      <c r="G56" s="243" t="s">
        <v>1209</v>
      </c>
      <c r="H56" s="267"/>
      <c r="I56" s="267"/>
      <c r="J56" s="267"/>
      <c r="K56" s="267"/>
      <c r="L56" s="267"/>
      <c r="S56" s="186"/>
      <c r="T56" s="186"/>
      <c r="U56" s="186"/>
      <c r="V56" s="186"/>
      <c r="W56" s="186"/>
      <c r="X56" s="186"/>
      <c r="Z56" s="119"/>
      <c r="AA56" s="119"/>
      <c r="AB56" s="104"/>
      <c r="AC56" s="104"/>
      <c r="AD56" s="104"/>
      <c r="AE56" s="104"/>
      <c r="AF56" s="104"/>
      <c r="AG56" s="104"/>
      <c r="AH56" s="104"/>
      <c r="AI56" s="104"/>
      <c r="AJ56" s="104"/>
      <c r="AK56" s="104"/>
      <c r="AL56" s="104"/>
      <c r="AM56" s="104"/>
      <c r="AN56" s="104"/>
      <c r="AO56" s="104"/>
      <c r="AP56" s="104"/>
      <c r="AQ56" s="104"/>
      <c r="AR56" s="104"/>
      <c r="AS56" s="104"/>
      <c r="AT56" s="104"/>
      <c r="AU56" s="104"/>
      <c r="AV56" s="104"/>
      <c r="AY56" s="104"/>
      <c r="AZ56" s="104"/>
      <c r="BA56" s="104"/>
      <c r="BB56" s="104"/>
      <c r="BC56" s="104"/>
      <c r="BD56" s="104"/>
      <c r="BE56" s="84"/>
      <c r="BF56" s="84"/>
      <c r="BG56" s="104"/>
      <c r="BH56" s="104"/>
      <c r="BI56" s="104"/>
      <c r="BJ56" s="104"/>
      <c r="BK56" s="104"/>
      <c r="BL56" s="104"/>
      <c r="BM56" s="104"/>
      <c r="BN56" s="104"/>
      <c r="BO56" s="104"/>
      <c r="BP56" s="104"/>
      <c r="BQ56" s="104"/>
      <c r="BR56" s="104"/>
      <c r="BS56" s="104"/>
      <c r="BT56" s="104"/>
      <c r="BU56" s="104"/>
      <c r="BV56" s="104"/>
      <c r="BW56" s="104"/>
      <c r="BX56" s="104"/>
      <c r="BY56" s="104"/>
      <c r="BZ56" s="104"/>
      <c r="CA56" s="104"/>
      <c r="CC56"/>
      <c r="CD56" s="164"/>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51"/>
      <c r="B57"/>
      <c r="C57" s="279"/>
      <c r="D57" s="244"/>
      <c r="F57" s="242"/>
      <c r="H57" s="242"/>
      <c r="I57" s="242"/>
      <c r="J57" s="242"/>
      <c r="K57" s="242"/>
      <c r="L57" s="242"/>
      <c r="CC57"/>
      <c r="CD57" s="164"/>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30" customHeight="1">
      <c r="A58" s="51"/>
      <c r="B58"/>
      <c r="C58" s="257"/>
      <c r="D58" s="240" t="s">
        <v>708</v>
      </c>
      <c r="F58" s="242"/>
      <c r="G58" s="240" t="s">
        <v>1210</v>
      </c>
      <c r="H58" s="242"/>
      <c r="I58" s="242"/>
      <c r="J58" s="242"/>
      <c r="K58" s="242"/>
      <c r="L58" s="242"/>
      <c r="S58" s="1302" t="s">
        <v>1189</v>
      </c>
      <c r="T58" s="1302"/>
      <c r="U58" s="1302"/>
      <c r="V58" s="1302"/>
      <c r="W58" s="1302"/>
      <c r="X58" s="1302"/>
      <c r="AF58" s="1279">
        <v>51</v>
      </c>
      <c r="AG58" s="1279"/>
      <c r="AH58" s="1270"/>
      <c r="AI58" s="1271"/>
      <c r="AJ58" s="1271"/>
      <c r="AK58" s="1271"/>
      <c r="AL58" s="1271"/>
      <c r="AM58" s="1271"/>
      <c r="AN58" s="1271"/>
      <c r="AO58" s="1271"/>
      <c r="AP58" s="1271"/>
      <c r="AQ58" s="1271"/>
      <c r="AR58" s="1271"/>
      <c r="AS58" s="1271"/>
      <c r="AT58" s="1271"/>
      <c r="AU58" s="1271"/>
      <c r="AV58" s="1271"/>
      <c r="AW58" s="1271"/>
      <c r="AX58" s="1271"/>
      <c r="AY58" s="1271"/>
      <c r="AZ58" s="1271"/>
      <c r="BA58" s="1271"/>
      <c r="BB58" s="1272"/>
      <c r="BC58" s="84"/>
      <c r="BD58" s="84"/>
      <c r="BE58" s="84"/>
      <c r="BF58" s="84"/>
      <c r="BG58" s="1270"/>
      <c r="BH58" s="1271"/>
      <c r="BI58" s="1271"/>
      <c r="BJ58" s="1271"/>
      <c r="BK58" s="1271"/>
      <c r="BL58" s="1271"/>
      <c r="BM58" s="1271"/>
      <c r="BN58" s="1271"/>
      <c r="BO58" s="1271"/>
      <c r="BP58" s="1271"/>
      <c r="BQ58" s="1271"/>
      <c r="BR58" s="1271"/>
      <c r="BS58" s="1271"/>
      <c r="BT58" s="1271"/>
      <c r="BU58" s="1271"/>
      <c r="BV58" s="1271"/>
      <c r="BW58" s="1271"/>
      <c r="BX58" s="1271"/>
      <c r="BY58" s="1271"/>
      <c r="BZ58" s="1271"/>
      <c r="CA58" s="1272"/>
      <c r="CC58"/>
      <c r="CD58" s="164"/>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B59" s="141"/>
      <c r="C59" s="279"/>
      <c r="D59" s="242"/>
      <c r="F59" s="242"/>
      <c r="G59" s="243" t="s">
        <v>1210</v>
      </c>
      <c r="H59" s="242"/>
      <c r="I59" s="242"/>
      <c r="J59" s="242"/>
      <c r="K59" s="242"/>
      <c r="L59" s="242"/>
      <c r="S59" s="1302"/>
      <c r="T59" s="1302"/>
      <c r="U59" s="1302"/>
      <c r="V59" s="1302"/>
      <c r="W59" s="1302"/>
      <c r="X59" s="1302"/>
      <c r="AF59" s="1279"/>
      <c r="AG59" s="1279"/>
      <c r="AH59" s="1273"/>
      <c r="AI59" s="1274"/>
      <c r="AJ59" s="1274"/>
      <c r="AK59" s="1274"/>
      <c r="AL59" s="1274"/>
      <c r="AM59" s="1274"/>
      <c r="AN59" s="1274"/>
      <c r="AO59" s="1274"/>
      <c r="AP59" s="1274"/>
      <c r="AQ59" s="1274"/>
      <c r="AR59" s="1274"/>
      <c r="AS59" s="1274"/>
      <c r="AT59" s="1274"/>
      <c r="AU59" s="1274"/>
      <c r="AV59" s="1274"/>
      <c r="AW59" s="1274"/>
      <c r="AX59" s="1274"/>
      <c r="AY59" s="1274"/>
      <c r="AZ59" s="1274"/>
      <c r="BA59" s="1274"/>
      <c r="BB59" s="1275"/>
      <c r="BC59" s="84"/>
      <c r="BD59" s="84"/>
      <c r="BE59" s="84"/>
      <c r="BF59" s="84"/>
      <c r="BG59" s="1273"/>
      <c r="BH59" s="1274"/>
      <c r="BI59" s="1274"/>
      <c r="BJ59" s="1274"/>
      <c r="BK59" s="1274"/>
      <c r="BL59" s="1274"/>
      <c r="BM59" s="1274"/>
      <c r="BN59" s="1274"/>
      <c r="BO59" s="1274"/>
      <c r="BP59" s="1274"/>
      <c r="BQ59" s="1274"/>
      <c r="BR59" s="1274"/>
      <c r="BS59" s="1274"/>
      <c r="BT59" s="1274"/>
      <c r="BU59" s="1274"/>
      <c r="BV59" s="1274"/>
      <c r="BW59" s="1274"/>
      <c r="BX59" s="1274"/>
      <c r="BY59" s="1274"/>
      <c r="BZ59" s="1274"/>
      <c r="CA59" s="1275"/>
      <c r="CC59"/>
      <c r="CD59" s="164"/>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15" customHeight="1">
      <c r="B60" s="141"/>
      <c r="C60" s="277"/>
      <c r="D60" s="268"/>
      <c r="F60" s="244"/>
      <c r="G60" s="240"/>
      <c r="H60" s="244"/>
      <c r="I60" s="244"/>
      <c r="J60" s="244"/>
      <c r="K60" s="244"/>
      <c r="L60" s="244"/>
      <c r="CC60"/>
      <c r="CD60" s="164"/>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B61" s="141"/>
      <c r="C61" s="279"/>
      <c r="D61" s="240" t="s">
        <v>712</v>
      </c>
      <c r="F61" s="244"/>
      <c r="G61" s="240" t="s">
        <v>1211</v>
      </c>
      <c r="H61" s="244"/>
      <c r="I61" s="244"/>
      <c r="J61" s="244"/>
      <c r="K61" s="244"/>
      <c r="L61" s="244"/>
      <c r="S61" s="1302" t="s">
        <v>1196</v>
      </c>
      <c r="T61" s="1302"/>
      <c r="U61" s="1302"/>
      <c r="V61" s="1302"/>
      <c r="W61" s="1302"/>
      <c r="X61" s="1302"/>
      <c r="AF61" s="1279">
        <v>52</v>
      </c>
      <c r="AG61" s="1279"/>
      <c r="AH61" s="1270"/>
      <c r="AI61" s="1271"/>
      <c r="AJ61" s="1271"/>
      <c r="AK61" s="1271"/>
      <c r="AL61" s="1271"/>
      <c r="AM61" s="1271"/>
      <c r="AN61" s="1271"/>
      <c r="AO61" s="1271"/>
      <c r="AP61" s="1271"/>
      <c r="AQ61" s="1271"/>
      <c r="AR61" s="1271"/>
      <c r="AS61" s="1271"/>
      <c r="AT61" s="1271"/>
      <c r="AU61" s="1271"/>
      <c r="AV61" s="1271"/>
      <c r="AW61" s="1271"/>
      <c r="AX61" s="1271"/>
      <c r="AY61" s="1271"/>
      <c r="AZ61" s="1271"/>
      <c r="BA61" s="1271"/>
      <c r="BB61" s="1272"/>
      <c r="BC61" s="84"/>
      <c r="BD61" s="84"/>
      <c r="BE61" s="84"/>
      <c r="BF61" s="84"/>
      <c r="BG61" s="1270"/>
      <c r="BH61" s="1271"/>
      <c r="BI61" s="1271"/>
      <c r="BJ61" s="1271"/>
      <c r="BK61" s="1271"/>
      <c r="BL61" s="1271"/>
      <c r="BM61" s="1271"/>
      <c r="BN61" s="1271"/>
      <c r="BO61" s="1271"/>
      <c r="BP61" s="1271"/>
      <c r="BQ61" s="1271"/>
      <c r="BR61" s="1271"/>
      <c r="BS61" s="1271"/>
      <c r="BT61" s="1271"/>
      <c r="BU61" s="1271"/>
      <c r="BV61" s="1271"/>
      <c r="BW61" s="1271"/>
      <c r="BX61" s="1271"/>
      <c r="BY61" s="1271"/>
      <c r="BZ61" s="1271"/>
      <c r="CA61" s="1272"/>
      <c r="CC61"/>
      <c r="CD61" s="164"/>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B62" s="141"/>
      <c r="C62" s="257"/>
      <c r="D62" s="243"/>
      <c r="F62" s="242"/>
      <c r="G62" s="243" t="s">
        <v>1212</v>
      </c>
      <c r="H62" s="244"/>
      <c r="I62" s="244"/>
      <c r="J62" s="244"/>
      <c r="K62" s="244"/>
      <c r="L62" s="244"/>
      <c r="S62" s="1302"/>
      <c r="T62" s="1302"/>
      <c r="U62" s="1302"/>
      <c r="V62" s="1302"/>
      <c r="W62" s="1302"/>
      <c r="X62" s="1302"/>
      <c r="AF62" s="1279"/>
      <c r="AG62" s="1279"/>
      <c r="AH62" s="1273"/>
      <c r="AI62" s="1274"/>
      <c r="AJ62" s="1274"/>
      <c r="AK62" s="1274"/>
      <c r="AL62" s="1274"/>
      <c r="AM62" s="1274"/>
      <c r="AN62" s="1274"/>
      <c r="AO62" s="1274"/>
      <c r="AP62" s="1274"/>
      <c r="AQ62" s="1274"/>
      <c r="AR62" s="1274"/>
      <c r="AS62" s="1274"/>
      <c r="AT62" s="1274"/>
      <c r="AU62" s="1274"/>
      <c r="AV62" s="1274"/>
      <c r="AW62" s="1274"/>
      <c r="AX62" s="1274"/>
      <c r="AY62" s="1274"/>
      <c r="AZ62" s="1274"/>
      <c r="BA62" s="1274"/>
      <c r="BB62" s="1275"/>
      <c r="BC62" s="84"/>
      <c r="BD62" s="84"/>
      <c r="BE62" s="84"/>
      <c r="BF62" s="84"/>
      <c r="BG62" s="1273"/>
      <c r="BH62" s="1274"/>
      <c r="BI62" s="1274"/>
      <c r="BJ62" s="1274"/>
      <c r="BK62" s="1274"/>
      <c r="BL62" s="1274"/>
      <c r="BM62" s="1274"/>
      <c r="BN62" s="1274"/>
      <c r="BO62" s="1274"/>
      <c r="BP62" s="1274"/>
      <c r="BQ62" s="1274"/>
      <c r="BR62" s="1274"/>
      <c r="BS62" s="1274"/>
      <c r="BT62" s="1274"/>
      <c r="BU62" s="1274"/>
      <c r="BV62" s="1274"/>
      <c r="BW62" s="1274"/>
      <c r="BX62" s="1274"/>
      <c r="BY62" s="1274"/>
      <c r="BZ62" s="1274"/>
      <c r="CA62" s="1275"/>
      <c r="CC62"/>
      <c r="CD62" s="164"/>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B63" s="141"/>
      <c r="C63" s="257"/>
      <c r="D63" s="268"/>
      <c r="F63" s="244"/>
      <c r="G63" s="243"/>
      <c r="H63" s="267"/>
      <c r="I63" s="267"/>
      <c r="J63" s="267"/>
      <c r="K63" s="267"/>
      <c r="L63" s="267"/>
      <c r="CC63"/>
      <c r="CD63" s="164"/>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B64" s="141"/>
      <c r="C64" s="257"/>
      <c r="D64" s="240" t="s">
        <v>715</v>
      </c>
      <c r="F64" s="267"/>
      <c r="G64" s="240" t="s">
        <v>1213</v>
      </c>
      <c r="H64" s="267"/>
      <c r="I64" s="267"/>
      <c r="J64" s="267"/>
      <c r="K64" s="267"/>
      <c r="L64" s="267"/>
      <c r="CC64"/>
      <c r="CD64" s="1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2:196" ht="30" customHeight="1">
      <c r="B65" s="141"/>
      <c r="C65" s="257"/>
      <c r="D65" s="268"/>
      <c r="F65" s="267"/>
      <c r="G65" s="243" t="s">
        <v>1214</v>
      </c>
      <c r="H65" s="267"/>
      <c r="I65" s="267"/>
      <c r="J65" s="267"/>
      <c r="K65" s="267"/>
      <c r="L65" s="267"/>
      <c r="CC65"/>
      <c r="CD65" s="164"/>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2:196" ht="30" customHeight="1">
      <c r="B66" s="141"/>
      <c r="C66" s="279"/>
      <c r="E66" s="256"/>
      <c r="F66" s="268"/>
      <c r="H66" s="268"/>
      <c r="I66" s="268"/>
      <c r="J66" s="268"/>
      <c r="K66" s="268"/>
      <c r="L66" s="268"/>
      <c r="M66" s="256"/>
      <c r="N66" s="256"/>
      <c r="O66" s="256"/>
      <c r="BY66" s="1757">
        <v>1203</v>
      </c>
      <c r="BZ66" s="1757"/>
      <c r="CA66" s="1757"/>
      <c r="CC66"/>
      <c r="CD66" s="164"/>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2:196" ht="30" customHeight="1">
      <c r="B67" s="141"/>
      <c r="C67" s="277"/>
      <c r="D67" s="268"/>
      <c r="F67" s="268"/>
      <c r="G67" s="1630"/>
      <c r="H67" s="1630"/>
      <c r="I67" s="1321" t="s">
        <v>330</v>
      </c>
      <c r="J67" s="1319"/>
      <c r="K67" s="1270"/>
      <c r="L67" s="1271"/>
      <c r="M67" s="1271"/>
      <c r="N67" s="1271"/>
      <c r="O67" s="1271"/>
      <c r="P67" s="1271"/>
      <c r="Q67" s="1271"/>
      <c r="R67" s="1271"/>
      <c r="S67" s="1271"/>
      <c r="T67" s="1271"/>
      <c r="U67" s="1271"/>
      <c r="V67" s="1271"/>
      <c r="W67" s="1271"/>
      <c r="X67" s="1271"/>
      <c r="Y67" s="1271"/>
      <c r="Z67" s="1271"/>
      <c r="AA67" s="1271"/>
      <c r="AB67" s="1271"/>
      <c r="AC67" s="1271"/>
      <c r="AD67" s="1271"/>
      <c r="AE67" s="1271"/>
      <c r="AF67" s="1271"/>
      <c r="AG67" s="1271"/>
      <c r="AH67" s="1271"/>
      <c r="AI67" s="1271"/>
      <c r="AJ67" s="1271"/>
      <c r="AK67" s="1271"/>
      <c r="AL67" s="1271"/>
      <c r="AM67" s="1271"/>
      <c r="AN67" s="1271"/>
      <c r="AO67" s="1271"/>
      <c r="AP67" s="1271"/>
      <c r="AQ67" s="1271"/>
      <c r="AR67" s="1271"/>
      <c r="AS67" s="1271"/>
      <c r="AT67" s="1271"/>
      <c r="AU67" s="1271"/>
      <c r="AV67" s="1271"/>
      <c r="AW67" s="1271"/>
      <c r="AX67" s="1271"/>
      <c r="AY67" s="1271"/>
      <c r="AZ67" s="1271"/>
      <c r="BA67" s="1271"/>
      <c r="BB67" s="1271"/>
      <c r="BC67" s="1271"/>
      <c r="BD67" s="1271"/>
      <c r="BE67" s="1271"/>
      <c r="BF67" s="1271"/>
      <c r="BG67" s="1271"/>
      <c r="BH67" s="1271"/>
      <c r="BI67" s="1271"/>
      <c r="BJ67" s="1271"/>
      <c r="BK67" s="1271"/>
      <c r="BL67" s="1271"/>
      <c r="BM67" s="1271"/>
      <c r="BN67" s="1271"/>
      <c r="BO67" s="1271"/>
      <c r="BP67" s="1271"/>
      <c r="BQ67" s="1271"/>
      <c r="BR67" s="1271"/>
      <c r="BS67" s="1271"/>
      <c r="BT67" s="1271"/>
      <c r="BU67" s="1271"/>
      <c r="BV67" s="1271"/>
      <c r="BW67" s="1271"/>
      <c r="BX67" s="1271"/>
      <c r="BY67" s="1271"/>
      <c r="BZ67" s="1271"/>
      <c r="CA67" s="1272"/>
      <c r="CC67"/>
      <c r="CD67" s="164"/>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2:196" ht="30" customHeight="1">
      <c r="B68" s="141"/>
      <c r="C68" s="257"/>
      <c r="D68" s="268"/>
      <c r="F68" s="268"/>
      <c r="G68" s="1630"/>
      <c r="H68" s="1630"/>
      <c r="I68" s="1319"/>
      <c r="J68" s="1319"/>
      <c r="K68" s="1273"/>
      <c r="L68" s="1274"/>
      <c r="M68" s="1274"/>
      <c r="N68" s="1274"/>
      <c r="O68" s="1274"/>
      <c r="P68" s="1274"/>
      <c r="Q68" s="1274"/>
      <c r="R68" s="1274"/>
      <c r="S68" s="1274"/>
      <c r="T68" s="1274"/>
      <c r="U68" s="1274"/>
      <c r="V68" s="1274"/>
      <c r="W68" s="1274"/>
      <c r="X68" s="1274"/>
      <c r="Y68" s="1274"/>
      <c r="Z68" s="1274"/>
      <c r="AA68" s="1274"/>
      <c r="AB68" s="1274"/>
      <c r="AC68" s="1274"/>
      <c r="AD68" s="1274"/>
      <c r="AE68" s="1274"/>
      <c r="AF68" s="1274"/>
      <c r="AG68" s="1274"/>
      <c r="AH68" s="1274"/>
      <c r="AI68" s="1274"/>
      <c r="AJ68" s="1274"/>
      <c r="AK68" s="1274"/>
      <c r="AL68" s="1274"/>
      <c r="AM68" s="1274"/>
      <c r="AN68" s="1274"/>
      <c r="AO68" s="1274"/>
      <c r="AP68" s="1274"/>
      <c r="AQ68" s="1274"/>
      <c r="AR68" s="1274"/>
      <c r="AS68" s="1274"/>
      <c r="AT68" s="1274"/>
      <c r="AU68" s="1274"/>
      <c r="AV68" s="1274"/>
      <c r="AW68" s="1274"/>
      <c r="AX68" s="1274"/>
      <c r="AY68" s="1274"/>
      <c r="AZ68" s="1274"/>
      <c r="BA68" s="1274"/>
      <c r="BB68" s="1274"/>
      <c r="BC68" s="1274"/>
      <c r="BD68" s="1274"/>
      <c r="BE68" s="1274"/>
      <c r="BF68" s="1274"/>
      <c r="BG68" s="1274"/>
      <c r="BH68" s="1274"/>
      <c r="BI68" s="1274"/>
      <c r="BJ68" s="1274"/>
      <c r="BK68" s="1274"/>
      <c r="BL68" s="1274"/>
      <c r="BM68" s="1274"/>
      <c r="BN68" s="1274"/>
      <c r="BO68" s="1274"/>
      <c r="BP68" s="1274"/>
      <c r="BQ68" s="1274"/>
      <c r="BR68" s="1274"/>
      <c r="BS68" s="1274"/>
      <c r="BT68" s="1274"/>
      <c r="BU68" s="1274"/>
      <c r="BV68" s="1274"/>
      <c r="BW68" s="1274"/>
      <c r="BX68" s="1274"/>
      <c r="BY68" s="1274"/>
      <c r="BZ68" s="1274"/>
      <c r="CA68" s="1275"/>
      <c r="CC68"/>
      <c r="CD68" s="164"/>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2:196" ht="30" customHeight="1">
      <c r="B69" s="141"/>
      <c r="C69" s="257"/>
      <c r="D69" s="268"/>
      <c r="F69" s="268"/>
      <c r="G69" s="240"/>
      <c r="H69" s="268"/>
      <c r="CC69"/>
      <c r="CD69" s="164"/>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2:196" ht="30" customHeight="1">
      <c r="B70" s="141"/>
      <c r="C70" s="279"/>
      <c r="AZ70" s="1199">
        <v>1201</v>
      </c>
      <c r="BA70" s="1199"/>
      <c r="BB70" s="1199"/>
      <c r="BY70" s="1757">
        <v>1202</v>
      </c>
      <c r="BZ70" s="1757"/>
      <c r="CA70" s="1757"/>
      <c r="CC70"/>
      <c r="CD70" s="164"/>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2:196" ht="30" customHeight="1">
      <c r="B71" s="141"/>
      <c r="C71" s="279"/>
      <c r="D71" s="268"/>
      <c r="S71" s="1758" t="s">
        <v>1196</v>
      </c>
      <c r="T71" s="1758"/>
      <c r="U71" s="1758"/>
      <c r="V71" s="1758"/>
      <c r="W71" s="1758"/>
      <c r="X71" s="1758"/>
      <c r="Y71" s="1758"/>
      <c r="AF71" s="1278" t="s">
        <v>352</v>
      </c>
      <c r="AG71" s="1279"/>
      <c r="AH71" s="1270"/>
      <c r="AI71" s="1271"/>
      <c r="AJ71" s="1271"/>
      <c r="AK71" s="1271"/>
      <c r="AL71" s="1271"/>
      <c r="AM71" s="1271"/>
      <c r="AN71" s="1271"/>
      <c r="AO71" s="1271"/>
      <c r="AP71" s="1271"/>
      <c r="AQ71" s="1271"/>
      <c r="AR71" s="1271"/>
      <c r="AS71" s="1271"/>
      <c r="AT71" s="1271"/>
      <c r="AU71" s="1271"/>
      <c r="AV71" s="1271"/>
      <c r="AW71" s="1271"/>
      <c r="AX71" s="1271"/>
      <c r="AY71" s="1271"/>
      <c r="AZ71" s="1271"/>
      <c r="BA71" s="1271"/>
      <c r="BB71" s="1272"/>
      <c r="BC71" s="84"/>
      <c r="BD71" s="84"/>
      <c r="BE71" s="84"/>
      <c r="BF71" s="84"/>
      <c r="BG71" s="1270"/>
      <c r="BH71" s="1271"/>
      <c r="BI71" s="1271"/>
      <c r="BJ71" s="1271"/>
      <c r="BK71" s="1271"/>
      <c r="BL71" s="1271"/>
      <c r="BM71" s="1271"/>
      <c r="BN71" s="1271"/>
      <c r="BO71" s="1271"/>
      <c r="BP71" s="1271"/>
      <c r="BQ71" s="1271"/>
      <c r="BR71" s="1271"/>
      <c r="BS71" s="1271"/>
      <c r="BT71" s="1271"/>
      <c r="BU71" s="1271"/>
      <c r="BV71" s="1271"/>
      <c r="BW71" s="1271"/>
      <c r="BX71" s="1271"/>
      <c r="BY71" s="1271"/>
      <c r="BZ71" s="1271"/>
      <c r="CA71" s="1272"/>
      <c r="CC71"/>
      <c r="CD71" s="164"/>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2:196" ht="30" customHeight="1">
      <c r="B72" s="141"/>
      <c r="C72" s="257"/>
      <c r="D72" s="240"/>
      <c r="F72" s="268"/>
      <c r="H72" s="268"/>
      <c r="I72" s="268"/>
      <c r="J72" s="268"/>
      <c r="K72" s="268"/>
      <c r="L72" s="268"/>
      <c r="S72" s="1758"/>
      <c r="T72" s="1758"/>
      <c r="U72" s="1758"/>
      <c r="V72" s="1758"/>
      <c r="W72" s="1758"/>
      <c r="X72" s="1758"/>
      <c r="Y72" s="1758"/>
      <c r="AF72" s="1279"/>
      <c r="AG72" s="1279"/>
      <c r="AH72" s="1273"/>
      <c r="AI72" s="1274"/>
      <c r="AJ72" s="1274"/>
      <c r="AK72" s="1274"/>
      <c r="AL72" s="1274"/>
      <c r="AM72" s="1274"/>
      <c r="AN72" s="1274"/>
      <c r="AO72" s="1274"/>
      <c r="AP72" s="1274"/>
      <c r="AQ72" s="1274"/>
      <c r="AR72" s="1274"/>
      <c r="AS72" s="1274"/>
      <c r="AT72" s="1274"/>
      <c r="AU72" s="1274"/>
      <c r="AV72" s="1274"/>
      <c r="AW72" s="1274"/>
      <c r="AX72" s="1274"/>
      <c r="AY72" s="1274"/>
      <c r="AZ72" s="1274"/>
      <c r="BA72" s="1274"/>
      <c r="BB72" s="1275"/>
      <c r="BC72" s="84"/>
      <c r="BD72" s="84"/>
      <c r="BE72" s="84"/>
      <c r="BF72" s="84"/>
      <c r="BG72" s="1273"/>
      <c r="BH72" s="1274"/>
      <c r="BI72" s="1274"/>
      <c r="BJ72" s="1274"/>
      <c r="BK72" s="1274"/>
      <c r="BL72" s="1274"/>
      <c r="BM72" s="1274"/>
      <c r="BN72" s="1274"/>
      <c r="BO72" s="1274"/>
      <c r="BP72" s="1274"/>
      <c r="BQ72" s="1274"/>
      <c r="BR72" s="1274"/>
      <c r="BS72" s="1274"/>
      <c r="BT72" s="1274"/>
      <c r="BU72" s="1274"/>
      <c r="BV72" s="1274"/>
      <c r="BW72" s="1274"/>
      <c r="BX72" s="1274"/>
      <c r="BY72" s="1274"/>
      <c r="BZ72" s="1274"/>
      <c r="CA72" s="1275"/>
      <c r="CC72"/>
      <c r="CD72" s="164"/>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2:196" ht="30" customHeight="1">
      <c r="B73" s="1046"/>
      <c r="C73" s="1047"/>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23"/>
      <c r="CD73" s="1048"/>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2:196" ht="30.9" customHeight="1">
      <c r="B74" s="141"/>
      <c r="C74" s="267"/>
      <c r="CC74"/>
      <c r="CD74" s="16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2:196" ht="30" customHeight="1">
      <c r="B75" s="141"/>
      <c r="C75" s="1032" t="s">
        <v>1215</v>
      </c>
      <c r="D75" s="293" t="s">
        <v>1216</v>
      </c>
      <c r="CC75"/>
      <c r="CD75" s="164"/>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2:196" s="256" customFormat="1" ht="30" customHeight="1">
      <c r="B76" s="141"/>
      <c r="C76" s="258"/>
      <c r="D76" s="293" t="s">
        <v>1217</v>
      </c>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199">
        <v>1201</v>
      </c>
      <c r="BA76" s="1199"/>
      <c r="BB76" s="1199"/>
      <c r="BE76" s="1"/>
      <c r="BF76" s="1"/>
      <c r="BG76" s="1"/>
      <c r="BH76" s="1"/>
      <c r="BI76" s="1"/>
      <c r="BJ76" s="1"/>
      <c r="BK76" s="1"/>
      <c r="BL76" s="1"/>
      <c r="BM76" s="1"/>
      <c r="BN76" s="1"/>
      <c r="BO76" s="1"/>
      <c r="BP76" s="1"/>
      <c r="BQ76" s="1"/>
      <c r="BR76" s="1"/>
      <c r="BS76" s="1"/>
      <c r="BT76" s="1"/>
      <c r="BU76" s="1"/>
      <c r="BV76" s="1"/>
      <c r="BW76" s="1"/>
      <c r="BX76" s="1"/>
      <c r="BY76" s="1757">
        <v>1202</v>
      </c>
      <c r="BZ76" s="1757"/>
      <c r="CA76" s="1757"/>
      <c r="CC76"/>
      <c r="CD76" s="290"/>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2:196" ht="30" customHeight="1">
      <c r="B77" s="141"/>
      <c r="C77" s="277"/>
      <c r="D77" s="293" t="s">
        <v>1218</v>
      </c>
      <c r="S77" s="1758" t="s">
        <v>1219</v>
      </c>
      <c r="T77" s="1758"/>
      <c r="U77" s="1758"/>
      <c r="V77" s="1758"/>
      <c r="W77" s="1758"/>
      <c r="X77" s="1758"/>
      <c r="Y77" s="1758"/>
      <c r="Z77" s="1758"/>
      <c r="AA77" s="1758"/>
      <c r="AB77" s="1758"/>
      <c r="AF77" s="1279">
        <v>58</v>
      </c>
      <c r="AG77" s="1279"/>
      <c r="AH77" s="1270"/>
      <c r="AI77" s="1271"/>
      <c r="AJ77" s="1271"/>
      <c r="AK77" s="1271"/>
      <c r="AL77" s="1271"/>
      <c r="AM77" s="1271"/>
      <c r="AN77" s="1271"/>
      <c r="AO77" s="1271"/>
      <c r="AP77" s="1271"/>
      <c r="AQ77" s="1271"/>
      <c r="AR77" s="1271"/>
      <c r="AS77" s="1271"/>
      <c r="AT77" s="1271"/>
      <c r="AU77" s="1271"/>
      <c r="AV77" s="1271"/>
      <c r="AW77" s="1271"/>
      <c r="AX77" s="1271"/>
      <c r="AY77" s="1271"/>
      <c r="AZ77" s="1271"/>
      <c r="BA77" s="1271"/>
      <c r="BB77" s="1272"/>
      <c r="BC77" s="84"/>
      <c r="BD77" s="84"/>
      <c r="BE77" s="84"/>
      <c r="BF77" s="84"/>
      <c r="BG77" s="1270"/>
      <c r="BH77" s="1271"/>
      <c r="BI77" s="1271"/>
      <c r="BJ77" s="1271"/>
      <c r="BK77" s="1271"/>
      <c r="BL77" s="1271"/>
      <c r="BM77" s="1271"/>
      <c r="BN77" s="1271"/>
      <c r="BO77" s="1271"/>
      <c r="BP77" s="1271"/>
      <c r="BQ77" s="1271"/>
      <c r="BR77" s="1271"/>
      <c r="BS77" s="1271"/>
      <c r="BT77" s="1271"/>
      <c r="BU77" s="1271"/>
      <c r="BV77" s="1271"/>
      <c r="BW77" s="1271"/>
      <c r="BX77" s="1271"/>
      <c r="BY77" s="1271"/>
      <c r="BZ77" s="1271"/>
      <c r="CA77" s="1272"/>
      <c r="CC77"/>
      <c r="CD77" s="51"/>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2:196" ht="30" customHeight="1">
      <c r="B78" s="81"/>
      <c r="C78" s="268"/>
      <c r="D78" s="293" t="s">
        <v>1220</v>
      </c>
      <c r="S78" s="1758"/>
      <c r="T78" s="1758"/>
      <c r="U78" s="1758"/>
      <c r="V78" s="1758"/>
      <c r="W78" s="1758"/>
      <c r="X78" s="1758"/>
      <c r="Y78" s="1758"/>
      <c r="Z78" s="1758"/>
      <c r="AA78" s="1758"/>
      <c r="AB78" s="1758"/>
      <c r="AF78" s="1279"/>
      <c r="AG78" s="1279"/>
      <c r="AH78" s="1273"/>
      <c r="AI78" s="1274"/>
      <c r="AJ78" s="1274"/>
      <c r="AK78" s="1274"/>
      <c r="AL78" s="1274"/>
      <c r="AM78" s="1274"/>
      <c r="AN78" s="1274"/>
      <c r="AO78" s="1274"/>
      <c r="AP78" s="1274"/>
      <c r="AQ78" s="1274"/>
      <c r="AR78" s="1274"/>
      <c r="AS78" s="1274"/>
      <c r="AT78" s="1274"/>
      <c r="AU78" s="1274"/>
      <c r="AV78" s="1274"/>
      <c r="AW78" s="1274"/>
      <c r="AX78" s="1274"/>
      <c r="AY78" s="1274"/>
      <c r="AZ78" s="1274"/>
      <c r="BA78" s="1274"/>
      <c r="BB78" s="1275"/>
      <c r="BC78" s="84"/>
      <c r="BD78" s="84"/>
      <c r="BE78" s="84"/>
      <c r="BF78" s="84"/>
      <c r="BG78" s="1273"/>
      <c r="BH78" s="1274"/>
      <c r="BI78" s="1274"/>
      <c r="BJ78" s="1274"/>
      <c r="BK78" s="1274"/>
      <c r="BL78" s="1274"/>
      <c r="BM78" s="1274"/>
      <c r="BN78" s="1274"/>
      <c r="BO78" s="1274"/>
      <c r="BP78" s="1274"/>
      <c r="BQ78" s="1274"/>
      <c r="BR78" s="1274"/>
      <c r="BS78" s="1274"/>
      <c r="BT78" s="1274"/>
      <c r="BU78" s="1274"/>
      <c r="BV78" s="1274"/>
      <c r="BW78" s="1274"/>
      <c r="BX78" s="1274"/>
      <c r="BY78" s="1274"/>
      <c r="BZ78" s="1274"/>
      <c r="CA78" s="1275"/>
      <c r="CC78" s="84"/>
      <c r="CD78" s="103"/>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2:196" ht="30" customHeight="1">
      <c r="B79" s="81"/>
      <c r="C79" s="268"/>
      <c r="D79" s="276" t="s">
        <v>1221</v>
      </c>
      <c r="S79" s="91"/>
      <c r="T79" s="91"/>
      <c r="U79" s="91"/>
      <c r="V79" s="91"/>
      <c r="W79" s="91"/>
      <c r="X79" s="91"/>
      <c r="Y79" s="91"/>
      <c r="Z79" s="91"/>
      <c r="AA79" s="91"/>
      <c r="CC79" s="84"/>
      <c r="CD79" s="103"/>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2:196" ht="30" customHeight="1">
      <c r="B80" s="81"/>
      <c r="C80" s="268"/>
      <c r="D80" s="276" t="s">
        <v>1222</v>
      </c>
      <c r="CC80" s="104"/>
      <c r="CD80" s="103"/>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2:196" ht="30" customHeight="1">
      <c r="B81" s="141"/>
      <c r="C81" s="268"/>
      <c r="D81" s="276" t="s">
        <v>1223</v>
      </c>
      <c r="CC81"/>
      <c r="CD81" s="5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2:196" ht="24.9" customHeight="1">
      <c r="B82" s="81"/>
      <c r="C82" s="268"/>
      <c r="CC82"/>
      <c r="CD82" s="164"/>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2:196" ht="30" customHeight="1">
      <c r="B83" s="81"/>
      <c r="C83" s="268"/>
      <c r="F83" s="268"/>
      <c r="G83" s="243"/>
      <c r="H83" s="268"/>
      <c r="I83" s="268"/>
      <c r="J83" s="268"/>
      <c r="K83" s="268"/>
      <c r="L83" s="268"/>
      <c r="CC83"/>
      <c r="CD83" s="164"/>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2:196" ht="30" customHeight="1">
      <c r="B84" s="81"/>
      <c r="C84" s="268"/>
      <c r="F84" s="268"/>
      <c r="G84" s="268"/>
      <c r="H84" s="268"/>
      <c r="I84" s="268"/>
      <c r="J84" s="268"/>
      <c r="K84" s="268"/>
      <c r="L84" s="268"/>
      <c r="CC84"/>
      <c r="CD84" s="16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2:196" ht="24.9" customHeight="1">
      <c r="B85" s="81"/>
      <c r="C85" s="268"/>
      <c r="F85" s="268"/>
      <c r="G85" s="268"/>
      <c r="H85" s="268"/>
      <c r="I85" s="268"/>
      <c r="J85" s="268"/>
      <c r="K85" s="268"/>
      <c r="L85" s="268"/>
      <c r="CC85"/>
      <c r="CD85" s="164"/>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2:196" ht="30" customHeight="1">
      <c r="B86" s="81"/>
      <c r="C86" s="268"/>
      <c r="F86" s="268"/>
      <c r="G86" s="268"/>
      <c r="H86" s="268"/>
      <c r="I86" s="268"/>
      <c r="J86" s="268"/>
      <c r="K86" s="268"/>
      <c r="L86" s="268"/>
      <c r="CC86"/>
      <c r="CD86" s="164"/>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2:196" ht="30" customHeight="1">
      <c r="B87" s="81"/>
      <c r="C87" s="268"/>
      <c r="F87" s="268"/>
      <c r="G87" s="268"/>
      <c r="H87" s="268"/>
      <c r="I87" s="268"/>
      <c r="J87" s="268"/>
      <c r="K87" s="268"/>
      <c r="L87" s="268"/>
      <c r="CC87"/>
      <c r="CD87" s="164"/>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2:196" ht="20.100000000000001" customHeight="1">
      <c r="B88" s="81"/>
      <c r="C88" s="268"/>
      <c r="F88" s="240"/>
      <c r="G88" s="268"/>
      <c r="H88" s="268"/>
      <c r="I88" s="268"/>
      <c r="J88" s="268"/>
      <c r="K88" s="268"/>
      <c r="L88" s="268"/>
      <c r="CC88"/>
      <c r="CD88" s="164"/>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2:196" ht="20.100000000000001" customHeight="1">
      <c r="B89" s="81"/>
      <c r="CC89"/>
      <c r="CD89" s="164"/>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2:196" ht="20.100000000000001" customHeight="1">
      <c r="B90" s="81"/>
      <c r="AI90" s="266"/>
      <c r="AJ90" s="267"/>
      <c r="AM90" s="267"/>
      <c r="AN90" s="267"/>
      <c r="AO90" s="267"/>
      <c r="AP90" s="267"/>
      <c r="AQ90" s="267"/>
      <c r="AR90" s="267"/>
      <c r="AS90" s="267"/>
      <c r="AT90" s="267"/>
      <c r="AU90" s="267"/>
      <c r="AV90" s="267"/>
      <c r="AW90" s="267"/>
      <c r="CC90"/>
      <c r="CD90" s="164"/>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2:196" ht="20.100000000000001" customHeight="1">
      <c r="B91" s="81"/>
      <c r="AI91" s="266"/>
      <c r="AJ91" s="267"/>
      <c r="AM91" s="267"/>
      <c r="AN91" s="267"/>
      <c r="AO91" s="267"/>
      <c r="AP91" s="267"/>
      <c r="AQ91" s="267"/>
      <c r="AR91" s="267"/>
      <c r="AS91" s="267"/>
      <c r="AT91" s="267"/>
      <c r="CC91"/>
      <c r="CD91" s="164"/>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2:196" ht="20.100000000000001" customHeight="1">
      <c r="B92" s="81"/>
      <c r="AI92" s="266"/>
      <c r="AJ92" s="267"/>
      <c r="AL92" s="243"/>
      <c r="AM92" s="267"/>
      <c r="AN92" s="267"/>
      <c r="AO92" s="267"/>
      <c r="AP92" s="267"/>
      <c r="AQ92" s="267"/>
      <c r="AR92" s="267"/>
      <c r="AS92" s="267"/>
      <c r="AT92" s="267"/>
      <c r="CC92"/>
      <c r="CD92" s="164"/>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2:196" ht="20.100000000000001" customHeight="1">
      <c r="B93" s="81"/>
      <c r="AI93" s="266"/>
      <c r="AJ93" s="267"/>
      <c r="AL93" s="267"/>
      <c r="AM93" s="267"/>
      <c r="AN93" s="267"/>
      <c r="AO93" s="267"/>
      <c r="AP93" s="267"/>
      <c r="AQ93" s="267"/>
      <c r="AR93" s="267"/>
      <c r="AS93" s="267"/>
      <c r="AT93" s="267"/>
      <c r="AU93" s="267"/>
      <c r="AV93" s="267"/>
      <c r="AW93" s="267"/>
      <c r="CC93"/>
      <c r="CD93" s="164"/>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96" ht="30" customHeight="1">
      <c r="B94" s="81"/>
      <c r="AI94" s="266"/>
      <c r="AJ94" s="267"/>
      <c r="AL94" s="267"/>
      <c r="AM94" s="267"/>
      <c r="AN94" s="267"/>
      <c r="AO94" s="267"/>
      <c r="AP94" s="267"/>
      <c r="AQ94" s="267"/>
      <c r="AR94" s="267"/>
      <c r="AS94" s="267"/>
      <c r="AT94" s="267"/>
      <c r="AU94" s="267"/>
      <c r="AV94" s="267"/>
      <c r="AW94" s="267"/>
      <c r="CC94"/>
      <c r="CD94" s="16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2:196" ht="30" customHeight="1">
      <c r="B95" s="81"/>
      <c r="AI95" s="266"/>
      <c r="AJ95" s="267"/>
      <c r="AM95" s="267"/>
      <c r="AN95" s="267"/>
      <c r="AO95" s="267"/>
      <c r="AP95" s="267"/>
      <c r="AQ95" s="267"/>
      <c r="AR95" s="267"/>
      <c r="AS95" s="267"/>
      <c r="AT95" s="267"/>
      <c r="AU95" s="267"/>
      <c r="AV95" s="267"/>
      <c r="AW95" s="267"/>
      <c r="CC95"/>
      <c r="CD95" s="164"/>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2:196" ht="30" customHeight="1">
      <c r="B96" s="81"/>
      <c r="AI96" s="266"/>
      <c r="AJ96" s="267"/>
      <c r="AK96" s="268"/>
      <c r="AM96" s="267"/>
      <c r="AN96" s="267"/>
      <c r="AO96" s="267"/>
      <c r="AP96" s="267"/>
      <c r="AQ96" s="267"/>
      <c r="AR96" s="267"/>
      <c r="AS96" s="267"/>
      <c r="AT96" s="267"/>
      <c r="AU96" s="267"/>
      <c r="AV96" s="267"/>
      <c r="AW96" s="267"/>
      <c r="CC96"/>
      <c r="CD96" s="164"/>
      <c r="CL96" s="269"/>
      <c r="CM96" s="269"/>
      <c r="CN96" s="270"/>
      <c r="CO96" s="269"/>
      <c r="CP96" s="271"/>
      <c r="CQ96" s="272"/>
      <c r="CR96" s="272"/>
      <c r="CS96" s="272"/>
      <c r="CT96" s="272"/>
      <c r="CU96" s="272"/>
      <c r="CV96" s="193"/>
      <c r="CW96" s="272"/>
      <c r="CX96" s="272"/>
      <c r="CY96" s="272"/>
      <c r="CZ96" s="272"/>
      <c r="DA96" s="272"/>
      <c r="DB96" s="272"/>
      <c r="DC96" s="193"/>
      <c r="DD96" s="193"/>
      <c r="DE96" s="193"/>
      <c r="DF96" s="193"/>
      <c r="DG96" s="193"/>
      <c r="DH96" s="193"/>
      <c r="DI96" s="193"/>
      <c r="DJ96" s="193"/>
      <c r="DK96" s="193"/>
      <c r="DL96" s="193"/>
      <c r="DM96" s="105"/>
      <c r="DN96" s="105"/>
      <c r="DO96" s="105"/>
      <c r="DP96" s="105"/>
      <c r="DQ96" s="105"/>
      <c r="DR96" s="105"/>
      <c r="DS96" s="105"/>
      <c r="DT96" s="61"/>
      <c r="DU96" s="61"/>
      <c r="DV96" s="61"/>
      <c r="DW96" s="193"/>
      <c r="DX96" s="193"/>
      <c r="DY96"/>
      <c r="DZ96"/>
      <c r="EA96"/>
      <c r="EB96"/>
      <c r="EC96"/>
      <c r="ED96"/>
      <c r="EE96"/>
      <c r="EF96"/>
      <c r="EG96"/>
      <c r="EH96"/>
      <c r="EI96"/>
      <c r="EJ96"/>
      <c r="EK96"/>
      <c r="EL96"/>
      <c r="EM96"/>
      <c r="EN96"/>
      <c r="EO96"/>
      <c r="EP96"/>
      <c r="EQ96"/>
      <c r="ER96"/>
      <c r="ES96"/>
      <c r="ET96" s="193"/>
      <c r="EU96" s="193"/>
      <c r="EV96" s="193"/>
      <c r="EW96" s="193"/>
      <c r="EX96" s="105"/>
      <c r="EY96" s="105"/>
      <c r="EZ96"/>
      <c r="FA96"/>
      <c r="FB96"/>
      <c r="FC96"/>
      <c r="FD96"/>
      <c r="FE96"/>
      <c r="FF96"/>
      <c r="FG96"/>
      <c r="FH96"/>
      <c r="FI96"/>
      <c r="FJ96"/>
      <c r="FK96"/>
    </row>
    <row r="97" spans="2:82" ht="30" customHeight="1">
      <c r="B97" s="141"/>
      <c r="C97"/>
      <c r="D97"/>
      <c r="E97"/>
      <c r="F97"/>
      <c r="G97"/>
      <c r="H97"/>
      <c r="I97"/>
      <c r="J97"/>
      <c r="K97"/>
      <c r="L97"/>
      <c r="M97"/>
      <c r="N97"/>
      <c r="O97"/>
      <c r="P97"/>
      <c r="Q97"/>
      <c r="R97"/>
      <c r="S97"/>
      <c r="T97"/>
      <c r="U97"/>
      <c r="V97"/>
      <c r="W97"/>
      <c r="X97"/>
      <c r="Y97"/>
      <c r="Z97"/>
      <c r="AA97"/>
      <c r="AB97"/>
      <c r="AC97"/>
      <c r="AD97"/>
      <c r="AE97"/>
      <c r="AF97"/>
      <c r="AG97"/>
      <c r="AH97"/>
      <c r="AI97" s="266"/>
      <c r="AJ97" s="267"/>
      <c r="AK97" s="268"/>
      <c r="AL97" s="243"/>
      <c r="AM97" s="267"/>
      <c r="AN97" s="267"/>
      <c r="AO97" s="267"/>
      <c r="AP97" s="267"/>
      <c r="AQ97" s="267"/>
      <c r="AR97" s="267"/>
      <c r="AS97" s="267"/>
      <c r="AT97" s="267"/>
      <c r="AU97" s="267"/>
      <c r="AV97" s="267"/>
      <c r="AW97" s="267"/>
      <c r="AX97"/>
      <c r="AY97"/>
      <c r="AZ97"/>
      <c r="BA97"/>
      <c r="BB97"/>
      <c r="BC97"/>
      <c r="BD97"/>
      <c r="BE97"/>
      <c r="BF97"/>
      <c r="BG97"/>
      <c r="BH97"/>
      <c r="BI97"/>
      <c r="BJ97"/>
      <c r="BK97"/>
      <c r="BL97"/>
      <c r="BM97"/>
      <c r="BN97"/>
      <c r="BO97"/>
      <c r="BP97"/>
      <c r="BQ97"/>
      <c r="BR97"/>
      <c r="BS97"/>
      <c r="BT97"/>
      <c r="BU97"/>
      <c r="BV97"/>
      <c r="BW97"/>
      <c r="BX97"/>
      <c r="BY97"/>
      <c r="BZ97"/>
      <c r="CA97"/>
      <c r="CB97"/>
      <c r="CC97"/>
      <c r="CD97" s="103"/>
    </row>
    <row r="98" spans="2:82" ht="30" customHeight="1">
      <c r="B98" s="130"/>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1"/>
      <c r="CD98" s="136"/>
    </row>
    <row r="99" spans="2:82" ht="20.100000000000001" customHeight="1"/>
    <row r="100" spans="2:82" ht="20.100000000000001" customHeight="1"/>
    <row r="101" spans="2:82" ht="20.100000000000001" customHeight="1">
      <c r="B101" s="1199">
        <v>28</v>
      </c>
      <c r="C101" s="1199"/>
      <c r="D101" s="1199"/>
      <c r="E101" s="1199"/>
      <c r="F101" s="1199"/>
      <c r="G101" s="1199"/>
      <c r="H101" s="1199"/>
      <c r="I101" s="1199"/>
      <c r="J101" s="1199"/>
      <c r="K101" s="1199"/>
      <c r="L101" s="1199"/>
      <c r="M101" s="1199"/>
      <c r="N101" s="1199"/>
      <c r="O101" s="1199"/>
      <c r="P101" s="1199"/>
      <c r="Q101" s="1199"/>
      <c r="R101" s="1199"/>
      <c r="S101" s="1199"/>
      <c r="T101" s="1199"/>
      <c r="U101" s="1199"/>
      <c r="V101" s="1199"/>
      <c r="W101" s="1199"/>
      <c r="X101" s="1199"/>
      <c r="Y101" s="1199"/>
      <c r="Z101" s="1199"/>
      <c r="AA101" s="1199"/>
      <c r="AB101" s="1199"/>
      <c r="AC101" s="1199"/>
      <c r="AD101" s="1199"/>
      <c r="AE101" s="1199"/>
      <c r="AF101" s="1199"/>
      <c r="AG101" s="1199"/>
      <c r="AH101" s="1199"/>
      <c r="AI101" s="1199"/>
      <c r="AJ101" s="1199"/>
      <c r="AK101" s="1199"/>
      <c r="AL101" s="1199"/>
      <c r="AM101" s="1199"/>
      <c r="AN101" s="1199"/>
      <c r="AO101" s="1199"/>
      <c r="AP101" s="1199"/>
      <c r="AQ101" s="1199"/>
      <c r="AR101" s="1199"/>
      <c r="AS101" s="1199"/>
      <c r="AT101" s="1199"/>
      <c r="AU101" s="1199"/>
      <c r="AV101" s="1199"/>
      <c r="AW101" s="1199"/>
      <c r="AX101" s="1199"/>
      <c r="AY101" s="1199"/>
      <c r="AZ101" s="1199"/>
      <c r="BA101" s="1199"/>
      <c r="BB101" s="1199"/>
      <c r="BC101" s="1199"/>
      <c r="BD101" s="1199"/>
      <c r="BE101" s="1199"/>
      <c r="BF101" s="1199"/>
      <c r="BG101" s="1199"/>
      <c r="BH101" s="1199"/>
      <c r="BI101" s="1199"/>
      <c r="BJ101" s="1199"/>
      <c r="BK101" s="1199"/>
      <c r="BL101" s="1199"/>
      <c r="BM101" s="1199"/>
      <c r="BN101" s="1199"/>
      <c r="BO101" s="1199"/>
      <c r="BP101" s="1199"/>
      <c r="BQ101" s="1199"/>
      <c r="BR101" s="1199"/>
      <c r="BS101" s="1199"/>
      <c r="BT101" s="1199"/>
      <c r="BU101" s="1199"/>
      <c r="BV101" s="1199"/>
      <c r="BW101" s="1199"/>
      <c r="BX101" s="1199"/>
      <c r="BY101" s="1199"/>
      <c r="BZ101" s="1199"/>
      <c r="CA101" s="1199"/>
      <c r="CB101" s="1199"/>
      <c r="CC101" s="1199"/>
      <c r="CD101" s="1199"/>
    </row>
    <row r="102" spans="2:82" ht="20.100000000000001" customHeight="1"/>
    <row r="103" spans="2:82" ht="20.100000000000001" customHeight="1"/>
  </sheetData>
  <mergeCells count="73">
    <mergeCell ref="AH20:BB21"/>
    <mergeCell ref="BG53:CA54"/>
    <mergeCell ref="AF33:AG34"/>
    <mergeCell ref="AF36:AG37"/>
    <mergeCell ref="AF40:AG41"/>
    <mergeCell ref="AF44:AG45"/>
    <mergeCell ref="AF47:AG48"/>
    <mergeCell ref="S30:X31"/>
    <mergeCell ref="BG30:CA31"/>
    <mergeCell ref="S33:X34"/>
    <mergeCell ref="I10:BQ11"/>
    <mergeCell ref="I12:BJ13"/>
    <mergeCell ref="I14:BP15"/>
    <mergeCell ref="BG20:CA21"/>
    <mergeCell ref="S27:X28"/>
    <mergeCell ref="BG27:CA28"/>
    <mergeCell ref="BG33:CA34"/>
    <mergeCell ref="AF20:AG21"/>
    <mergeCell ref="AH27:BB28"/>
    <mergeCell ref="AF27:AG28"/>
    <mergeCell ref="AH30:BB31"/>
    <mergeCell ref="AH33:BB34"/>
    <mergeCell ref="AF30:AG31"/>
    <mergeCell ref="S44:Y45"/>
    <mergeCell ref="BG44:CA45"/>
    <mergeCell ref="S47:X48"/>
    <mergeCell ref="BG47:CA48"/>
    <mergeCell ref="S36:X37"/>
    <mergeCell ref="BG36:CA37"/>
    <mergeCell ref="S40:X41"/>
    <mergeCell ref="BG40:CA41"/>
    <mergeCell ref="AH36:BB37"/>
    <mergeCell ref="AH40:BB41"/>
    <mergeCell ref="AH44:BB45"/>
    <mergeCell ref="AH47:BB48"/>
    <mergeCell ref="S58:X59"/>
    <mergeCell ref="BG58:CA59"/>
    <mergeCell ref="AH50:BB51"/>
    <mergeCell ref="AH53:BB54"/>
    <mergeCell ref="AH58:BB59"/>
    <mergeCell ref="AF50:AG51"/>
    <mergeCell ref="AF53:AG54"/>
    <mergeCell ref="AF58:AG59"/>
    <mergeCell ref="S50:X51"/>
    <mergeCell ref="BG50:CA51"/>
    <mergeCell ref="S53:X54"/>
    <mergeCell ref="B101:CD101"/>
    <mergeCell ref="BG77:CA78"/>
    <mergeCell ref="S61:X62"/>
    <mergeCell ref="BG61:CA62"/>
    <mergeCell ref="G67:H68"/>
    <mergeCell ref="I67:J68"/>
    <mergeCell ref="BG71:CA72"/>
    <mergeCell ref="K67:CA68"/>
    <mergeCell ref="AH61:BB62"/>
    <mergeCell ref="AF61:AG62"/>
    <mergeCell ref="AH71:BB72"/>
    <mergeCell ref="AF71:AG72"/>
    <mergeCell ref="AH77:BB78"/>
    <mergeCell ref="AF77:AG78"/>
    <mergeCell ref="S77:AB78"/>
    <mergeCell ref="S71:Y72"/>
    <mergeCell ref="AM17:AU17"/>
    <mergeCell ref="BG17:CA17"/>
    <mergeCell ref="AK18:AW18"/>
    <mergeCell ref="BG18:CA18"/>
    <mergeCell ref="AZ19:BB19"/>
    <mergeCell ref="BY19:CA19"/>
    <mergeCell ref="BY66:CA66"/>
    <mergeCell ref="AZ70:BB70"/>
    <mergeCell ref="BY70:CA70"/>
    <mergeCell ref="AZ76:BB76"/>
    <mergeCell ref="BY76:CA7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tint="-0.499984740745262"/>
  </sheetPr>
  <dimension ref="A1:GN104"/>
  <sheetViews>
    <sheetView showGridLines="0" view="pageBreakPreview" topLeftCell="A33" zoomScale="40" zoomScaleNormal="25" zoomScaleSheetLayoutView="40" workbookViewId="0">
      <selection activeCell="BR74" sqref="BR74:BZ75"/>
    </sheetView>
  </sheetViews>
  <sheetFormatPr defaultColWidth="2.33203125" defaultRowHeight="15"/>
  <cols>
    <col min="1" max="1" width="2.33203125" style="1"/>
    <col min="2" max="2" width="3.88671875" style="1" customWidth="1"/>
    <col min="3" max="3" width="12" style="1" customWidth="1"/>
    <col min="4" max="82" width="3.88671875" style="1" customWidth="1"/>
    <col min="83" max="83" width="3" style="1" customWidth="1"/>
    <col min="84" max="88" width="2.33203125" style="1"/>
    <col min="89" max="89" width="2.33203125" style="1" customWidth="1"/>
    <col min="90" max="90" width="11.441406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1:196" ht="15.9" customHeight="1"/>
    <row r="2" spans="1:196" ht="15.9" customHeight="1"/>
    <row r="3" spans="1:196" ht="15.9" customHeight="1"/>
    <row r="4" spans="1:196"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1:196"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1:196" ht="15.9" customHeight="1">
      <c r="B6" s="260"/>
      <c r="C6" s="260"/>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1:196" ht="30" customHeight="1">
      <c r="A7" s="51"/>
      <c r="B7" s="261"/>
      <c r="C7" s="261"/>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140"/>
      <c r="BN7" s="140"/>
      <c r="BO7" s="140"/>
      <c r="BP7" s="140"/>
      <c r="BQ7" s="140"/>
      <c r="BR7" s="140"/>
      <c r="BS7" s="140"/>
      <c r="BT7" s="140"/>
      <c r="BU7" s="140"/>
      <c r="BV7" s="140"/>
      <c r="BW7" s="140"/>
      <c r="BX7" s="140"/>
      <c r="BY7" s="140"/>
      <c r="BZ7" s="140"/>
      <c r="CA7" s="140"/>
      <c r="CB7" s="140"/>
      <c r="CC7" s="140"/>
      <c r="CD7" s="264"/>
    </row>
    <row r="8" spans="1:196" ht="24.9" customHeight="1">
      <c r="A8" s="51"/>
      <c r="B8" s="261"/>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c r="BN8"/>
      <c r="BO8"/>
      <c r="BP8"/>
      <c r="BQ8"/>
      <c r="BR8"/>
      <c r="BS8"/>
      <c r="BT8"/>
      <c r="BU8"/>
      <c r="BV8"/>
      <c r="BW8"/>
      <c r="BX8"/>
      <c r="BY8"/>
      <c r="BZ8"/>
      <c r="CA8"/>
      <c r="CB8"/>
      <c r="CC8"/>
      <c r="CD8" s="164"/>
    </row>
    <row r="9" spans="1:196" ht="12" customHeight="1">
      <c r="A9" s="51"/>
      <c r="B9" s="261"/>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c r="BN9"/>
      <c r="BO9"/>
      <c r="BP9"/>
      <c r="BQ9"/>
      <c r="BR9"/>
      <c r="BS9"/>
      <c r="BT9"/>
      <c r="BU9"/>
      <c r="BV9"/>
      <c r="BW9"/>
      <c r="BX9"/>
      <c r="BY9"/>
      <c r="BZ9"/>
      <c r="CA9"/>
      <c r="CB9"/>
      <c r="CC9"/>
      <c r="CD9" s="164"/>
    </row>
    <row r="10" spans="1:196" ht="24.9" customHeight="1">
      <c r="A10" s="51"/>
      <c r="B10" s="261"/>
      <c r="C10" s="261"/>
      <c r="D10" s="261"/>
      <c r="E10" s="261"/>
      <c r="F10" s="261"/>
      <c r="G10" s="261"/>
      <c r="H10" s="261"/>
      <c r="I10" s="1754" t="s">
        <v>1137</v>
      </c>
      <c r="J10" s="1754"/>
      <c r="K10" s="1754"/>
      <c r="L10" s="1754"/>
      <c r="M10" s="1754"/>
      <c r="N10" s="1754"/>
      <c r="O10" s="1754"/>
      <c r="P10" s="1754"/>
      <c r="Q10" s="1754"/>
      <c r="R10" s="1754"/>
      <c r="S10" s="1754"/>
      <c r="T10" s="1754"/>
      <c r="U10" s="1754"/>
      <c r="V10" s="1754"/>
      <c r="W10" s="1754"/>
      <c r="X10" s="1754"/>
      <c r="Y10" s="1754"/>
      <c r="Z10" s="1754"/>
      <c r="AA10" s="1754"/>
      <c r="AB10" s="1754"/>
      <c r="AC10" s="1754"/>
      <c r="AD10" s="1754"/>
      <c r="AE10" s="1754"/>
      <c r="AF10" s="1754"/>
      <c r="AG10" s="1754"/>
      <c r="AH10" s="1754"/>
      <c r="AI10" s="1754"/>
      <c r="AJ10" s="1754"/>
      <c r="AK10" s="1754"/>
      <c r="AL10" s="1754"/>
      <c r="AM10" s="1754"/>
      <c r="AN10" s="1754"/>
      <c r="AO10" s="1754"/>
      <c r="AP10" s="1754"/>
      <c r="AQ10" s="1754"/>
      <c r="AR10" s="1754"/>
      <c r="AS10" s="1754"/>
      <c r="AT10" s="1754"/>
      <c r="AU10" s="1754"/>
      <c r="AV10" s="1754"/>
      <c r="AW10" s="1754"/>
      <c r="AX10" s="1754"/>
      <c r="AY10" s="1754"/>
      <c r="AZ10" s="1754"/>
      <c r="BA10" s="1754"/>
      <c r="BB10" s="1754"/>
      <c r="BC10" s="1754"/>
      <c r="BD10" s="1754"/>
      <c r="BE10" s="1754"/>
      <c r="BF10" s="1754"/>
      <c r="BG10" s="1754"/>
      <c r="BH10" s="1754"/>
      <c r="BI10" s="1754"/>
      <c r="BJ10" s="1754"/>
      <c r="BK10" s="1754"/>
      <c r="BL10" s="1754"/>
      <c r="BM10" s="1754"/>
      <c r="BN10" s="1754"/>
      <c r="BO10" s="1754"/>
      <c r="BP10" s="1754"/>
      <c r="BQ10" s="1754"/>
      <c r="BR10"/>
      <c r="BS10"/>
      <c r="BT10"/>
      <c r="BU10"/>
      <c r="BV10"/>
      <c r="BW10"/>
      <c r="BX10"/>
      <c r="BY10"/>
      <c r="BZ10"/>
      <c r="CA10"/>
      <c r="CB10"/>
      <c r="CC10"/>
      <c r="CD10" s="164"/>
    </row>
    <row r="11" spans="1:196" ht="24.9" customHeight="1">
      <c r="A11" s="51"/>
      <c r="B11" s="261"/>
      <c r="C11" s="261"/>
      <c r="D11" s="261"/>
      <c r="E11" s="261"/>
      <c r="F11" s="261"/>
      <c r="G11" s="261"/>
      <c r="H11" s="261"/>
      <c r="I11" s="1754"/>
      <c r="J11" s="1754"/>
      <c r="K11" s="1754"/>
      <c r="L11" s="1754"/>
      <c r="M11" s="1754"/>
      <c r="N11" s="1754"/>
      <c r="O11" s="1754"/>
      <c r="P11" s="1754"/>
      <c r="Q11" s="1754"/>
      <c r="R11" s="1754"/>
      <c r="S11" s="1754"/>
      <c r="T11" s="1754"/>
      <c r="U11" s="1754"/>
      <c r="V11" s="1754"/>
      <c r="W11" s="1754"/>
      <c r="X11" s="1754"/>
      <c r="Y11" s="1754"/>
      <c r="Z11" s="1754"/>
      <c r="AA11" s="1754"/>
      <c r="AB11" s="1754"/>
      <c r="AC11" s="1754"/>
      <c r="AD11" s="1754"/>
      <c r="AE11" s="1754"/>
      <c r="AF11" s="1754"/>
      <c r="AG11" s="1754"/>
      <c r="AH11" s="1754"/>
      <c r="AI11" s="1754"/>
      <c r="AJ11" s="1754"/>
      <c r="AK11" s="1754"/>
      <c r="AL11" s="1754"/>
      <c r="AM11" s="1754"/>
      <c r="AN11" s="1754"/>
      <c r="AO11" s="1754"/>
      <c r="AP11" s="1754"/>
      <c r="AQ11" s="1754"/>
      <c r="AR11" s="1754"/>
      <c r="AS11" s="1754"/>
      <c r="AT11" s="1754"/>
      <c r="AU11" s="1754"/>
      <c r="AV11" s="1754"/>
      <c r="AW11" s="1754"/>
      <c r="AX11" s="1754"/>
      <c r="AY11" s="1754"/>
      <c r="AZ11" s="1754"/>
      <c r="BA11" s="1754"/>
      <c r="BB11" s="1754"/>
      <c r="BC11" s="1754"/>
      <c r="BD11" s="1754"/>
      <c r="BE11" s="1754"/>
      <c r="BF11" s="1754"/>
      <c r="BG11" s="1754"/>
      <c r="BH11" s="1754"/>
      <c r="BI11" s="1754"/>
      <c r="BJ11" s="1754"/>
      <c r="BK11" s="1754"/>
      <c r="BL11" s="1754"/>
      <c r="BM11" s="1754"/>
      <c r="BN11" s="1754"/>
      <c r="BO11" s="1754"/>
      <c r="BP11" s="1754"/>
      <c r="BQ11" s="1754"/>
      <c r="BR11"/>
      <c r="BS11"/>
      <c r="BT11"/>
      <c r="BU11"/>
      <c r="BV11"/>
      <c r="BW11"/>
      <c r="BX11"/>
      <c r="BY11"/>
      <c r="BZ11"/>
      <c r="CA11"/>
      <c r="CB11"/>
      <c r="CC11"/>
      <c r="CD11" s="164"/>
    </row>
    <row r="12" spans="1:196" ht="24.9" customHeight="1">
      <c r="A12" s="51"/>
      <c r="B12" s="261"/>
      <c r="C12" s="261"/>
      <c r="D12" s="261"/>
      <c r="E12" s="261"/>
      <c r="F12" s="261"/>
      <c r="G12" s="261"/>
      <c r="H12" s="261"/>
      <c r="I12" s="1755" t="s">
        <v>1179</v>
      </c>
      <c r="J12" s="1755"/>
      <c r="K12" s="1755"/>
      <c r="L12" s="1755"/>
      <c r="M12" s="1755"/>
      <c r="N12" s="1755"/>
      <c r="O12" s="1755"/>
      <c r="P12" s="1755"/>
      <c r="Q12" s="1755"/>
      <c r="R12" s="1755"/>
      <c r="S12" s="1755"/>
      <c r="T12" s="1755"/>
      <c r="U12" s="1755"/>
      <c r="V12" s="1755"/>
      <c r="W12" s="1755"/>
      <c r="X12" s="1755"/>
      <c r="Y12" s="1755"/>
      <c r="Z12" s="1755"/>
      <c r="AA12" s="1755"/>
      <c r="AB12" s="1755"/>
      <c r="AC12" s="1755"/>
      <c r="AD12" s="1755"/>
      <c r="AE12" s="1755"/>
      <c r="AF12" s="1755"/>
      <c r="AG12" s="1755"/>
      <c r="AH12" s="1755"/>
      <c r="AI12" s="1755"/>
      <c r="AJ12" s="1755"/>
      <c r="AK12" s="1755"/>
      <c r="AL12" s="1755"/>
      <c r="AM12" s="1755"/>
      <c r="AN12" s="1755"/>
      <c r="AO12" s="1755"/>
      <c r="AP12" s="1755"/>
      <c r="AQ12" s="1755"/>
      <c r="AR12" s="1755"/>
      <c r="AS12" s="1755"/>
      <c r="AT12" s="1755"/>
      <c r="AU12" s="1755"/>
      <c r="AV12" s="1755"/>
      <c r="AW12" s="1755"/>
      <c r="AX12" s="1755"/>
      <c r="AY12" s="1755"/>
      <c r="AZ12" s="1755"/>
      <c r="BA12" s="1755"/>
      <c r="BB12" s="1755"/>
      <c r="BC12" s="1755"/>
      <c r="BD12" s="1755"/>
      <c r="BE12" s="1755"/>
      <c r="BF12" s="1755"/>
      <c r="BG12" s="1755"/>
      <c r="BH12" s="1755"/>
      <c r="BI12" s="1755"/>
      <c r="BJ12" s="1755"/>
      <c r="BK12" s="261"/>
      <c r="BL12" s="261"/>
      <c r="BM12" s="261"/>
      <c r="BN12" s="261"/>
      <c r="BO12" s="261"/>
      <c r="BP12" s="261"/>
      <c r="BQ12" s="261"/>
      <c r="BR12" s="261"/>
      <c r="BS12" s="261"/>
      <c r="BT12" s="261"/>
      <c r="BU12" s="261"/>
      <c r="BV12" s="261"/>
      <c r="BW12" s="261"/>
      <c r="BX12" s="261"/>
      <c r="BY12" s="261"/>
      <c r="BZ12" s="261"/>
      <c r="CA12" s="261"/>
      <c r="CB12" s="261"/>
      <c r="CC12" s="261"/>
      <c r="CD12" s="282"/>
      <c r="CK12" s="265"/>
      <c r="CL12" s="265"/>
      <c r="CM12" s="265"/>
      <c r="CN12" s="265"/>
      <c r="CO12" s="265"/>
      <c r="CP12" s="265"/>
      <c r="CQ12" s="265"/>
      <c r="CR12" s="265"/>
      <c r="CS12" s="265"/>
      <c r="CT12" s="265"/>
      <c r="CU12" s="265"/>
      <c r="CV12" s="265"/>
      <c r="CW12" s="265"/>
      <c r="CX12" s="265"/>
      <c r="CY12" s="265"/>
      <c r="CZ12" s="265"/>
      <c r="DA12" s="265"/>
      <c r="DB12" s="265"/>
      <c r="DC12" s="265"/>
      <c r="DD12" s="265"/>
    </row>
    <row r="13" spans="1:196" ht="24.9" customHeight="1">
      <c r="A13" s="51"/>
      <c r="B13" s="22"/>
      <c r="C13" s="22"/>
      <c r="D13" s="22"/>
      <c r="E13" s="22"/>
      <c r="F13" s="22"/>
      <c r="G13" s="22"/>
      <c r="H13" s="22"/>
      <c r="I13" s="1755"/>
      <c r="J13" s="1755"/>
      <c r="K13" s="1755"/>
      <c r="L13" s="1755"/>
      <c r="M13" s="1755"/>
      <c r="N13" s="1755"/>
      <c r="O13" s="1755"/>
      <c r="P13" s="1755"/>
      <c r="Q13" s="1755"/>
      <c r="R13" s="1755"/>
      <c r="S13" s="1755"/>
      <c r="T13" s="1755"/>
      <c r="U13" s="1755"/>
      <c r="V13" s="1755"/>
      <c r="W13" s="1755"/>
      <c r="X13" s="1755"/>
      <c r="Y13" s="1755"/>
      <c r="Z13" s="1755"/>
      <c r="AA13" s="1755"/>
      <c r="AB13" s="1755"/>
      <c r="AC13" s="1755"/>
      <c r="AD13" s="1755"/>
      <c r="AE13" s="1755"/>
      <c r="AF13" s="1755"/>
      <c r="AG13" s="1755"/>
      <c r="AH13" s="1755"/>
      <c r="AI13" s="1755"/>
      <c r="AJ13" s="1755"/>
      <c r="AK13" s="1755"/>
      <c r="AL13" s="1755"/>
      <c r="AM13" s="1755"/>
      <c r="AN13" s="1755"/>
      <c r="AO13" s="1755"/>
      <c r="AP13" s="1755"/>
      <c r="AQ13" s="1755"/>
      <c r="AR13" s="1755"/>
      <c r="AS13" s="1755"/>
      <c r="AT13" s="1755"/>
      <c r="AU13" s="1755"/>
      <c r="AV13" s="1755"/>
      <c r="AW13" s="1755"/>
      <c r="AX13" s="1755"/>
      <c r="AY13" s="1755"/>
      <c r="AZ13" s="1755"/>
      <c r="BA13" s="1755"/>
      <c r="BB13" s="1755"/>
      <c r="BC13" s="1755"/>
      <c r="BD13" s="1755"/>
      <c r="BE13" s="1755"/>
      <c r="BF13" s="1755"/>
      <c r="BG13" s="1755"/>
      <c r="BH13" s="1755"/>
      <c r="BI13" s="1755"/>
      <c r="BJ13" s="1755"/>
      <c r="BK13" s="22"/>
      <c r="BL13" s="22"/>
      <c r="BM13" s="22"/>
      <c r="BN13" s="22"/>
      <c r="BO13" s="22"/>
      <c r="BP13" s="22"/>
      <c r="BQ13" s="22"/>
      <c r="BR13" s="22"/>
      <c r="BS13" s="22"/>
      <c r="BT13" s="22"/>
      <c r="BU13" s="22"/>
      <c r="BV13" s="22"/>
      <c r="BW13" s="22"/>
      <c r="BX13" s="22"/>
      <c r="BY13" s="22"/>
      <c r="BZ13" s="22"/>
      <c r="CA13" s="22"/>
      <c r="CB13" s="22"/>
      <c r="CC13" s="22"/>
      <c r="CD13" s="283"/>
      <c r="CK13" s="265"/>
      <c r="CL13" s="265"/>
      <c r="CM13" s="265"/>
      <c r="CN13" s="265"/>
      <c r="CO13" s="265"/>
      <c r="CP13" s="265"/>
      <c r="CQ13" s="265"/>
      <c r="CR13" s="265"/>
      <c r="CS13" s="265"/>
      <c r="CT13" s="265"/>
      <c r="CU13" s="265"/>
      <c r="CV13" s="265"/>
      <c r="CW13" s="265"/>
      <c r="CX13" s="265"/>
      <c r="CY13" s="265"/>
      <c r="CZ13" s="265"/>
      <c r="DA13" s="265"/>
      <c r="DB13" s="265"/>
      <c r="DC13" s="265"/>
      <c r="DD13" s="265"/>
    </row>
    <row r="14" spans="1:196" ht="30" customHeight="1">
      <c r="A14" s="51"/>
      <c r="B14" s="22"/>
      <c r="I14" s="1756" t="s">
        <v>1180</v>
      </c>
      <c r="J14" s="1756"/>
      <c r="K14" s="1756"/>
      <c r="L14" s="1756"/>
      <c r="M14" s="1756"/>
      <c r="N14" s="1756"/>
      <c r="O14" s="1756"/>
      <c r="P14" s="1756"/>
      <c r="Q14" s="1756"/>
      <c r="R14" s="1756"/>
      <c r="S14" s="1756"/>
      <c r="T14" s="1756"/>
      <c r="U14" s="1756"/>
      <c r="V14" s="1756"/>
      <c r="W14" s="1756"/>
      <c r="X14" s="1756"/>
      <c r="Y14" s="1756"/>
      <c r="Z14" s="1756"/>
      <c r="AA14" s="1756"/>
      <c r="AB14" s="1756"/>
      <c r="AC14" s="1756"/>
      <c r="AD14" s="1756"/>
      <c r="AE14" s="1756"/>
      <c r="AF14" s="1756"/>
      <c r="AG14" s="1756"/>
      <c r="AH14" s="1756"/>
      <c r="AI14" s="1756"/>
      <c r="AJ14" s="1756"/>
      <c r="AK14" s="1756"/>
      <c r="AL14" s="1756"/>
      <c r="AM14" s="1756"/>
      <c r="AN14" s="1756"/>
      <c r="AO14" s="1756"/>
      <c r="AP14" s="1756"/>
      <c r="AQ14" s="1756"/>
      <c r="AR14" s="1756"/>
      <c r="AS14" s="1756"/>
      <c r="AT14" s="1756"/>
      <c r="AU14" s="1756"/>
      <c r="AV14" s="1756"/>
      <c r="AW14" s="1756"/>
      <c r="AX14" s="1756"/>
      <c r="AY14" s="1756"/>
      <c r="AZ14" s="1756"/>
      <c r="BA14" s="1756"/>
      <c r="BB14" s="1756"/>
      <c r="BC14" s="1756"/>
      <c r="BD14" s="1756"/>
      <c r="BE14" s="1756"/>
      <c r="BF14" s="1756"/>
      <c r="BG14" s="1756"/>
      <c r="BH14" s="1756"/>
      <c r="BI14" s="1756"/>
      <c r="BJ14" s="1756"/>
      <c r="BK14" s="1756"/>
      <c r="BL14" s="1756"/>
      <c r="BM14" s="1756"/>
      <c r="BN14" s="1756"/>
      <c r="BO14" s="1756"/>
      <c r="BP14" s="1756"/>
      <c r="CC14"/>
      <c r="CD14" s="283"/>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51"/>
      <c r="B15" s="22"/>
      <c r="I15" s="1756"/>
      <c r="J15" s="1756"/>
      <c r="K15" s="1756"/>
      <c r="L15" s="1756"/>
      <c r="M15" s="1756"/>
      <c r="N15" s="1756"/>
      <c r="O15" s="1756"/>
      <c r="P15" s="1756"/>
      <c r="Q15" s="1756"/>
      <c r="R15" s="1756"/>
      <c r="S15" s="1756"/>
      <c r="T15" s="1756"/>
      <c r="U15" s="1756"/>
      <c r="V15" s="1756"/>
      <c r="W15" s="1756"/>
      <c r="X15" s="1756"/>
      <c r="Y15" s="1756"/>
      <c r="Z15" s="1756"/>
      <c r="AA15" s="1756"/>
      <c r="AB15" s="1756"/>
      <c r="AC15" s="1756"/>
      <c r="AD15" s="1756"/>
      <c r="AE15" s="1756"/>
      <c r="AF15" s="1756"/>
      <c r="AG15" s="1756"/>
      <c r="AH15" s="1756"/>
      <c r="AI15" s="1756"/>
      <c r="AJ15" s="1756"/>
      <c r="AK15" s="1756"/>
      <c r="AL15" s="1756"/>
      <c r="AM15" s="1756"/>
      <c r="AN15" s="1756"/>
      <c r="AO15" s="1756"/>
      <c r="AP15" s="1756"/>
      <c r="AQ15" s="1756"/>
      <c r="AR15" s="1756"/>
      <c r="AS15" s="1756"/>
      <c r="AT15" s="1756"/>
      <c r="AU15" s="1756"/>
      <c r="AV15" s="1756"/>
      <c r="AW15" s="1756"/>
      <c r="AX15" s="1756"/>
      <c r="AY15" s="1756"/>
      <c r="AZ15" s="1756"/>
      <c r="BA15" s="1756"/>
      <c r="BB15" s="1756"/>
      <c r="BC15" s="1756"/>
      <c r="BD15" s="1756"/>
      <c r="BE15" s="1756"/>
      <c r="BF15" s="1756"/>
      <c r="BG15" s="1756"/>
      <c r="BH15" s="1756"/>
      <c r="BI15" s="1756"/>
      <c r="BJ15" s="1756"/>
      <c r="BK15" s="1756"/>
      <c r="BL15" s="1756"/>
      <c r="BM15" s="1756"/>
      <c r="BN15" s="1756"/>
      <c r="BO15" s="1756"/>
      <c r="BP15" s="1756"/>
      <c r="CC15"/>
      <c r="CD15" s="283"/>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51"/>
      <c r="B16" s="84"/>
      <c r="CC16"/>
      <c r="CD16" s="103"/>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51"/>
      <c r="B17" s="84"/>
      <c r="E17" s="242"/>
      <c r="F17" s="242"/>
      <c r="G17" s="242"/>
      <c r="H17" s="242"/>
      <c r="I17" s="242"/>
      <c r="BE17" s="265"/>
      <c r="BF17" s="265"/>
      <c r="CC17"/>
      <c r="CD17" s="103"/>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51"/>
      <c r="B18" s="176"/>
      <c r="E18" s="242"/>
      <c r="F18" s="242"/>
      <c r="G18" s="242"/>
      <c r="H18" s="242"/>
      <c r="I18" s="242"/>
      <c r="R18" s="265" t="s">
        <v>1181</v>
      </c>
      <c r="AB18" s="1604" t="s">
        <v>1224</v>
      </c>
      <c r="AC18" s="1604"/>
      <c r="AD18" s="1604"/>
      <c r="AE18" s="1604"/>
      <c r="AF18" s="1604"/>
      <c r="AG18" s="1604"/>
      <c r="AH18" s="1604"/>
      <c r="AI18" s="1604"/>
      <c r="AJ18" s="1604"/>
      <c r="AK18" s="1604"/>
      <c r="AL18" s="1604"/>
      <c r="AM18" s="1604"/>
      <c r="AN18" s="1604"/>
      <c r="AO18" s="1604"/>
      <c r="AP18" s="1604"/>
      <c r="AQ18" s="1604"/>
      <c r="AR18" s="1604"/>
      <c r="AS18" s="1604"/>
      <c r="AT18" s="1604"/>
      <c r="AU18" s="1604"/>
      <c r="AV18" s="1604"/>
      <c r="AW18" s="1604"/>
      <c r="AX18" s="1604"/>
      <c r="AY18" s="1604"/>
      <c r="AZ18" s="1604"/>
      <c r="BA18" s="1604"/>
      <c r="BB18" s="1604"/>
      <c r="BC18" s="1604"/>
      <c r="BD18" s="1604"/>
      <c r="BE18" s="265"/>
      <c r="BF18" s="265"/>
      <c r="BG18" s="1604" t="s">
        <v>635</v>
      </c>
      <c r="BH18" s="1604"/>
      <c r="BI18" s="1604"/>
      <c r="BJ18" s="1604"/>
      <c r="BK18" s="1604"/>
      <c r="BL18" s="1604"/>
      <c r="BM18" s="1604"/>
      <c r="BN18" s="1604"/>
      <c r="BO18" s="1604"/>
      <c r="BP18" s="1604"/>
      <c r="BQ18" s="1604"/>
      <c r="BR18" s="1604"/>
      <c r="BS18" s="1604"/>
      <c r="BT18" s="1604"/>
      <c r="BU18" s="1604"/>
      <c r="BV18" s="1604"/>
      <c r="BW18" s="1604"/>
      <c r="BX18" s="1604"/>
      <c r="BY18" s="1604"/>
      <c r="BZ18" s="1604"/>
      <c r="CA18" s="1604"/>
      <c r="CC18"/>
      <c r="CD18" s="284"/>
      <c r="CE18" s="23"/>
      <c r="CF18" s="23"/>
      <c r="CG18" s="23"/>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51"/>
      <c r="B19" s="263"/>
      <c r="C19" s="273">
        <v>15.5</v>
      </c>
      <c r="D19" s="240" t="s">
        <v>1225</v>
      </c>
      <c r="R19" s="281" t="s">
        <v>1182</v>
      </c>
      <c r="AB19" s="1605" t="s">
        <v>1226</v>
      </c>
      <c r="AC19" s="1604"/>
      <c r="AD19" s="1604"/>
      <c r="AE19" s="1604"/>
      <c r="AF19" s="1604"/>
      <c r="AG19" s="1604"/>
      <c r="AH19" s="1604"/>
      <c r="AI19" s="1604"/>
      <c r="AJ19" s="1604"/>
      <c r="AK19" s="1604"/>
      <c r="AL19" s="1604"/>
      <c r="AM19" s="1604"/>
      <c r="AN19" s="1604"/>
      <c r="AO19" s="1604"/>
      <c r="AP19" s="1604"/>
      <c r="AQ19" s="1604"/>
      <c r="AR19" s="1604"/>
      <c r="AS19" s="1604"/>
      <c r="AT19" s="1604"/>
      <c r="AU19" s="1604"/>
      <c r="AV19" s="1604"/>
      <c r="AW19" s="1604"/>
      <c r="AX19" s="1604"/>
      <c r="AY19" s="1604"/>
      <c r="AZ19" s="1604"/>
      <c r="BA19" s="1604"/>
      <c r="BB19" s="1604"/>
      <c r="BC19" s="1604"/>
      <c r="BD19" s="1604"/>
      <c r="BG19" s="1604" t="s">
        <v>327</v>
      </c>
      <c r="BH19" s="1604"/>
      <c r="BI19" s="1604"/>
      <c r="BJ19" s="1604"/>
      <c r="BK19" s="1604"/>
      <c r="BL19" s="1604"/>
      <c r="BM19" s="1604"/>
      <c r="BN19" s="1604"/>
      <c r="BO19" s="1604"/>
      <c r="BP19" s="1604"/>
      <c r="BQ19" s="1604"/>
      <c r="BR19" s="1604"/>
      <c r="BS19" s="1604"/>
      <c r="BT19" s="1604"/>
      <c r="BU19" s="1604"/>
      <c r="BV19" s="1604"/>
      <c r="BW19" s="1604"/>
      <c r="BX19" s="1604"/>
      <c r="BY19" s="1604"/>
      <c r="BZ19" s="1604"/>
      <c r="CA19" s="1604"/>
      <c r="CC19"/>
      <c r="CD19" s="51"/>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51"/>
      <c r="B20" s="263"/>
      <c r="C20" s="257"/>
      <c r="D20" s="243" t="s">
        <v>1227</v>
      </c>
      <c r="CC20"/>
      <c r="CD20" s="51"/>
      <c r="CJ20"/>
      <c r="CK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s="51"/>
      <c r="B21" s="263"/>
      <c r="AZ21" s="1199">
        <v>1201</v>
      </c>
      <c r="BA21" s="1199"/>
      <c r="BB21" s="1199"/>
      <c r="BY21" s="1757">
        <v>1202</v>
      </c>
      <c r="BZ21" s="1757"/>
      <c r="CA21" s="1757"/>
      <c r="CC21"/>
      <c r="CD21" s="51"/>
      <c r="CJ21"/>
      <c r="CK21"/>
      <c r="CL21" s="257"/>
      <c r="CM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30" customHeight="1">
      <c r="B22" s="274"/>
      <c r="C22" s="1744" t="s">
        <v>1228</v>
      </c>
      <c r="D22" s="1745"/>
      <c r="E22"/>
      <c r="F22" s="275" t="s">
        <v>1225</v>
      </c>
      <c r="G22"/>
      <c r="H22"/>
      <c r="I22"/>
      <c r="J22"/>
      <c r="K22"/>
      <c r="R22" s="1302" t="s">
        <v>1219</v>
      </c>
      <c r="S22" s="1302"/>
      <c r="T22" s="1302"/>
      <c r="U22" s="1302"/>
      <c r="V22" s="1302"/>
      <c r="W22" s="1302"/>
      <c r="X22" s="1302"/>
      <c r="Y22" s="1302"/>
      <c r="AF22" s="1279">
        <v>10</v>
      </c>
      <c r="AG22" s="1279"/>
      <c r="AH22" s="1270"/>
      <c r="AI22" s="1271"/>
      <c r="AJ22" s="1271"/>
      <c r="AK22" s="1271"/>
      <c r="AL22" s="1271"/>
      <c r="AM22" s="1271"/>
      <c r="AN22" s="1271"/>
      <c r="AO22" s="1271"/>
      <c r="AP22" s="1271"/>
      <c r="AQ22" s="1271"/>
      <c r="AR22" s="1271"/>
      <c r="AS22" s="1271"/>
      <c r="AT22" s="1271"/>
      <c r="AU22" s="1271"/>
      <c r="AV22" s="1271"/>
      <c r="AW22" s="1271"/>
      <c r="AX22" s="1271"/>
      <c r="AY22" s="1271"/>
      <c r="AZ22" s="1271"/>
      <c r="BA22" s="1271"/>
      <c r="BB22" s="1272"/>
      <c r="BD22" s="84"/>
      <c r="BE22" s="84"/>
      <c r="BF22" s="84"/>
      <c r="BG22" s="1270"/>
      <c r="BH22" s="1271"/>
      <c r="BI22" s="1271"/>
      <c r="BJ22" s="1271"/>
      <c r="BK22" s="1271"/>
      <c r="BL22" s="1271"/>
      <c r="BM22" s="1271"/>
      <c r="BN22" s="1271"/>
      <c r="BO22" s="1271"/>
      <c r="BP22" s="1271"/>
      <c r="BQ22" s="1271"/>
      <c r="BR22" s="1271"/>
      <c r="BS22" s="1271"/>
      <c r="BT22" s="1271"/>
      <c r="BU22" s="1271"/>
      <c r="BV22" s="1271"/>
      <c r="BW22" s="1271"/>
      <c r="BX22" s="1271"/>
      <c r="BY22" s="1271"/>
      <c r="BZ22" s="1271"/>
      <c r="CA22" s="1272"/>
      <c r="CC22"/>
      <c r="CD22" s="51"/>
      <c r="CJ22"/>
      <c r="CK22"/>
      <c r="CM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38" customFormat="1" ht="30" customHeight="1">
      <c r="B23" s="141"/>
      <c r="C23"/>
      <c r="D23"/>
      <c r="E23"/>
      <c r="F23" s="275" t="s">
        <v>1229</v>
      </c>
      <c r="G23"/>
      <c r="H23"/>
      <c r="I23"/>
      <c r="J23"/>
      <c r="K23"/>
      <c r="L23"/>
      <c r="M23"/>
      <c r="N23"/>
      <c r="O23"/>
      <c r="P23"/>
      <c r="Q23"/>
      <c r="R23" s="1302"/>
      <c r="S23" s="1302"/>
      <c r="T23" s="1302"/>
      <c r="U23" s="1302"/>
      <c r="V23" s="1302"/>
      <c r="W23" s="1302"/>
      <c r="X23" s="1302"/>
      <c r="Y23" s="1302"/>
      <c r="AF23" s="1279"/>
      <c r="AG23" s="1279"/>
      <c r="AH23" s="1273"/>
      <c r="AI23" s="1274"/>
      <c r="AJ23" s="1274"/>
      <c r="AK23" s="1274"/>
      <c r="AL23" s="1274"/>
      <c r="AM23" s="1274"/>
      <c r="AN23" s="1274"/>
      <c r="AO23" s="1274"/>
      <c r="AP23" s="1274"/>
      <c r="AQ23" s="1274"/>
      <c r="AR23" s="1274"/>
      <c r="AS23" s="1274"/>
      <c r="AT23" s="1274"/>
      <c r="AU23" s="1274"/>
      <c r="AV23" s="1274"/>
      <c r="AW23" s="1274"/>
      <c r="AX23" s="1274"/>
      <c r="AY23" s="1274"/>
      <c r="AZ23" s="1274"/>
      <c r="BA23" s="1274"/>
      <c r="BB23" s="1275"/>
      <c r="BD23" s="84"/>
      <c r="BE23" s="84"/>
      <c r="BF23" s="84"/>
      <c r="BG23" s="1273"/>
      <c r="BH23" s="1274"/>
      <c r="BI23" s="1274"/>
      <c r="BJ23" s="1274"/>
      <c r="BK23" s="1274"/>
      <c r="BL23" s="1274"/>
      <c r="BM23" s="1274"/>
      <c r="BN23" s="1274"/>
      <c r="BO23" s="1274"/>
      <c r="BP23" s="1274"/>
      <c r="BQ23" s="1274"/>
      <c r="BR23" s="1274"/>
      <c r="BS23" s="1274"/>
      <c r="BT23" s="1274"/>
      <c r="BU23" s="1274"/>
      <c r="BV23" s="1274"/>
      <c r="BW23" s="1274"/>
      <c r="BX23" s="1274"/>
      <c r="BY23" s="1274"/>
      <c r="BZ23" s="1274"/>
      <c r="CA23" s="1275"/>
      <c r="CB23"/>
      <c r="CC23"/>
      <c r="CD23" s="97"/>
      <c r="CM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B24" s="141"/>
      <c r="C24"/>
      <c r="D24"/>
      <c r="E24"/>
      <c r="F24" s="254" t="s">
        <v>757</v>
      </c>
      <c r="G24"/>
      <c r="H24"/>
      <c r="I24"/>
      <c r="J24"/>
      <c r="K24"/>
      <c r="L24"/>
      <c r="M24"/>
      <c r="N24"/>
      <c r="O24"/>
      <c r="P24"/>
      <c r="Q24"/>
      <c r="CB24"/>
      <c r="CC24"/>
      <c r="CD24" s="97"/>
      <c r="CM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B25" s="141"/>
      <c r="E25" s="276"/>
      <c r="F25" s="254"/>
      <c r="G25" s="241"/>
      <c r="H25" s="241"/>
      <c r="I25" s="241"/>
      <c r="J25" s="241"/>
      <c r="K25" s="241"/>
      <c r="L25"/>
      <c r="M25"/>
      <c r="N25"/>
      <c r="O25"/>
      <c r="P25"/>
      <c r="Q25"/>
      <c r="CB25"/>
      <c r="CC25"/>
      <c r="CD25" s="51"/>
      <c r="CM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B26" s="72"/>
      <c r="C26" s="1744" t="s">
        <v>1230</v>
      </c>
      <c r="D26" s="1745"/>
      <c r="E26"/>
      <c r="F26" s="275" t="s">
        <v>1225</v>
      </c>
      <c r="G26"/>
      <c r="H26"/>
      <c r="I26"/>
      <c r="J26"/>
      <c r="K26"/>
      <c r="L26" s="241"/>
      <c r="R26" s="1302" t="s">
        <v>1219</v>
      </c>
      <c r="S26" s="1302"/>
      <c r="T26" s="1302"/>
      <c r="U26" s="1302"/>
      <c r="V26" s="1302"/>
      <c r="W26" s="1302"/>
      <c r="X26" s="1302"/>
      <c r="Y26" s="1302"/>
      <c r="AF26" s="1279">
        <v>11</v>
      </c>
      <c r="AG26" s="1279"/>
      <c r="AH26" s="1270"/>
      <c r="AI26" s="1271"/>
      <c r="AJ26" s="1271"/>
      <c r="AK26" s="1271"/>
      <c r="AL26" s="1271"/>
      <c r="AM26" s="1271"/>
      <c r="AN26" s="1271"/>
      <c r="AO26" s="1271"/>
      <c r="AP26" s="1271"/>
      <c r="AQ26" s="1271"/>
      <c r="AR26" s="1271"/>
      <c r="AS26" s="1271"/>
      <c r="AT26" s="1271"/>
      <c r="AU26" s="1271"/>
      <c r="AV26" s="1271"/>
      <c r="AW26" s="1271"/>
      <c r="AX26" s="1271"/>
      <c r="AY26" s="1271"/>
      <c r="AZ26" s="1271"/>
      <c r="BA26" s="1271"/>
      <c r="BB26" s="1272"/>
      <c r="BC26" s="84"/>
      <c r="BD26" s="84"/>
      <c r="BE26" s="84"/>
      <c r="BF26" s="84"/>
      <c r="BG26" s="1270"/>
      <c r="BH26" s="1271"/>
      <c r="BI26" s="1271"/>
      <c r="BJ26" s="1271"/>
      <c r="BK26" s="1271"/>
      <c r="BL26" s="1271"/>
      <c r="BM26" s="1271"/>
      <c r="BN26" s="1271"/>
      <c r="BO26" s="1271"/>
      <c r="BP26" s="1271"/>
      <c r="BQ26" s="1271"/>
      <c r="BR26" s="1271"/>
      <c r="BS26" s="1271"/>
      <c r="BT26" s="1271"/>
      <c r="BU26" s="1271"/>
      <c r="BV26" s="1271"/>
      <c r="BW26" s="1271"/>
      <c r="BX26" s="1271"/>
      <c r="BY26" s="1271"/>
      <c r="BZ26" s="1271"/>
      <c r="CA26" s="1272"/>
      <c r="CC26"/>
      <c r="CD26" s="51"/>
      <c r="CJ26"/>
      <c r="CK26"/>
      <c r="CM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51"/>
      <c r="B27" s="263"/>
      <c r="C27"/>
      <c r="D27"/>
      <c r="E27"/>
      <c r="F27" s="275" t="s">
        <v>1231</v>
      </c>
      <c r="G27"/>
      <c r="H27"/>
      <c r="I27"/>
      <c r="J27"/>
      <c r="K27"/>
      <c r="L27"/>
      <c r="M27"/>
      <c r="N27"/>
      <c r="O27"/>
      <c r="P27"/>
      <c r="Q27"/>
      <c r="R27" s="1302"/>
      <c r="S27" s="1302"/>
      <c r="T27" s="1302"/>
      <c r="U27" s="1302"/>
      <c r="V27" s="1302"/>
      <c r="W27" s="1302"/>
      <c r="X27" s="1302"/>
      <c r="Y27" s="1302"/>
      <c r="AF27" s="1279"/>
      <c r="AG27" s="1279"/>
      <c r="AH27" s="1273"/>
      <c r="AI27" s="1274"/>
      <c r="AJ27" s="1274"/>
      <c r="AK27" s="1274"/>
      <c r="AL27" s="1274"/>
      <c r="AM27" s="1274"/>
      <c r="AN27" s="1274"/>
      <c r="AO27" s="1274"/>
      <c r="AP27" s="1274"/>
      <c r="AQ27" s="1274"/>
      <c r="AR27" s="1274"/>
      <c r="AS27" s="1274"/>
      <c r="AT27" s="1274"/>
      <c r="AU27" s="1274"/>
      <c r="AV27" s="1274"/>
      <c r="AW27" s="1274"/>
      <c r="AX27" s="1274"/>
      <c r="AY27" s="1274"/>
      <c r="AZ27" s="1274"/>
      <c r="BA27" s="1274"/>
      <c r="BB27" s="1275"/>
      <c r="BC27" s="84"/>
      <c r="BD27" s="84"/>
      <c r="BE27" s="84"/>
      <c r="BF27" s="84"/>
      <c r="BG27" s="1273"/>
      <c r="BH27" s="1274"/>
      <c r="BI27" s="1274"/>
      <c r="BJ27" s="1274"/>
      <c r="BK27" s="1274"/>
      <c r="BL27" s="1274"/>
      <c r="BM27" s="1274"/>
      <c r="BN27" s="1274"/>
      <c r="BO27" s="1274"/>
      <c r="BP27" s="1274"/>
      <c r="BQ27" s="1274"/>
      <c r="BR27" s="1274"/>
      <c r="BS27" s="1274"/>
      <c r="BT27" s="1274"/>
      <c r="BU27" s="1274"/>
      <c r="BV27" s="1274"/>
      <c r="BW27" s="1274"/>
      <c r="BX27" s="1274"/>
      <c r="BY27" s="1274"/>
      <c r="BZ27" s="1274"/>
      <c r="CA27" s="1275"/>
      <c r="CC27"/>
      <c r="CD27" s="97"/>
      <c r="CJ27"/>
      <c r="CK27"/>
      <c r="CM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51"/>
      <c r="B28" s="263"/>
      <c r="C28"/>
      <c r="D28"/>
      <c r="E28"/>
      <c r="F28" s="254" t="s">
        <v>1232</v>
      </c>
      <c r="G28" s="242"/>
      <c r="H28" s="241"/>
      <c r="I28" s="241"/>
      <c r="J28" s="241"/>
      <c r="K28" s="241"/>
      <c r="L28"/>
      <c r="M28"/>
      <c r="N28"/>
      <c r="O28"/>
      <c r="P28"/>
      <c r="Q28"/>
      <c r="CC28"/>
      <c r="CD28" s="51"/>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51"/>
      <c r="B29" s="110"/>
      <c r="H29" s="241"/>
      <c r="I29" s="241"/>
      <c r="J29" s="241"/>
      <c r="K29" s="241"/>
      <c r="L29" s="241"/>
      <c r="CC29"/>
      <c r="CD29" s="51"/>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51"/>
      <c r="B30" s="84"/>
      <c r="C30" s="257"/>
      <c r="F30" s="240" t="s">
        <v>253</v>
      </c>
      <c r="G30" s="241"/>
      <c r="H30" s="241"/>
      <c r="I30" s="242" t="s">
        <v>1233</v>
      </c>
      <c r="J30" s="280"/>
      <c r="K30" s="280"/>
      <c r="L30" s="241"/>
      <c r="S30"/>
      <c r="T30"/>
      <c r="U30"/>
      <c r="V30"/>
      <c r="W30"/>
      <c r="X30"/>
      <c r="Y30"/>
      <c r="AF30" s="1279">
        <v>33</v>
      </c>
      <c r="AG30" s="1279"/>
      <c r="AH30" s="1270"/>
      <c r="AI30" s="1271"/>
      <c r="AJ30" s="1271"/>
      <c r="AK30" s="1271"/>
      <c r="AL30" s="1271"/>
      <c r="AM30" s="1271"/>
      <c r="AN30" s="1271"/>
      <c r="AO30" s="1271"/>
      <c r="AP30" s="1271"/>
      <c r="AQ30" s="1271"/>
      <c r="AR30" s="1271"/>
      <c r="AS30" s="1271"/>
      <c r="AT30" s="1271"/>
      <c r="AU30" s="1271"/>
      <c r="AV30" s="1271"/>
      <c r="AW30" s="1271"/>
      <c r="AX30" s="1271"/>
      <c r="AY30" s="1271"/>
      <c r="AZ30" s="1271"/>
      <c r="BA30" s="1271"/>
      <c r="BB30" s="1272"/>
      <c r="BC30" s="84"/>
      <c r="BD30" s="84"/>
      <c r="BE30" s="84"/>
      <c r="BF30" s="84"/>
      <c r="BG30" s="1270"/>
      <c r="BH30" s="1271"/>
      <c r="BI30" s="1271"/>
      <c r="BJ30" s="1271"/>
      <c r="BK30" s="1271"/>
      <c r="BL30" s="1271"/>
      <c r="BM30" s="1271"/>
      <c r="BN30" s="1271"/>
      <c r="BO30" s="1271"/>
      <c r="BP30" s="1271"/>
      <c r="BQ30" s="1271"/>
      <c r="BR30" s="1271"/>
      <c r="BS30" s="1271"/>
      <c r="BT30" s="1271"/>
      <c r="BU30" s="1271"/>
      <c r="BV30" s="1271"/>
      <c r="BW30" s="1271"/>
      <c r="BX30" s="1271"/>
      <c r="BY30" s="1271"/>
      <c r="BZ30" s="1271"/>
      <c r="CA30" s="1272"/>
      <c r="CC30"/>
      <c r="CD30" s="103"/>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51"/>
      <c r="B31" s="84"/>
      <c r="C31" s="258"/>
      <c r="F31" s="243"/>
      <c r="H31" s="242"/>
      <c r="I31" s="244" t="s">
        <v>1234</v>
      </c>
      <c r="J31" s="241"/>
      <c r="K31" s="241"/>
      <c r="L31" s="280"/>
      <c r="S31"/>
      <c r="T31"/>
      <c r="U31"/>
      <c r="V31"/>
      <c r="W31"/>
      <c r="X31"/>
      <c r="Y31"/>
      <c r="AF31" s="1279"/>
      <c r="AG31" s="1279"/>
      <c r="AH31" s="1273"/>
      <c r="AI31" s="1274"/>
      <c r="AJ31" s="1274"/>
      <c r="AK31" s="1274"/>
      <c r="AL31" s="1274"/>
      <c r="AM31" s="1274"/>
      <c r="AN31" s="1274"/>
      <c r="AO31" s="1274"/>
      <c r="AP31" s="1274"/>
      <c r="AQ31" s="1274"/>
      <c r="AR31" s="1274"/>
      <c r="AS31" s="1274"/>
      <c r="AT31" s="1274"/>
      <c r="AU31" s="1274"/>
      <c r="AV31" s="1274"/>
      <c r="AW31" s="1274"/>
      <c r="AX31" s="1274"/>
      <c r="AY31" s="1274"/>
      <c r="AZ31" s="1274"/>
      <c r="BA31" s="1274"/>
      <c r="BB31" s="1275"/>
      <c r="BC31" s="84"/>
      <c r="BD31" s="84"/>
      <c r="BE31" s="84"/>
      <c r="BF31" s="84"/>
      <c r="BG31" s="1273"/>
      <c r="BH31" s="1274"/>
      <c r="BI31" s="1274"/>
      <c r="BJ31" s="1274"/>
      <c r="BK31" s="1274"/>
      <c r="BL31" s="1274"/>
      <c r="BM31" s="1274"/>
      <c r="BN31" s="1274"/>
      <c r="BO31" s="1274"/>
      <c r="BP31" s="1274"/>
      <c r="BQ31" s="1274"/>
      <c r="BR31" s="1274"/>
      <c r="BS31" s="1274"/>
      <c r="BT31" s="1274"/>
      <c r="BU31" s="1274"/>
      <c r="BV31" s="1274"/>
      <c r="BW31" s="1274"/>
      <c r="BX31" s="1274"/>
      <c r="BY31" s="1274"/>
      <c r="BZ31" s="1274"/>
      <c r="CA31" s="1275"/>
      <c r="CC31"/>
      <c r="CD31" s="103"/>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51"/>
      <c r="B32" s="84"/>
      <c r="C32" s="277"/>
      <c r="J32" s="242"/>
      <c r="K32" s="242"/>
      <c r="L32" s="241"/>
      <c r="S32"/>
      <c r="T32"/>
      <c r="U32"/>
      <c r="V32"/>
      <c r="W32"/>
      <c r="X32"/>
      <c r="Y32"/>
      <c r="CC32"/>
      <c r="CD32" s="103"/>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51"/>
      <c r="B33" s="84"/>
      <c r="C33" s="257"/>
      <c r="F33" s="240" t="s">
        <v>256</v>
      </c>
      <c r="H33" s="242"/>
      <c r="I33" s="242" t="s">
        <v>1235</v>
      </c>
      <c r="J33" s="255"/>
      <c r="K33" s="255"/>
      <c r="L33" s="242"/>
      <c r="S33"/>
      <c r="T33"/>
      <c r="U33"/>
      <c r="V33"/>
      <c r="W33"/>
      <c r="X33"/>
      <c r="Y33"/>
      <c r="AF33" s="1279">
        <v>34</v>
      </c>
      <c r="AG33" s="1279"/>
      <c r="AH33" s="1270"/>
      <c r="AI33" s="1271"/>
      <c r="AJ33" s="1271"/>
      <c r="AK33" s="1271"/>
      <c r="AL33" s="1271"/>
      <c r="AM33" s="1271"/>
      <c r="AN33" s="1271"/>
      <c r="AO33" s="1271"/>
      <c r="AP33" s="1271"/>
      <c r="AQ33" s="1271"/>
      <c r="AR33" s="1271"/>
      <c r="AS33" s="1271"/>
      <c r="AT33" s="1271"/>
      <c r="AU33" s="1271"/>
      <c r="AV33" s="1271"/>
      <c r="AW33" s="1271"/>
      <c r="AX33" s="1271"/>
      <c r="AY33" s="1271"/>
      <c r="AZ33" s="1271"/>
      <c r="BA33" s="1271"/>
      <c r="BB33" s="1272"/>
      <c r="BC33" s="84"/>
      <c r="BD33" s="84"/>
      <c r="BE33" s="84"/>
      <c r="BF33" s="84"/>
      <c r="BG33" s="1270"/>
      <c r="BH33" s="1271"/>
      <c r="BI33" s="1271"/>
      <c r="BJ33" s="1271"/>
      <c r="BK33" s="1271"/>
      <c r="BL33" s="1271"/>
      <c r="BM33" s="1271"/>
      <c r="BN33" s="1271"/>
      <c r="BO33" s="1271"/>
      <c r="BP33" s="1271"/>
      <c r="BQ33" s="1271"/>
      <c r="BR33" s="1271"/>
      <c r="BS33" s="1271"/>
      <c r="BT33" s="1271"/>
      <c r="BU33" s="1271"/>
      <c r="BV33" s="1271"/>
      <c r="BW33" s="1271"/>
      <c r="BX33" s="1271"/>
      <c r="BY33" s="1271"/>
      <c r="BZ33" s="1271"/>
      <c r="CA33" s="1272"/>
      <c r="CC33"/>
      <c r="CD33" s="10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s="51"/>
      <c r="B34" s="84"/>
      <c r="C34" s="257"/>
      <c r="F34" s="243"/>
      <c r="H34" s="242"/>
      <c r="I34" s="244" t="s">
        <v>1235</v>
      </c>
      <c r="J34" s="255"/>
      <c r="K34" s="255"/>
      <c r="L34" s="255"/>
      <c r="Q34" s="74"/>
      <c r="S34"/>
      <c r="T34"/>
      <c r="U34"/>
      <c r="V34"/>
      <c r="W34"/>
      <c r="X34"/>
      <c r="Y34"/>
      <c r="AF34" s="1279"/>
      <c r="AG34" s="1279"/>
      <c r="AH34" s="1273"/>
      <c r="AI34" s="1274"/>
      <c r="AJ34" s="1274"/>
      <c r="AK34" s="1274"/>
      <c r="AL34" s="1274"/>
      <c r="AM34" s="1274"/>
      <c r="AN34" s="1274"/>
      <c r="AO34" s="1274"/>
      <c r="AP34" s="1274"/>
      <c r="AQ34" s="1274"/>
      <c r="AR34" s="1274"/>
      <c r="AS34" s="1274"/>
      <c r="AT34" s="1274"/>
      <c r="AU34" s="1274"/>
      <c r="AV34" s="1274"/>
      <c r="AW34" s="1274"/>
      <c r="AX34" s="1274"/>
      <c r="AY34" s="1274"/>
      <c r="AZ34" s="1274"/>
      <c r="BA34" s="1274"/>
      <c r="BB34" s="1275"/>
      <c r="BC34" s="84"/>
      <c r="BD34" s="84"/>
      <c r="BE34" s="84"/>
      <c r="BF34" s="84"/>
      <c r="BG34" s="1273"/>
      <c r="BH34" s="1274"/>
      <c r="BI34" s="1274"/>
      <c r="BJ34" s="1274"/>
      <c r="BK34" s="1274"/>
      <c r="BL34" s="1274"/>
      <c r="BM34" s="1274"/>
      <c r="BN34" s="1274"/>
      <c r="BO34" s="1274"/>
      <c r="BP34" s="1274"/>
      <c r="BQ34" s="1274"/>
      <c r="BR34" s="1274"/>
      <c r="BS34" s="1274"/>
      <c r="BT34" s="1274"/>
      <c r="BU34" s="1274"/>
      <c r="BV34" s="1274"/>
      <c r="BW34" s="1274"/>
      <c r="BX34" s="1274"/>
      <c r="BY34" s="1274"/>
      <c r="BZ34" s="1274"/>
      <c r="CA34" s="1275"/>
      <c r="CC34"/>
      <c r="CD34" s="103"/>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51"/>
      <c r="B35"/>
      <c r="C35" s="257"/>
      <c r="F35" s="254"/>
      <c r="H35" s="255"/>
      <c r="I35" s="241"/>
      <c r="J35" s="255"/>
      <c r="K35" s="255"/>
      <c r="L35" s="255"/>
      <c r="S35"/>
      <c r="T35"/>
      <c r="U35"/>
      <c r="V35"/>
      <c r="W35"/>
      <c r="X35"/>
      <c r="Y35"/>
      <c r="CC35"/>
      <c r="CD35" s="164"/>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51"/>
      <c r="B36" s="84"/>
      <c r="C36" s="257"/>
      <c r="F36" s="240" t="s">
        <v>259</v>
      </c>
      <c r="G36" s="256"/>
      <c r="H36" s="254"/>
      <c r="I36" s="242" t="s">
        <v>1236</v>
      </c>
      <c r="J36" s="280"/>
      <c r="K36" s="280"/>
      <c r="L36" s="255"/>
      <c r="S36"/>
      <c r="T36"/>
      <c r="U36"/>
      <c r="V36"/>
      <c r="W36"/>
      <c r="X36"/>
      <c r="Y36"/>
      <c r="AF36" s="1279">
        <v>35</v>
      </c>
      <c r="AG36" s="1279"/>
      <c r="AH36" s="1270"/>
      <c r="AI36" s="1271"/>
      <c r="AJ36" s="1271"/>
      <c r="AK36" s="1271"/>
      <c r="AL36" s="1271"/>
      <c r="AM36" s="1271"/>
      <c r="AN36" s="1271"/>
      <c r="AO36" s="1271"/>
      <c r="AP36" s="1271"/>
      <c r="AQ36" s="1271"/>
      <c r="AR36" s="1271"/>
      <c r="AS36" s="1271"/>
      <c r="AT36" s="1271"/>
      <c r="AU36" s="1271"/>
      <c r="AV36" s="1271"/>
      <c r="AW36" s="1271"/>
      <c r="AX36" s="1271"/>
      <c r="AY36" s="1271"/>
      <c r="AZ36" s="1271"/>
      <c r="BA36" s="1271"/>
      <c r="BB36" s="1272"/>
      <c r="BC36" s="84"/>
      <c r="BD36" s="84"/>
      <c r="BE36" s="84"/>
      <c r="BF36" s="84"/>
      <c r="BG36" s="1270"/>
      <c r="BH36" s="1271"/>
      <c r="BI36" s="1271"/>
      <c r="BJ36" s="1271"/>
      <c r="BK36" s="1271"/>
      <c r="BL36" s="1271"/>
      <c r="BM36" s="1271"/>
      <c r="BN36" s="1271"/>
      <c r="BO36" s="1271"/>
      <c r="BP36" s="1271"/>
      <c r="BQ36" s="1271"/>
      <c r="BR36" s="1271"/>
      <c r="BS36" s="1271"/>
      <c r="BT36" s="1271"/>
      <c r="BU36" s="1271"/>
      <c r="BV36" s="1271"/>
      <c r="BW36" s="1271"/>
      <c r="BX36" s="1271"/>
      <c r="BY36" s="1271"/>
      <c r="BZ36" s="1271"/>
      <c r="CA36" s="1272"/>
      <c r="CC36"/>
      <c r="CD36" s="103"/>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51"/>
      <c r="B37" s="84"/>
      <c r="C37" s="257"/>
      <c r="F37" s="243"/>
      <c r="H37" s="241"/>
      <c r="I37" s="244" t="s">
        <v>1236</v>
      </c>
      <c r="J37" s="280"/>
      <c r="K37" s="280"/>
      <c r="L37" s="280"/>
      <c r="S37"/>
      <c r="T37"/>
      <c r="U37"/>
      <c r="V37"/>
      <c r="W37"/>
      <c r="X37"/>
      <c r="Y37"/>
      <c r="AF37" s="1279"/>
      <c r="AG37" s="1279"/>
      <c r="AH37" s="1273"/>
      <c r="AI37" s="1274"/>
      <c r="AJ37" s="1274"/>
      <c r="AK37" s="1274"/>
      <c r="AL37" s="1274"/>
      <c r="AM37" s="1274"/>
      <c r="AN37" s="1274"/>
      <c r="AO37" s="1274"/>
      <c r="AP37" s="1274"/>
      <c r="AQ37" s="1274"/>
      <c r="AR37" s="1274"/>
      <c r="AS37" s="1274"/>
      <c r="AT37" s="1274"/>
      <c r="AU37" s="1274"/>
      <c r="AV37" s="1274"/>
      <c r="AW37" s="1274"/>
      <c r="AX37" s="1274"/>
      <c r="AY37" s="1274"/>
      <c r="AZ37" s="1274"/>
      <c r="BA37" s="1274"/>
      <c r="BB37" s="1275"/>
      <c r="BC37" s="84"/>
      <c r="BD37" s="84"/>
      <c r="BE37" s="84"/>
      <c r="BF37" s="84"/>
      <c r="BG37" s="1273"/>
      <c r="BH37" s="1274"/>
      <c r="BI37" s="1274"/>
      <c r="BJ37" s="1274"/>
      <c r="BK37" s="1274"/>
      <c r="BL37" s="1274"/>
      <c r="BM37" s="1274"/>
      <c r="BN37" s="1274"/>
      <c r="BO37" s="1274"/>
      <c r="BP37" s="1274"/>
      <c r="BQ37" s="1274"/>
      <c r="BR37" s="1274"/>
      <c r="BS37" s="1274"/>
      <c r="BT37" s="1274"/>
      <c r="BU37" s="1274"/>
      <c r="BV37" s="1274"/>
      <c r="BW37" s="1274"/>
      <c r="BX37" s="1274"/>
      <c r="BY37" s="1274"/>
      <c r="BZ37" s="1274"/>
      <c r="CA37" s="1275"/>
      <c r="CC37"/>
      <c r="CD37" s="164"/>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51"/>
      <c r="B38" s="84"/>
      <c r="C38" s="277"/>
      <c r="F38" s="240"/>
      <c r="H38" s="244"/>
      <c r="I38" s="242"/>
      <c r="J38" s="255"/>
      <c r="K38" s="255"/>
      <c r="L38" s="244"/>
      <c r="S38"/>
      <c r="T38"/>
      <c r="U38"/>
      <c r="V38"/>
      <c r="W38"/>
      <c r="X38"/>
      <c r="Y38"/>
      <c r="CC38"/>
      <c r="CD38" s="103"/>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30" customHeight="1">
      <c r="A39" s="51"/>
      <c r="B39" s="84"/>
      <c r="C39" s="258"/>
      <c r="F39" s="257" t="s">
        <v>302</v>
      </c>
      <c r="H39" s="244"/>
      <c r="I39" s="240" t="s">
        <v>1237</v>
      </c>
      <c r="J39" s="254"/>
      <c r="K39" s="254"/>
      <c r="L39" s="255"/>
      <c r="S39"/>
      <c r="T39"/>
      <c r="U39"/>
      <c r="V39"/>
      <c r="W39"/>
      <c r="X39"/>
      <c r="Y39"/>
      <c r="AF39" s="1279">
        <v>36</v>
      </c>
      <c r="AG39" s="1279"/>
      <c r="AH39" s="1270"/>
      <c r="AI39" s="1271"/>
      <c r="AJ39" s="1271"/>
      <c r="AK39" s="1271"/>
      <c r="AL39" s="1271"/>
      <c r="AM39" s="1271"/>
      <c r="AN39" s="1271"/>
      <c r="AO39" s="1271"/>
      <c r="AP39" s="1271"/>
      <c r="AQ39" s="1271"/>
      <c r="AR39" s="1271"/>
      <c r="AS39" s="1271"/>
      <c r="AT39" s="1271"/>
      <c r="AU39" s="1271"/>
      <c r="AV39" s="1271"/>
      <c r="AW39" s="1271"/>
      <c r="AX39" s="1271"/>
      <c r="AY39" s="1271"/>
      <c r="AZ39" s="1271"/>
      <c r="BA39" s="1271"/>
      <c r="BB39" s="1272"/>
      <c r="BC39" s="84"/>
      <c r="BD39" s="84"/>
      <c r="BE39" s="84"/>
      <c r="BF39" s="84"/>
      <c r="BG39" s="1270"/>
      <c r="BH39" s="1271"/>
      <c r="BI39" s="1271"/>
      <c r="BJ39" s="1271"/>
      <c r="BK39" s="1271"/>
      <c r="BL39" s="1271"/>
      <c r="BM39" s="1271"/>
      <c r="BN39" s="1271"/>
      <c r="BO39" s="1271"/>
      <c r="BP39" s="1271"/>
      <c r="BQ39" s="1271"/>
      <c r="BR39" s="1271"/>
      <c r="BS39" s="1271"/>
      <c r="BT39" s="1271"/>
      <c r="BU39" s="1271"/>
      <c r="BV39" s="1271"/>
      <c r="BW39" s="1271"/>
      <c r="BX39" s="1271"/>
      <c r="BY39" s="1271"/>
      <c r="BZ39" s="1271"/>
      <c r="CA39" s="1272"/>
      <c r="CC39"/>
      <c r="CD39" s="103"/>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s="51"/>
      <c r="B40"/>
      <c r="C40" s="257"/>
      <c r="D40" s="256"/>
      <c r="E40" s="256"/>
      <c r="F40" s="258"/>
      <c r="H40" s="244"/>
      <c r="I40" s="243" t="s">
        <v>1237</v>
      </c>
      <c r="J40" s="254"/>
      <c r="K40" s="254"/>
      <c r="L40" s="254"/>
      <c r="S40"/>
      <c r="T40"/>
      <c r="U40"/>
      <c r="V40"/>
      <c r="W40"/>
      <c r="X40"/>
      <c r="Y40"/>
      <c r="AF40" s="1279"/>
      <c r="AG40" s="1279"/>
      <c r="AH40" s="1273"/>
      <c r="AI40" s="1274"/>
      <c r="AJ40" s="1274"/>
      <c r="AK40" s="1274"/>
      <c r="AL40" s="1274"/>
      <c r="AM40" s="1274"/>
      <c r="AN40" s="1274"/>
      <c r="AO40" s="1274"/>
      <c r="AP40" s="1274"/>
      <c r="AQ40" s="1274"/>
      <c r="AR40" s="1274"/>
      <c r="AS40" s="1274"/>
      <c r="AT40" s="1274"/>
      <c r="AU40" s="1274"/>
      <c r="AV40" s="1274"/>
      <c r="AW40" s="1274"/>
      <c r="AX40" s="1274"/>
      <c r="AY40" s="1274"/>
      <c r="AZ40" s="1274"/>
      <c r="BA40" s="1274"/>
      <c r="BB40" s="1275"/>
      <c r="BC40" s="84"/>
      <c r="BD40" s="84"/>
      <c r="BE40" s="84"/>
      <c r="BF40" s="84"/>
      <c r="BG40" s="1273"/>
      <c r="BH40" s="1274"/>
      <c r="BI40" s="1274"/>
      <c r="BJ40" s="1274"/>
      <c r="BK40" s="1274"/>
      <c r="BL40" s="1274"/>
      <c r="BM40" s="1274"/>
      <c r="BN40" s="1274"/>
      <c r="BO40" s="1274"/>
      <c r="BP40" s="1274"/>
      <c r="BQ40" s="1274"/>
      <c r="BR40" s="1274"/>
      <c r="BS40" s="1274"/>
      <c r="BT40" s="1274"/>
      <c r="BU40" s="1274"/>
      <c r="BV40" s="1274"/>
      <c r="BW40" s="1274"/>
      <c r="BX40" s="1274"/>
      <c r="BY40" s="1274"/>
      <c r="BZ40" s="1274"/>
      <c r="CA40" s="1275"/>
      <c r="CC40"/>
      <c r="CD40" s="164"/>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51"/>
      <c r="B41" s="84"/>
      <c r="C41" s="257"/>
      <c r="J41" s="241"/>
      <c r="K41" s="241"/>
      <c r="L41" s="241"/>
      <c r="S41"/>
      <c r="T41"/>
      <c r="U41"/>
      <c r="V41"/>
      <c r="W41"/>
      <c r="X41"/>
      <c r="Y41"/>
      <c r="CC41"/>
      <c r="CD41" s="164"/>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ht="30" customHeight="1">
      <c r="A42" s="51"/>
      <c r="B42" s="84"/>
      <c r="C42" s="257"/>
      <c r="F42" s="257" t="s">
        <v>305</v>
      </c>
      <c r="H42" s="242"/>
      <c r="I42" s="240" t="s">
        <v>1211</v>
      </c>
      <c r="J42" s="241"/>
      <c r="K42" s="241"/>
      <c r="L42" s="241"/>
      <c r="S42"/>
      <c r="T42"/>
      <c r="U42"/>
      <c r="V42"/>
      <c r="W42"/>
      <c r="X42"/>
      <c r="Y42"/>
      <c r="AF42" s="1279">
        <v>37</v>
      </c>
      <c r="AG42" s="1279"/>
      <c r="AH42" s="1270"/>
      <c r="AI42" s="1271"/>
      <c r="AJ42" s="1271"/>
      <c r="AK42" s="1271"/>
      <c r="AL42" s="1271"/>
      <c r="AM42" s="1271"/>
      <c r="AN42" s="1271"/>
      <c r="AO42" s="1271"/>
      <c r="AP42" s="1271"/>
      <c r="AQ42" s="1271"/>
      <c r="AR42" s="1271"/>
      <c r="AS42" s="1271"/>
      <c r="AT42" s="1271"/>
      <c r="AU42" s="1271"/>
      <c r="AV42" s="1271"/>
      <c r="AW42" s="1271"/>
      <c r="AX42" s="1271"/>
      <c r="AY42" s="1271"/>
      <c r="AZ42" s="1271"/>
      <c r="BA42" s="1271"/>
      <c r="BB42" s="1272"/>
      <c r="BC42" s="84"/>
      <c r="BD42" s="84"/>
      <c r="BE42" s="84"/>
      <c r="BF42" s="84"/>
      <c r="BG42" s="1270"/>
      <c r="BH42" s="1271"/>
      <c r="BI42" s="1271"/>
      <c r="BJ42" s="1271"/>
      <c r="BK42" s="1271"/>
      <c r="BL42" s="1271"/>
      <c r="BM42" s="1271"/>
      <c r="BN42" s="1271"/>
      <c r="BO42" s="1271"/>
      <c r="BP42" s="1271"/>
      <c r="BQ42" s="1271"/>
      <c r="BR42" s="1271"/>
      <c r="BS42" s="1271"/>
      <c r="BT42" s="1271"/>
      <c r="BU42" s="1271"/>
      <c r="BV42" s="1271"/>
      <c r="BW42" s="1271"/>
      <c r="BX42" s="1271"/>
      <c r="BY42" s="1271"/>
      <c r="BZ42" s="1271"/>
      <c r="CA42" s="1272"/>
      <c r="CC42"/>
      <c r="CD42" s="164"/>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51"/>
      <c r="C43" s="257"/>
      <c r="F43" s="258"/>
      <c r="H43" s="242"/>
      <c r="I43" s="244" t="s">
        <v>1212</v>
      </c>
      <c r="J43" s="244"/>
      <c r="K43" s="244"/>
      <c r="L43" s="241"/>
      <c r="S43"/>
      <c r="T43"/>
      <c r="U43"/>
      <c r="V43"/>
      <c r="W43"/>
      <c r="X43"/>
      <c r="Y43"/>
      <c r="AF43" s="1279"/>
      <c r="AG43" s="1279"/>
      <c r="AH43" s="1273"/>
      <c r="AI43" s="1274"/>
      <c r="AJ43" s="1274"/>
      <c r="AK43" s="1274"/>
      <c r="AL43" s="1274"/>
      <c r="AM43" s="1274"/>
      <c r="AN43" s="1274"/>
      <c r="AO43" s="1274"/>
      <c r="AP43" s="1274"/>
      <c r="AQ43" s="1274"/>
      <c r="AR43" s="1274"/>
      <c r="AS43" s="1274"/>
      <c r="AT43" s="1274"/>
      <c r="AU43" s="1274"/>
      <c r="AV43" s="1274"/>
      <c r="AW43" s="1274"/>
      <c r="AX43" s="1274"/>
      <c r="AY43" s="1274"/>
      <c r="AZ43" s="1274"/>
      <c r="BA43" s="1274"/>
      <c r="BB43" s="1275"/>
      <c r="BC43" s="84"/>
      <c r="BD43" s="84"/>
      <c r="BE43" s="84"/>
      <c r="BF43" s="84"/>
      <c r="BG43" s="1273"/>
      <c r="BH43" s="1274"/>
      <c r="BI43" s="1274"/>
      <c r="BJ43" s="1274"/>
      <c r="BK43" s="1274"/>
      <c r="BL43" s="1274"/>
      <c r="BM43" s="1274"/>
      <c r="BN43" s="1274"/>
      <c r="BO43" s="1274"/>
      <c r="BP43" s="1274"/>
      <c r="BQ43" s="1274"/>
      <c r="BR43" s="1274"/>
      <c r="BS43" s="1274"/>
      <c r="BT43" s="1274"/>
      <c r="BU43" s="1274"/>
      <c r="BV43" s="1274"/>
      <c r="BW43" s="1274"/>
      <c r="BX43" s="1274"/>
      <c r="BY43" s="1274"/>
      <c r="BZ43" s="1274"/>
      <c r="CA43" s="1275"/>
      <c r="CC43"/>
      <c r="CD43" s="164"/>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A44" s="51"/>
      <c r="C44" s="257"/>
      <c r="F44" s="257"/>
      <c r="H44" s="244"/>
      <c r="I44" s="240"/>
      <c r="J44" s="244"/>
      <c r="K44" s="244"/>
      <c r="L44" s="244"/>
      <c r="S44"/>
      <c r="T44"/>
      <c r="U44"/>
      <c r="V44"/>
      <c r="W44"/>
      <c r="X44"/>
      <c r="Y44"/>
      <c r="Z44" s="256"/>
      <c r="AA44" s="256"/>
      <c r="AB44" s="256"/>
      <c r="AC44" s="256"/>
      <c r="AD44" s="256"/>
      <c r="AE44" s="256"/>
      <c r="AF44" s="256"/>
      <c r="AG44" s="256"/>
      <c r="AH44" s="256"/>
      <c r="AI44" s="256"/>
      <c r="AJ44" s="256"/>
      <c r="AK44" s="256"/>
      <c r="AL44" s="256"/>
      <c r="AM44" s="25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c r="BK44" s="256"/>
      <c r="BL44" s="256"/>
      <c r="BM44" s="256"/>
      <c r="BN44" s="256"/>
      <c r="BO44" s="256"/>
      <c r="BP44" s="256"/>
      <c r="BQ44" s="256"/>
      <c r="BR44" s="256"/>
      <c r="BS44" s="256"/>
      <c r="BT44" s="256"/>
      <c r="BU44" s="256"/>
      <c r="BV44" s="256"/>
      <c r="BW44" s="256"/>
      <c r="BX44" s="256"/>
      <c r="BY44" s="256"/>
      <c r="BZ44" s="256"/>
      <c r="CA44" s="256"/>
      <c r="CC44"/>
      <c r="CD44" s="16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A45" s="51"/>
      <c r="C45" s="257"/>
      <c r="F45" s="257" t="s">
        <v>308</v>
      </c>
      <c r="I45" s="240" t="s">
        <v>1199</v>
      </c>
      <c r="J45" s="244"/>
      <c r="K45" s="244"/>
      <c r="L45" s="244"/>
      <c r="S45"/>
      <c r="T45"/>
      <c r="U45"/>
      <c r="V45"/>
      <c r="W45"/>
      <c r="X45"/>
      <c r="Y45"/>
      <c r="AF45" s="1279">
        <v>38</v>
      </c>
      <c r="AG45" s="1279"/>
      <c r="AH45" s="1270"/>
      <c r="AI45" s="1271"/>
      <c r="AJ45" s="1271"/>
      <c r="AK45" s="1271"/>
      <c r="AL45" s="1271"/>
      <c r="AM45" s="1271"/>
      <c r="AN45" s="1271"/>
      <c r="AO45" s="1271"/>
      <c r="AP45" s="1271"/>
      <c r="AQ45" s="1271"/>
      <c r="AR45" s="1271"/>
      <c r="AS45" s="1271"/>
      <c r="AT45" s="1271"/>
      <c r="AU45" s="1271"/>
      <c r="AV45" s="1271"/>
      <c r="AW45" s="1271"/>
      <c r="AX45" s="1271"/>
      <c r="AY45" s="1271"/>
      <c r="AZ45" s="1271"/>
      <c r="BA45" s="1271"/>
      <c r="BB45" s="1272"/>
      <c r="BC45" s="84"/>
      <c r="BD45" s="84"/>
      <c r="BE45" s="84"/>
      <c r="BF45" s="84"/>
      <c r="BG45" s="1270"/>
      <c r="BH45" s="1271"/>
      <c r="BI45" s="1271"/>
      <c r="BJ45" s="1271"/>
      <c r="BK45" s="1271"/>
      <c r="BL45" s="1271"/>
      <c r="BM45" s="1271"/>
      <c r="BN45" s="1271"/>
      <c r="BO45" s="1271"/>
      <c r="BP45" s="1271"/>
      <c r="BQ45" s="1271"/>
      <c r="BR45" s="1271"/>
      <c r="BS45" s="1271"/>
      <c r="BT45" s="1271"/>
      <c r="BU45" s="1271"/>
      <c r="BV45" s="1271"/>
      <c r="BW45" s="1271"/>
      <c r="BX45" s="1271"/>
      <c r="BY45" s="1271"/>
      <c r="BZ45" s="1271"/>
      <c r="CA45" s="1272"/>
      <c r="CC45"/>
      <c r="CD45" s="164"/>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A46" s="51"/>
      <c r="C46" s="257"/>
      <c r="I46" s="244" t="s">
        <v>1201</v>
      </c>
      <c r="J46" s="244"/>
      <c r="K46" s="244"/>
      <c r="L46" s="244"/>
      <c r="S46"/>
      <c r="T46"/>
      <c r="U46"/>
      <c r="V46"/>
      <c r="W46"/>
      <c r="X46"/>
      <c r="Y46"/>
      <c r="AF46" s="1279"/>
      <c r="AG46" s="1279"/>
      <c r="AH46" s="1273"/>
      <c r="AI46" s="1274"/>
      <c r="AJ46" s="1274"/>
      <c r="AK46" s="1274"/>
      <c r="AL46" s="1274"/>
      <c r="AM46" s="1274"/>
      <c r="AN46" s="1274"/>
      <c r="AO46" s="1274"/>
      <c r="AP46" s="1274"/>
      <c r="AQ46" s="1274"/>
      <c r="AR46" s="1274"/>
      <c r="AS46" s="1274"/>
      <c r="AT46" s="1274"/>
      <c r="AU46" s="1274"/>
      <c r="AV46" s="1274"/>
      <c r="AW46" s="1274"/>
      <c r="AX46" s="1274"/>
      <c r="AY46" s="1274"/>
      <c r="AZ46" s="1274"/>
      <c r="BA46" s="1274"/>
      <c r="BB46" s="1275"/>
      <c r="BC46" s="84"/>
      <c r="BD46" s="84"/>
      <c r="BE46" s="84"/>
      <c r="BF46" s="84"/>
      <c r="BG46" s="1273"/>
      <c r="BH46" s="1274"/>
      <c r="BI46" s="1274"/>
      <c r="BJ46" s="1274"/>
      <c r="BK46" s="1274"/>
      <c r="BL46" s="1274"/>
      <c r="BM46" s="1274"/>
      <c r="BN46" s="1274"/>
      <c r="BO46" s="1274"/>
      <c r="BP46" s="1274"/>
      <c r="BQ46" s="1274"/>
      <c r="BR46" s="1274"/>
      <c r="BS46" s="1274"/>
      <c r="BT46" s="1274"/>
      <c r="BU46" s="1274"/>
      <c r="BV46" s="1274"/>
      <c r="BW46" s="1274"/>
      <c r="BX46" s="1274"/>
      <c r="BY46" s="1274"/>
      <c r="BZ46" s="1274"/>
      <c r="CA46" s="1275"/>
      <c r="CC46"/>
      <c r="CD46" s="164"/>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A47" s="51"/>
      <c r="B47"/>
      <c r="C47" s="257"/>
      <c r="F47" s="258"/>
      <c r="H47" s="244"/>
      <c r="I47" s="243"/>
      <c r="J47" s="244"/>
      <c r="K47" s="244"/>
      <c r="L47" s="244"/>
      <c r="S47"/>
      <c r="T47"/>
      <c r="U47"/>
      <c r="V47"/>
      <c r="W47"/>
      <c r="X47"/>
      <c r="Y47"/>
      <c r="CC47"/>
      <c r="CD47" s="164"/>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s="51"/>
      <c r="B48"/>
      <c r="C48" s="278"/>
      <c r="F48" s="257" t="s">
        <v>311</v>
      </c>
      <c r="H48" s="244"/>
      <c r="I48" s="240" t="s">
        <v>1190</v>
      </c>
      <c r="J48" s="244"/>
      <c r="K48" s="244"/>
      <c r="L48" s="244"/>
      <c r="S48"/>
      <c r="T48"/>
      <c r="U48"/>
      <c r="V48"/>
      <c r="W48"/>
      <c r="X48"/>
      <c r="Y48"/>
      <c r="AF48" s="1279">
        <v>53</v>
      </c>
      <c r="AG48" s="1279"/>
      <c r="AH48" s="1270"/>
      <c r="AI48" s="1271"/>
      <c r="AJ48" s="1271"/>
      <c r="AK48" s="1271"/>
      <c r="AL48" s="1271"/>
      <c r="AM48" s="1271"/>
      <c r="AN48" s="1271"/>
      <c r="AO48" s="1271"/>
      <c r="AP48" s="1271"/>
      <c r="AQ48" s="1271"/>
      <c r="AR48" s="1271"/>
      <c r="AS48" s="1271"/>
      <c r="AT48" s="1271"/>
      <c r="AU48" s="1271"/>
      <c r="AV48" s="1271"/>
      <c r="AW48" s="1271"/>
      <c r="AX48" s="1271"/>
      <c r="AY48" s="1271"/>
      <c r="AZ48" s="1271"/>
      <c r="BA48" s="1271"/>
      <c r="BB48" s="1272"/>
      <c r="BC48" s="84"/>
      <c r="BD48" s="84"/>
      <c r="BE48" s="84"/>
      <c r="BF48" s="84"/>
      <c r="BG48" s="1270"/>
      <c r="BH48" s="1271"/>
      <c r="BI48" s="1271"/>
      <c r="BJ48" s="1271"/>
      <c r="BK48" s="1271"/>
      <c r="BL48" s="1271"/>
      <c r="BM48" s="1271"/>
      <c r="BN48" s="1271"/>
      <c r="BO48" s="1271"/>
      <c r="BP48" s="1271"/>
      <c r="BQ48" s="1271"/>
      <c r="BR48" s="1271"/>
      <c r="BS48" s="1271"/>
      <c r="BT48" s="1271"/>
      <c r="BU48" s="1271"/>
      <c r="BV48" s="1271"/>
      <c r="BW48" s="1271"/>
      <c r="BX48" s="1271"/>
      <c r="BY48" s="1271"/>
      <c r="BZ48" s="1271"/>
      <c r="CA48" s="1272"/>
      <c r="CC48"/>
      <c r="CD48" s="164"/>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s="51"/>
      <c r="B49"/>
      <c r="C49" s="279"/>
      <c r="F49" s="258"/>
      <c r="H49" s="244"/>
      <c r="I49" s="243" t="s">
        <v>1190</v>
      </c>
      <c r="J49" s="242"/>
      <c r="K49" s="242"/>
      <c r="L49" s="244"/>
      <c r="S49"/>
      <c r="T49"/>
      <c r="U49"/>
      <c r="V49"/>
      <c r="W49"/>
      <c r="X49"/>
      <c r="Y49"/>
      <c r="AF49" s="1279"/>
      <c r="AG49" s="1279"/>
      <c r="AH49" s="1273"/>
      <c r="AI49" s="1274"/>
      <c r="AJ49" s="1274"/>
      <c r="AK49" s="1274"/>
      <c r="AL49" s="1274"/>
      <c r="AM49" s="1274"/>
      <c r="AN49" s="1274"/>
      <c r="AO49" s="1274"/>
      <c r="AP49" s="1274"/>
      <c r="AQ49" s="1274"/>
      <c r="AR49" s="1274"/>
      <c r="AS49" s="1274"/>
      <c r="AT49" s="1274"/>
      <c r="AU49" s="1274"/>
      <c r="AV49" s="1274"/>
      <c r="AW49" s="1274"/>
      <c r="AX49" s="1274"/>
      <c r="AY49" s="1274"/>
      <c r="AZ49" s="1274"/>
      <c r="BA49" s="1274"/>
      <c r="BB49" s="1275"/>
      <c r="BC49" s="84"/>
      <c r="BD49" s="84"/>
      <c r="BE49" s="84"/>
      <c r="BF49" s="84"/>
      <c r="BG49" s="1273"/>
      <c r="BH49" s="1274"/>
      <c r="BI49" s="1274"/>
      <c r="BJ49" s="1274"/>
      <c r="BK49" s="1274"/>
      <c r="BL49" s="1274"/>
      <c r="BM49" s="1274"/>
      <c r="BN49" s="1274"/>
      <c r="BO49" s="1274"/>
      <c r="BP49" s="1274"/>
      <c r="BQ49" s="1274"/>
      <c r="BR49" s="1274"/>
      <c r="BS49" s="1274"/>
      <c r="BT49" s="1274"/>
      <c r="BU49" s="1274"/>
      <c r="BV49" s="1274"/>
      <c r="BW49" s="1274"/>
      <c r="BX49" s="1274"/>
      <c r="BY49" s="1274"/>
      <c r="BZ49" s="1274"/>
      <c r="CA49" s="1275"/>
      <c r="CC49"/>
      <c r="CD49" s="164"/>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s="51"/>
      <c r="B50"/>
      <c r="C50" s="277"/>
      <c r="J50" s="242"/>
      <c r="K50" s="242"/>
      <c r="L50" s="242"/>
      <c r="S50"/>
      <c r="T50"/>
      <c r="U50"/>
      <c r="V50"/>
      <c r="W50"/>
      <c r="X50"/>
      <c r="Y50"/>
      <c r="CC50"/>
      <c r="CD50" s="164"/>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s="51"/>
      <c r="B51"/>
      <c r="C51" s="279"/>
      <c r="F51" s="240" t="s">
        <v>314</v>
      </c>
      <c r="I51" s="240" t="s">
        <v>1238</v>
      </c>
      <c r="J51" s="267"/>
      <c r="K51" s="267"/>
      <c r="L51" s="242"/>
      <c r="S51"/>
      <c r="T51"/>
      <c r="U51"/>
      <c r="V51"/>
      <c r="W51"/>
      <c r="X51"/>
      <c r="Y51"/>
      <c r="AF51" s="1279">
        <v>54</v>
      </c>
      <c r="AG51" s="1279"/>
      <c r="AH51" s="1270"/>
      <c r="AI51" s="1271"/>
      <c r="AJ51" s="1271"/>
      <c r="AK51" s="1271"/>
      <c r="AL51" s="1271"/>
      <c r="AM51" s="1271"/>
      <c r="AN51" s="1271"/>
      <c r="AO51" s="1271"/>
      <c r="AP51" s="1271"/>
      <c r="AQ51" s="1271"/>
      <c r="AR51" s="1271"/>
      <c r="AS51" s="1271"/>
      <c r="AT51" s="1271"/>
      <c r="AU51" s="1271"/>
      <c r="AV51" s="1271"/>
      <c r="AW51" s="1271"/>
      <c r="AX51" s="1271"/>
      <c r="AY51" s="1271"/>
      <c r="AZ51" s="1271"/>
      <c r="BA51" s="1271"/>
      <c r="BB51" s="1272"/>
      <c r="BC51" s="84"/>
      <c r="BD51" s="84"/>
      <c r="BE51" s="84"/>
      <c r="BF51" s="84"/>
      <c r="BG51" s="1270"/>
      <c r="BH51" s="1271"/>
      <c r="BI51" s="1271"/>
      <c r="BJ51" s="1271"/>
      <c r="BK51" s="1271"/>
      <c r="BL51" s="1271"/>
      <c r="BM51" s="1271"/>
      <c r="BN51" s="1271"/>
      <c r="BO51" s="1271"/>
      <c r="BP51" s="1271"/>
      <c r="BQ51" s="1271"/>
      <c r="BR51" s="1271"/>
      <c r="BS51" s="1271"/>
      <c r="BT51" s="1271"/>
      <c r="BU51" s="1271"/>
      <c r="BV51" s="1271"/>
      <c r="BW51" s="1271"/>
      <c r="BX51" s="1271"/>
      <c r="BY51" s="1271"/>
      <c r="BZ51" s="1271"/>
      <c r="CA51" s="1272"/>
      <c r="CC51"/>
      <c r="CD51" s="164"/>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s="51"/>
      <c r="B52"/>
      <c r="C52" s="279"/>
      <c r="H52" s="267"/>
      <c r="I52" s="243" t="s">
        <v>1238</v>
      </c>
      <c r="J52" s="242"/>
      <c r="K52" s="242"/>
      <c r="L52" s="267"/>
      <c r="S52"/>
      <c r="T52"/>
      <c r="U52"/>
      <c r="V52"/>
      <c r="W52"/>
      <c r="X52"/>
      <c r="Y52"/>
      <c r="AF52" s="1279"/>
      <c r="AG52" s="1279"/>
      <c r="AH52" s="1273"/>
      <c r="AI52" s="1274"/>
      <c r="AJ52" s="1274"/>
      <c r="AK52" s="1274"/>
      <c r="AL52" s="1274"/>
      <c r="AM52" s="1274"/>
      <c r="AN52" s="1274"/>
      <c r="AO52" s="1274"/>
      <c r="AP52" s="1274"/>
      <c r="AQ52" s="1274"/>
      <c r="AR52" s="1274"/>
      <c r="AS52" s="1274"/>
      <c r="AT52" s="1274"/>
      <c r="AU52" s="1274"/>
      <c r="AV52" s="1274"/>
      <c r="AW52" s="1274"/>
      <c r="AX52" s="1274"/>
      <c r="AY52" s="1274"/>
      <c r="AZ52" s="1274"/>
      <c r="BA52" s="1274"/>
      <c r="BB52" s="1275"/>
      <c r="BC52" s="84"/>
      <c r="BD52" s="84"/>
      <c r="BE52" s="84"/>
      <c r="BF52" s="84"/>
      <c r="BG52" s="1273"/>
      <c r="BH52" s="1274"/>
      <c r="BI52" s="1274"/>
      <c r="BJ52" s="1274"/>
      <c r="BK52" s="1274"/>
      <c r="BL52" s="1274"/>
      <c r="BM52" s="1274"/>
      <c r="BN52" s="1274"/>
      <c r="BO52" s="1274"/>
      <c r="BP52" s="1274"/>
      <c r="BQ52" s="1274"/>
      <c r="BR52" s="1274"/>
      <c r="BS52" s="1274"/>
      <c r="BT52" s="1274"/>
      <c r="BU52" s="1274"/>
      <c r="BV52" s="1274"/>
      <c r="BW52" s="1274"/>
      <c r="BX52" s="1274"/>
      <c r="BY52" s="1274"/>
      <c r="BZ52" s="1274"/>
      <c r="CA52" s="1275"/>
      <c r="CC52"/>
      <c r="CD52" s="164"/>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s="51"/>
      <c r="B53"/>
      <c r="C53" s="257"/>
      <c r="F53" s="244"/>
      <c r="H53" s="242"/>
      <c r="J53" s="242"/>
      <c r="K53" s="242"/>
      <c r="L53" s="242"/>
      <c r="S53"/>
      <c r="T53"/>
      <c r="U53"/>
      <c r="V53"/>
      <c r="W53"/>
      <c r="X53"/>
      <c r="Y53"/>
      <c r="CC53"/>
      <c r="CD53" s="164"/>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s="51"/>
      <c r="B54"/>
      <c r="C54" s="279"/>
      <c r="F54" s="240" t="s">
        <v>276</v>
      </c>
      <c r="H54" s="242"/>
      <c r="I54" s="240" t="s">
        <v>1239</v>
      </c>
      <c r="J54" s="242"/>
      <c r="K54" s="242"/>
      <c r="L54" s="242"/>
      <c r="S54"/>
      <c r="T54"/>
      <c r="U54"/>
      <c r="V54"/>
      <c r="W54"/>
      <c r="X54"/>
      <c r="Y54"/>
      <c r="AF54" s="1279">
        <v>55</v>
      </c>
      <c r="AG54" s="1279"/>
      <c r="AH54" s="1270"/>
      <c r="AI54" s="1271"/>
      <c r="AJ54" s="1271"/>
      <c r="AK54" s="1271"/>
      <c r="AL54" s="1271"/>
      <c r="AM54" s="1271"/>
      <c r="AN54" s="1271"/>
      <c r="AO54" s="1271"/>
      <c r="AP54" s="1271"/>
      <c r="AQ54" s="1271"/>
      <c r="AR54" s="1271"/>
      <c r="AS54" s="1271"/>
      <c r="AT54" s="1271"/>
      <c r="AU54" s="1271"/>
      <c r="AV54" s="1271"/>
      <c r="AW54" s="1271"/>
      <c r="AX54" s="1271"/>
      <c r="AY54" s="1271"/>
      <c r="AZ54" s="1271"/>
      <c r="BA54" s="1271"/>
      <c r="BB54" s="1272"/>
      <c r="BC54" s="84"/>
      <c r="BD54" s="84"/>
      <c r="BE54" s="84"/>
      <c r="BF54" s="84"/>
      <c r="BG54" s="1270"/>
      <c r="BH54" s="1271"/>
      <c r="BI54" s="1271"/>
      <c r="BJ54" s="1271"/>
      <c r="BK54" s="1271"/>
      <c r="BL54" s="1271"/>
      <c r="BM54" s="1271"/>
      <c r="BN54" s="1271"/>
      <c r="BO54" s="1271"/>
      <c r="BP54" s="1271"/>
      <c r="BQ54" s="1271"/>
      <c r="BR54" s="1271"/>
      <c r="BS54" s="1271"/>
      <c r="BT54" s="1271"/>
      <c r="BU54" s="1271"/>
      <c r="BV54" s="1271"/>
      <c r="BW54" s="1271"/>
      <c r="BX54" s="1271"/>
      <c r="BY54" s="1271"/>
      <c r="BZ54" s="1271"/>
      <c r="CA54" s="1272"/>
      <c r="CC54"/>
      <c r="CD54" s="16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B55" s="141"/>
      <c r="C55" s="277"/>
      <c r="F55" s="242"/>
      <c r="H55" s="242"/>
      <c r="I55" s="243" t="s">
        <v>1240</v>
      </c>
      <c r="J55" s="244"/>
      <c r="K55" s="244"/>
      <c r="L55" s="242"/>
      <c r="S55"/>
      <c r="T55"/>
      <c r="U55"/>
      <c r="V55"/>
      <c r="W55"/>
      <c r="X55"/>
      <c r="Y55"/>
      <c r="AF55" s="1279"/>
      <c r="AG55" s="1279"/>
      <c r="AH55" s="1273"/>
      <c r="AI55" s="1274"/>
      <c r="AJ55" s="1274"/>
      <c r="AK55" s="1274"/>
      <c r="AL55" s="1274"/>
      <c r="AM55" s="1274"/>
      <c r="AN55" s="1274"/>
      <c r="AO55" s="1274"/>
      <c r="AP55" s="1274"/>
      <c r="AQ55" s="1274"/>
      <c r="AR55" s="1274"/>
      <c r="AS55" s="1274"/>
      <c r="AT55" s="1274"/>
      <c r="AU55" s="1274"/>
      <c r="AV55" s="1274"/>
      <c r="AW55" s="1274"/>
      <c r="AX55" s="1274"/>
      <c r="AY55" s="1274"/>
      <c r="AZ55" s="1274"/>
      <c r="BA55" s="1274"/>
      <c r="BB55" s="1275"/>
      <c r="BC55" s="84"/>
      <c r="BD55" s="84"/>
      <c r="BE55" s="84"/>
      <c r="BF55" s="84"/>
      <c r="BG55" s="1273"/>
      <c r="BH55" s="1274"/>
      <c r="BI55" s="1274"/>
      <c r="BJ55" s="1274"/>
      <c r="BK55" s="1274"/>
      <c r="BL55" s="1274"/>
      <c r="BM55" s="1274"/>
      <c r="BN55" s="1274"/>
      <c r="BO55" s="1274"/>
      <c r="BP55" s="1274"/>
      <c r="BQ55" s="1274"/>
      <c r="BR55" s="1274"/>
      <c r="BS55" s="1274"/>
      <c r="BT55" s="1274"/>
      <c r="BU55" s="1274"/>
      <c r="BV55" s="1274"/>
      <c r="BW55" s="1274"/>
      <c r="BX55" s="1274"/>
      <c r="BY55" s="1274"/>
      <c r="BZ55" s="1274"/>
      <c r="CA55" s="1275"/>
      <c r="CC55"/>
      <c r="CD55" s="164"/>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B56" s="141"/>
      <c r="C56" s="279"/>
      <c r="F56" s="268"/>
      <c r="H56" s="244"/>
      <c r="I56" s="240"/>
      <c r="J56" s="244"/>
      <c r="K56" s="244"/>
      <c r="L56" s="244"/>
      <c r="S56"/>
      <c r="T56"/>
      <c r="U56"/>
      <c r="V56"/>
      <c r="W56"/>
      <c r="X56"/>
      <c r="Y56"/>
      <c r="CC56"/>
      <c r="CD56" s="164"/>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B57" s="141"/>
      <c r="C57" s="257"/>
      <c r="F57" s="240" t="s">
        <v>708</v>
      </c>
      <c r="H57" s="244"/>
      <c r="I57" s="240" t="s">
        <v>997</v>
      </c>
      <c r="J57" s="244"/>
      <c r="K57" s="244"/>
      <c r="L57" s="244"/>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64"/>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30" customHeight="1">
      <c r="B58" s="141"/>
      <c r="C58" s="257"/>
      <c r="F58" s="243"/>
      <c r="H58" s="242"/>
      <c r="I58" s="243" t="s">
        <v>998</v>
      </c>
      <c r="J58" s="267"/>
      <c r="K58" s="267"/>
      <c r="L58" s="244"/>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CC58"/>
      <c r="CD58" s="164"/>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B59" s="141"/>
      <c r="C59" s="257"/>
      <c r="F59" s="268"/>
      <c r="H59" s="244"/>
      <c r="J59" s="268"/>
      <c r="K59" s="268"/>
      <c r="L59" s="268"/>
      <c r="M59" s="268"/>
      <c r="N59" s="268"/>
      <c r="O59" s="256"/>
      <c r="P59" s="256"/>
      <c r="Q59" s="256"/>
      <c r="BY59" s="1199">
        <v>1203</v>
      </c>
      <c r="BZ59" s="1199"/>
      <c r="CA59" s="1199"/>
      <c r="CD59" s="164"/>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B60" s="141"/>
      <c r="F60"/>
      <c r="G60"/>
      <c r="H60"/>
      <c r="I60" s="1630"/>
      <c r="J60" s="1630"/>
      <c r="L60" s="1319">
        <v>39</v>
      </c>
      <c r="M60" s="1319"/>
      <c r="N60" s="1270"/>
      <c r="O60" s="1271"/>
      <c r="P60" s="1271"/>
      <c r="Q60" s="1271"/>
      <c r="R60" s="1271"/>
      <c r="S60" s="1271"/>
      <c r="T60" s="1271"/>
      <c r="U60" s="1271"/>
      <c r="V60" s="1271"/>
      <c r="W60" s="1271"/>
      <c r="X60" s="1271"/>
      <c r="Y60" s="1271"/>
      <c r="Z60" s="1271"/>
      <c r="AA60" s="1271"/>
      <c r="AB60" s="1271"/>
      <c r="AC60" s="1271"/>
      <c r="AD60" s="1271"/>
      <c r="AE60" s="1271"/>
      <c r="AF60" s="1271"/>
      <c r="AG60" s="1271"/>
      <c r="AH60" s="1271"/>
      <c r="AI60" s="1271"/>
      <c r="AJ60" s="1271"/>
      <c r="AK60" s="1271"/>
      <c r="AL60" s="1271"/>
      <c r="AM60" s="1271"/>
      <c r="AN60" s="1271"/>
      <c r="AO60" s="1271"/>
      <c r="AP60" s="1271"/>
      <c r="AQ60" s="1271"/>
      <c r="AR60" s="1271"/>
      <c r="AS60" s="1271"/>
      <c r="AT60" s="1271"/>
      <c r="AU60" s="1271"/>
      <c r="AV60" s="1271"/>
      <c r="AW60" s="1271"/>
      <c r="AX60" s="1271"/>
      <c r="AY60" s="1271"/>
      <c r="AZ60" s="1271"/>
      <c r="BA60" s="1271"/>
      <c r="BB60" s="1271"/>
      <c r="BC60" s="1271"/>
      <c r="BD60" s="1271"/>
      <c r="BE60" s="1271"/>
      <c r="BF60" s="1271"/>
      <c r="BG60" s="1271"/>
      <c r="BH60" s="1271"/>
      <c r="BI60" s="1271"/>
      <c r="BJ60" s="1271"/>
      <c r="BK60" s="1271"/>
      <c r="BL60" s="1271"/>
      <c r="BM60" s="1271"/>
      <c r="BN60" s="1271"/>
      <c r="BO60" s="1271"/>
      <c r="BP60" s="1271"/>
      <c r="BQ60" s="1271"/>
      <c r="BR60" s="1271"/>
      <c r="BS60" s="1271"/>
      <c r="BT60" s="1271"/>
      <c r="BU60" s="1271"/>
      <c r="BV60" s="1271"/>
      <c r="BW60" s="1271"/>
      <c r="BX60" s="1271"/>
      <c r="BY60" s="1271"/>
      <c r="BZ60" s="1271"/>
      <c r="CA60" s="1272"/>
      <c r="CD60" s="164"/>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B61" s="141"/>
      <c r="F61"/>
      <c r="G61"/>
      <c r="H61"/>
      <c r="I61" s="1630"/>
      <c r="J61" s="1630"/>
      <c r="L61" s="1319"/>
      <c r="M61" s="1319"/>
      <c r="N61" s="1273"/>
      <c r="O61" s="1274"/>
      <c r="P61" s="1274"/>
      <c r="Q61" s="1274"/>
      <c r="R61" s="1274"/>
      <c r="S61" s="1274"/>
      <c r="T61" s="1274"/>
      <c r="U61" s="1274"/>
      <c r="V61" s="1274"/>
      <c r="W61" s="1274"/>
      <c r="X61" s="1274"/>
      <c r="Y61" s="1274"/>
      <c r="Z61" s="1274"/>
      <c r="AA61" s="1274"/>
      <c r="AB61" s="1274"/>
      <c r="AC61" s="1274"/>
      <c r="AD61" s="1274"/>
      <c r="AE61" s="1274"/>
      <c r="AF61" s="1274"/>
      <c r="AG61" s="1274"/>
      <c r="AH61" s="1274"/>
      <c r="AI61" s="1274"/>
      <c r="AJ61" s="1274"/>
      <c r="AK61" s="1274"/>
      <c r="AL61" s="1274"/>
      <c r="AM61" s="1274"/>
      <c r="AN61" s="1274"/>
      <c r="AO61" s="1274"/>
      <c r="AP61" s="1274"/>
      <c r="AQ61" s="1274"/>
      <c r="AR61" s="1274"/>
      <c r="AS61" s="1274"/>
      <c r="AT61" s="1274"/>
      <c r="AU61" s="1274"/>
      <c r="AV61" s="1274"/>
      <c r="AW61" s="1274"/>
      <c r="AX61" s="1274"/>
      <c r="AY61" s="1274"/>
      <c r="AZ61" s="1274"/>
      <c r="BA61" s="1274"/>
      <c r="BB61" s="1274"/>
      <c r="BC61" s="1274"/>
      <c r="BD61" s="1274"/>
      <c r="BE61" s="1274"/>
      <c r="BF61" s="1274"/>
      <c r="BG61" s="1274"/>
      <c r="BH61" s="1274"/>
      <c r="BI61" s="1274"/>
      <c r="BJ61" s="1274"/>
      <c r="BK61" s="1274"/>
      <c r="BL61" s="1274"/>
      <c r="BM61" s="1274"/>
      <c r="BN61" s="1274"/>
      <c r="BO61" s="1274"/>
      <c r="BP61" s="1274"/>
      <c r="BQ61" s="1274"/>
      <c r="BR61" s="1274"/>
      <c r="BS61" s="1274"/>
      <c r="BT61" s="1274"/>
      <c r="BU61" s="1274"/>
      <c r="BV61" s="1274"/>
      <c r="BW61" s="1274"/>
      <c r="BX61" s="1274"/>
      <c r="BY61" s="1274"/>
      <c r="BZ61" s="1274"/>
      <c r="CA61" s="1275"/>
      <c r="CD61" s="164"/>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B62" s="141"/>
      <c r="F62"/>
      <c r="G62"/>
      <c r="H62"/>
      <c r="I62" s="277"/>
      <c r="J62" s="277"/>
      <c r="L62" s="119"/>
      <c r="M62" s="119"/>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104"/>
      <c r="AQ62" s="104"/>
      <c r="AR62" s="104"/>
      <c r="AS62" s="104"/>
      <c r="AT62" s="104"/>
      <c r="AU62" s="104"/>
      <c r="AV62" s="104"/>
      <c r="AW62" s="104"/>
      <c r="AX62" s="104"/>
      <c r="AY62" s="104"/>
      <c r="AZ62" s="104"/>
      <c r="BA62" s="104"/>
      <c r="BB62" s="104"/>
      <c r="BC62" s="104"/>
      <c r="BD62" s="104"/>
      <c r="BE62" s="104"/>
      <c r="BF62" s="104"/>
      <c r="BG62" s="104"/>
      <c r="BH62" s="104"/>
      <c r="BI62" s="104"/>
      <c r="BJ62" s="104"/>
      <c r="BK62" s="104"/>
      <c r="BL62" s="104"/>
      <c r="BM62" s="104"/>
      <c r="BN62" s="104"/>
      <c r="BO62" s="104"/>
      <c r="BP62" s="104"/>
      <c r="BQ62" s="104"/>
      <c r="BR62" s="104"/>
      <c r="BS62" s="104"/>
      <c r="BT62" s="104"/>
      <c r="BU62" s="104"/>
      <c r="BV62" s="104"/>
      <c r="BW62" s="104"/>
      <c r="BX62" s="104"/>
      <c r="BY62" s="104"/>
      <c r="BZ62" s="104"/>
      <c r="CA62" s="104"/>
      <c r="CD62" s="164"/>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B63" s="141"/>
      <c r="F63"/>
      <c r="G63"/>
      <c r="H63"/>
      <c r="AZ63" s="1199">
        <v>1201</v>
      </c>
      <c r="BA63" s="1199"/>
      <c r="BB63" s="1199"/>
      <c r="BY63" s="1199">
        <v>1202</v>
      </c>
      <c r="BZ63" s="1199"/>
      <c r="CA63" s="1199"/>
      <c r="CD63" s="164"/>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B64" s="141"/>
      <c r="AF64" s="1279">
        <v>56</v>
      </c>
      <c r="AG64" s="1279"/>
      <c r="AH64" s="1270"/>
      <c r="AI64" s="1271"/>
      <c r="AJ64" s="1271"/>
      <c r="AK64" s="1271"/>
      <c r="AL64" s="1271"/>
      <c r="AM64" s="1271"/>
      <c r="AN64" s="1271"/>
      <c r="AO64" s="1271"/>
      <c r="AP64" s="1271"/>
      <c r="AQ64" s="1271"/>
      <c r="AR64" s="1271"/>
      <c r="AS64" s="1271"/>
      <c r="AT64" s="1271"/>
      <c r="AU64" s="1271"/>
      <c r="AV64" s="1271"/>
      <c r="AW64" s="1271"/>
      <c r="AX64" s="1271"/>
      <c r="AY64" s="1271"/>
      <c r="AZ64" s="1271"/>
      <c r="BA64" s="1271"/>
      <c r="BB64" s="1272"/>
      <c r="BC64" s="84"/>
      <c r="BD64" s="84"/>
      <c r="BE64" s="84"/>
      <c r="BF64" s="84"/>
      <c r="BG64" s="1270"/>
      <c r="BH64" s="1271"/>
      <c r="BI64" s="1271"/>
      <c r="BJ64" s="1271"/>
      <c r="BK64" s="1271"/>
      <c r="BL64" s="1271"/>
      <c r="BM64" s="1271"/>
      <c r="BN64" s="1271"/>
      <c r="BO64" s="1271"/>
      <c r="BP64" s="1271"/>
      <c r="BQ64" s="1271"/>
      <c r="BR64" s="1271"/>
      <c r="BS64" s="1271"/>
      <c r="BT64" s="1271"/>
      <c r="BU64" s="1271"/>
      <c r="BV64" s="1271"/>
      <c r="BW64" s="1271"/>
      <c r="BX64" s="1271"/>
      <c r="BY64" s="1271"/>
      <c r="BZ64" s="1271"/>
      <c r="CA64" s="1272"/>
      <c r="CC64"/>
      <c r="CD64" s="1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2:196" ht="30" customHeight="1">
      <c r="B65" s="141"/>
      <c r="AF65" s="1279"/>
      <c r="AG65" s="1279"/>
      <c r="AH65" s="1273"/>
      <c r="AI65" s="1274"/>
      <c r="AJ65" s="1274"/>
      <c r="AK65" s="1274"/>
      <c r="AL65" s="1274"/>
      <c r="AM65" s="1274"/>
      <c r="AN65" s="1274"/>
      <c r="AO65" s="1274"/>
      <c r="AP65" s="1274"/>
      <c r="AQ65" s="1274"/>
      <c r="AR65" s="1274"/>
      <c r="AS65" s="1274"/>
      <c r="AT65" s="1274"/>
      <c r="AU65" s="1274"/>
      <c r="AV65" s="1274"/>
      <c r="AW65" s="1274"/>
      <c r="AX65" s="1274"/>
      <c r="AY65" s="1274"/>
      <c r="AZ65" s="1274"/>
      <c r="BA65" s="1274"/>
      <c r="BB65" s="1275"/>
      <c r="BC65" s="84"/>
      <c r="BD65" s="84"/>
      <c r="BE65" s="84"/>
      <c r="BF65" s="84"/>
      <c r="BG65" s="1273"/>
      <c r="BH65" s="1274"/>
      <c r="BI65" s="1274"/>
      <c r="BJ65" s="1274"/>
      <c r="BK65" s="1274"/>
      <c r="BL65" s="1274"/>
      <c r="BM65" s="1274"/>
      <c r="BN65" s="1274"/>
      <c r="BO65" s="1274"/>
      <c r="BP65" s="1274"/>
      <c r="BQ65" s="1274"/>
      <c r="BR65" s="1274"/>
      <c r="BS65" s="1274"/>
      <c r="BT65" s="1274"/>
      <c r="BU65" s="1274"/>
      <c r="BV65" s="1274"/>
      <c r="BW65" s="1274"/>
      <c r="BX65" s="1274"/>
      <c r="BY65" s="1274"/>
      <c r="BZ65" s="1274"/>
      <c r="CA65" s="1275"/>
      <c r="CD65" s="164"/>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2:196" ht="30" customHeight="1">
      <c r="B66" s="141"/>
      <c r="BU66"/>
      <c r="BV66"/>
      <c r="BW66"/>
      <c r="CD66" s="164"/>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2:196" ht="30" customHeight="1">
      <c r="B67" s="141"/>
      <c r="CD67" s="164"/>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2:196" ht="30" customHeight="1">
      <c r="B68" s="141"/>
      <c r="C68" s="1744" t="s">
        <v>1241</v>
      </c>
      <c r="D68" s="1745"/>
      <c r="E68"/>
      <c r="F68" s="275" t="s">
        <v>1242</v>
      </c>
      <c r="CC68"/>
      <c r="CD68" s="164"/>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2:196" ht="30" customHeight="1">
      <c r="B69" s="141"/>
      <c r="C69"/>
      <c r="D69"/>
      <c r="E69"/>
      <c r="F69" s="254" t="s">
        <v>1243</v>
      </c>
      <c r="CC69"/>
      <c r="CD69" s="164"/>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2:196" ht="30" customHeight="1">
      <c r="B70" s="141"/>
      <c r="C70"/>
      <c r="D70"/>
      <c r="E70"/>
      <c r="BX70" s="1199">
        <v>1202</v>
      </c>
      <c r="BY70" s="1199"/>
      <c r="BZ70" s="1199"/>
      <c r="CC70"/>
      <c r="CD70" s="164"/>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2:196" ht="30" customHeight="1">
      <c r="B71" s="141"/>
      <c r="F71" s="257" t="s">
        <v>253</v>
      </c>
      <c r="I71" s="240" t="s">
        <v>1244</v>
      </c>
      <c r="J71" s="244"/>
      <c r="K71" s="244"/>
      <c r="L71" s="244"/>
      <c r="BP71" s="1319">
        <v>12</v>
      </c>
      <c r="BQ71" s="1319"/>
      <c r="BR71" s="1270"/>
      <c r="BS71" s="1271"/>
      <c r="BT71" s="1271"/>
      <c r="BU71" s="1271"/>
      <c r="BV71" s="1271"/>
      <c r="BW71" s="1271"/>
      <c r="BX71" s="1271"/>
      <c r="BY71" s="1271"/>
      <c r="BZ71" s="1272"/>
      <c r="CA71" s="1279" t="s">
        <v>265</v>
      </c>
      <c r="CB71" s="1279"/>
      <c r="CC71"/>
      <c r="CD71" s="164"/>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2:196" ht="30" customHeight="1">
      <c r="B72" s="141"/>
      <c r="I72" s="244" t="s">
        <v>1245</v>
      </c>
      <c r="J72" s="244"/>
      <c r="K72" s="244"/>
      <c r="L72" s="244"/>
      <c r="BP72" s="1319"/>
      <c r="BQ72" s="1319"/>
      <c r="BR72" s="1273"/>
      <c r="BS72" s="1274"/>
      <c r="BT72" s="1274"/>
      <c r="BU72" s="1274"/>
      <c r="BV72" s="1274"/>
      <c r="BW72" s="1274"/>
      <c r="BX72" s="1274"/>
      <c r="BY72" s="1274"/>
      <c r="BZ72" s="1275"/>
      <c r="CA72" s="1279"/>
      <c r="CB72" s="1279"/>
      <c r="CC72"/>
      <c r="CD72" s="164"/>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2:196" s="256" customFormat="1" ht="30" customHeight="1">
      <c r="B73" s="141"/>
      <c r="F73" s="258"/>
      <c r="G73" s="1"/>
      <c r="H73" s="244"/>
      <c r="I73" s="243"/>
      <c r="J73" s="244"/>
      <c r="K73" s="244"/>
      <c r="L73" s="244"/>
      <c r="M73" s="1"/>
      <c r="CA73" s="289"/>
      <c r="CB73" s="289"/>
      <c r="CC73"/>
      <c r="CD73" s="290"/>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2:196" ht="30" customHeight="1">
      <c r="B74" s="141"/>
      <c r="F74" s="257" t="s">
        <v>256</v>
      </c>
      <c r="H74" s="244"/>
      <c r="I74" s="240" t="s">
        <v>1246</v>
      </c>
      <c r="J74" s="244"/>
      <c r="K74" s="244"/>
      <c r="L74" s="244"/>
      <c r="BP74" s="1319">
        <v>57</v>
      </c>
      <c r="BQ74" s="1319"/>
      <c r="BR74" s="1270"/>
      <c r="BS74" s="1271"/>
      <c r="BT74" s="1271"/>
      <c r="BU74" s="1271"/>
      <c r="BV74" s="1271"/>
      <c r="BW74" s="1271"/>
      <c r="BX74" s="1271"/>
      <c r="BY74" s="1271"/>
      <c r="BZ74" s="1272"/>
      <c r="CA74" s="1279" t="s">
        <v>265</v>
      </c>
      <c r="CB74" s="1279"/>
      <c r="CC74"/>
      <c r="CD74" s="51"/>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2:196" ht="30" customHeight="1">
      <c r="B75" s="81"/>
      <c r="F75" s="258"/>
      <c r="H75" s="244"/>
      <c r="I75" s="243" t="s">
        <v>1247</v>
      </c>
      <c r="J75" s="242"/>
      <c r="K75" s="242"/>
      <c r="L75" s="244"/>
      <c r="BP75" s="1319"/>
      <c r="BQ75" s="1319"/>
      <c r="BR75" s="1273"/>
      <c r="BS75" s="1274"/>
      <c r="BT75" s="1274"/>
      <c r="BU75" s="1274"/>
      <c r="BV75" s="1274"/>
      <c r="BW75" s="1274"/>
      <c r="BX75" s="1274"/>
      <c r="BY75" s="1274"/>
      <c r="BZ75" s="1275"/>
      <c r="CA75" s="1279"/>
      <c r="CB75" s="1279"/>
      <c r="CC75" s="84"/>
      <c r="CD75" s="103"/>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2:196" ht="50.1" customHeight="1">
      <c r="B76" s="81"/>
      <c r="CC76" s="84"/>
      <c r="CD76" s="103"/>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2:196" ht="50.1" customHeight="1">
      <c r="B77" s="81"/>
      <c r="BY77" s="1244">
        <v>1202</v>
      </c>
      <c r="BZ77" s="1244"/>
      <c r="CA77" s="1244"/>
      <c r="CC77" s="104"/>
      <c r="CD77" s="103"/>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2:196" ht="30" customHeight="1">
      <c r="B78" s="141"/>
      <c r="C78" s="273">
        <v>15.6</v>
      </c>
      <c r="D78" s="240" t="s">
        <v>1248</v>
      </c>
      <c r="AY78" s="1319">
        <v>99</v>
      </c>
      <c r="AZ78" s="1319"/>
      <c r="BA78" s="1270">
        <f>SUM('27'!BE20+'27'!BE23+'27'!BE26+'27'!BE29+'27'!BE33+'27'!BE37+'27'!BE45+'27'!BE49+'27'!BE52+'27'!BE56+'27'!BE60+'28'!BG20+'28'!BG27+'28'!BG30+'28'!BG33+'28'!BG36+'28'!BG40+'28'!BG44+'28'!BG47+'28'!BG50+'28'!BG53+'28'!BG58+'28'!BG61+'28'!BG71+'29'!BA77+'29'!BG22+'29'!BG26+'29'!BG30+'29'!BG33+'29'!BG36+'29'!BG39+'29'!BG42+'29'!BG45+'29'!BG48+'29'!BG51+'29'!BG54+'29'!BG64)</f>
        <v>0</v>
      </c>
      <c r="BB78" s="1271"/>
      <c r="BC78" s="1271"/>
      <c r="BD78" s="1271"/>
      <c r="BE78" s="1271"/>
      <c r="BF78" s="1271"/>
      <c r="BG78" s="1271"/>
      <c r="BH78" s="1271"/>
      <c r="BI78" s="1271"/>
      <c r="BJ78" s="1271"/>
      <c r="BK78" s="1271"/>
      <c r="BL78" s="1271"/>
      <c r="BM78" s="1271"/>
      <c r="BN78" s="1271"/>
      <c r="BO78" s="1271"/>
      <c r="BP78" s="1271"/>
      <c r="BQ78" s="1271"/>
      <c r="BR78" s="1271"/>
      <c r="BS78" s="1271"/>
      <c r="BT78" s="1271"/>
      <c r="BU78" s="1271"/>
      <c r="BV78" s="1271"/>
      <c r="BW78" s="1271"/>
      <c r="BX78" s="1271"/>
      <c r="BY78" s="1271"/>
      <c r="BZ78" s="1271"/>
      <c r="CA78" s="1272"/>
      <c r="CC78"/>
      <c r="CD78" s="51"/>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2:196" ht="30" customHeight="1">
      <c r="B79" s="81"/>
      <c r="C79" s="257"/>
      <c r="D79" s="243" t="s">
        <v>1249</v>
      </c>
      <c r="AY79" s="1319"/>
      <c r="AZ79" s="1319"/>
      <c r="BA79" s="1273"/>
      <c r="BB79" s="1274"/>
      <c r="BC79" s="1274"/>
      <c r="BD79" s="1274"/>
      <c r="BE79" s="1274"/>
      <c r="BF79" s="1274"/>
      <c r="BG79" s="1274"/>
      <c r="BH79" s="1274"/>
      <c r="BI79" s="1274"/>
      <c r="BJ79" s="1274"/>
      <c r="BK79" s="1274"/>
      <c r="BL79" s="1274"/>
      <c r="BM79" s="1274"/>
      <c r="BN79" s="1274"/>
      <c r="BO79" s="1274"/>
      <c r="BP79" s="1274"/>
      <c r="BQ79" s="1274"/>
      <c r="BR79" s="1274"/>
      <c r="BS79" s="1274"/>
      <c r="BT79" s="1274"/>
      <c r="BU79" s="1274"/>
      <c r="BV79" s="1274"/>
      <c r="BW79" s="1274"/>
      <c r="BX79" s="1274"/>
      <c r="BY79" s="1274"/>
      <c r="BZ79" s="1274"/>
      <c r="CA79" s="1275"/>
      <c r="CC79"/>
      <c r="CD79" s="164"/>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2:196" ht="30" customHeight="1">
      <c r="B80" s="81"/>
      <c r="C80" s="268"/>
      <c r="F80" s="268"/>
      <c r="G80" s="243"/>
      <c r="H80" s="268"/>
      <c r="I80" s="268"/>
      <c r="J80" s="268"/>
      <c r="K80" s="268"/>
      <c r="L80" s="268"/>
      <c r="CC80"/>
      <c r="CD80" s="164"/>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2:196" ht="30" customHeight="1">
      <c r="B81" s="81"/>
      <c r="C81" s="268"/>
      <c r="F81" s="268"/>
      <c r="G81" s="268"/>
      <c r="H81" s="268"/>
      <c r="I81" s="268"/>
      <c r="J81" s="268"/>
      <c r="K81" s="268"/>
      <c r="L81" s="268"/>
      <c r="CC81"/>
      <c r="CD81" s="164"/>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2:196" ht="24.9" customHeight="1">
      <c r="B82" s="81"/>
      <c r="C82" s="268"/>
      <c r="F82" s="268"/>
      <c r="G82" s="268"/>
      <c r="H82" s="268"/>
      <c r="I82" s="268"/>
      <c r="J82" s="268"/>
      <c r="K82" s="268"/>
      <c r="L82" s="268"/>
      <c r="CC82"/>
      <c r="CD82" s="164"/>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2:196" ht="30" customHeight="1">
      <c r="B83" s="81"/>
      <c r="C83" s="268"/>
      <c r="F83" s="268"/>
      <c r="G83" s="268"/>
      <c r="H83" s="268"/>
      <c r="I83" s="268"/>
      <c r="J83" s="268"/>
      <c r="K83" s="268"/>
      <c r="L83" s="268"/>
      <c r="CC83"/>
      <c r="CD83" s="164"/>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2:196" ht="30" customHeight="1">
      <c r="B84" s="81"/>
      <c r="C84" s="268"/>
      <c r="F84" s="268"/>
      <c r="G84" s="268"/>
      <c r="H84" s="268"/>
      <c r="I84" s="268"/>
      <c r="J84" s="268"/>
      <c r="K84" s="268"/>
      <c r="L84" s="268"/>
      <c r="CC84"/>
      <c r="CD84" s="16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2:196" ht="20.100000000000001" customHeight="1">
      <c r="B85" s="81"/>
      <c r="C85" s="268"/>
      <c r="F85" s="240"/>
      <c r="G85" s="268"/>
      <c r="H85" s="268"/>
      <c r="I85" s="268"/>
      <c r="J85" s="268"/>
      <c r="K85" s="268"/>
      <c r="L85" s="268"/>
      <c r="CC85"/>
      <c r="CD85" s="164"/>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2:196" ht="20.100000000000001" customHeight="1">
      <c r="B86" s="81"/>
      <c r="CC86"/>
      <c r="CD86" s="164"/>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2:196" ht="30" customHeight="1">
      <c r="B87" s="81"/>
      <c r="CC87"/>
      <c r="CD87" s="164"/>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2:196" ht="30" customHeight="1">
      <c r="B88" s="81"/>
      <c r="CC88"/>
      <c r="CD88" s="164"/>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2:196" ht="20.100000000000001" customHeight="1">
      <c r="B89" s="81"/>
      <c r="AI89" s="266"/>
      <c r="AJ89" s="267"/>
      <c r="AM89" s="267"/>
      <c r="AN89" s="267"/>
      <c r="AO89" s="267"/>
      <c r="AP89" s="267"/>
      <c r="AQ89" s="267"/>
      <c r="AR89" s="267"/>
      <c r="AS89" s="267"/>
      <c r="AT89" s="267"/>
      <c r="AU89" s="267"/>
      <c r="AV89" s="267"/>
      <c r="AW89" s="267"/>
      <c r="CC89"/>
      <c r="CD89" s="164"/>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2:196" ht="20.100000000000001" customHeight="1">
      <c r="B90" s="81"/>
      <c r="AI90" s="266"/>
      <c r="AJ90" s="267"/>
      <c r="AM90" s="267"/>
      <c r="AN90" s="267"/>
      <c r="AO90" s="267"/>
      <c r="AP90" s="267"/>
      <c r="AQ90" s="267"/>
      <c r="AR90" s="267"/>
      <c r="AS90" s="267"/>
      <c r="AT90" s="267"/>
      <c r="AU90" s="267"/>
      <c r="AV90" s="267"/>
      <c r="AW90" s="267"/>
      <c r="CC90"/>
      <c r="CD90" s="164"/>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2:196" ht="20.100000000000001" customHeight="1">
      <c r="B91" s="81"/>
      <c r="AI91" s="266"/>
      <c r="AJ91" s="267"/>
      <c r="AM91" s="267"/>
      <c r="AN91" s="267"/>
      <c r="AO91" s="267"/>
      <c r="AP91" s="267"/>
      <c r="AQ91" s="267"/>
      <c r="AR91" s="267"/>
      <c r="AS91" s="267"/>
      <c r="AT91" s="267"/>
      <c r="CC91"/>
      <c r="CD91" s="164"/>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2:196" ht="20.100000000000001" customHeight="1">
      <c r="B92" s="81"/>
      <c r="AI92" s="266"/>
      <c r="AJ92" s="267"/>
      <c r="AL92" s="243"/>
      <c r="AM92" s="267"/>
      <c r="AN92" s="267"/>
      <c r="AO92" s="267"/>
      <c r="AP92" s="267"/>
      <c r="AQ92" s="267"/>
      <c r="AR92" s="267"/>
      <c r="AS92" s="267"/>
      <c r="AT92" s="267"/>
      <c r="CC92"/>
      <c r="CD92" s="164"/>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2:196" ht="20.100000000000001" customHeight="1">
      <c r="B93" s="81"/>
      <c r="AI93" s="266"/>
      <c r="AJ93" s="267"/>
      <c r="AL93" s="267"/>
      <c r="AM93" s="267"/>
      <c r="AN93" s="267"/>
      <c r="AO93" s="267"/>
      <c r="AP93" s="267"/>
      <c r="AQ93" s="267"/>
      <c r="AR93" s="267"/>
      <c r="AS93" s="267"/>
      <c r="AT93" s="267"/>
      <c r="AU93" s="267"/>
      <c r="AV93" s="267"/>
      <c r="AW93" s="267"/>
      <c r="CC93"/>
      <c r="CD93" s="164"/>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96" ht="30" customHeight="1">
      <c r="B94" s="81"/>
      <c r="AI94" s="266"/>
      <c r="AJ94" s="267"/>
      <c r="AL94" s="267"/>
      <c r="AM94" s="267"/>
      <c r="AN94" s="267"/>
      <c r="AO94" s="267"/>
      <c r="AP94" s="267"/>
      <c r="AQ94" s="267"/>
      <c r="AR94" s="267"/>
      <c r="AS94" s="267"/>
      <c r="AT94" s="267"/>
      <c r="AU94" s="267"/>
      <c r="AV94" s="267"/>
      <c r="AW94" s="267"/>
      <c r="CC94"/>
      <c r="CD94" s="16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2:196" ht="30" customHeight="1">
      <c r="B95" s="81"/>
      <c r="AI95" s="266"/>
      <c r="AJ95" s="267"/>
      <c r="AM95" s="267"/>
      <c r="AN95" s="267"/>
      <c r="AO95" s="267"/>
      <c r="AP95" s="267"/>
      <c r="AQ95" s="267"/>
      <c r="AR95" s="267"/>
      <c r="AS95" s="267"/>
      <c r="AT95" s="267"/>
      <c r="AU95" s="267"/>
      <c r="AV95" s="267"/>
      <c r="AW95" s="267"/>
      <c r="CC95"/>
      <c r="CD95" s="164"/>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2:196" ht="30" customHeight="1">
      <c r="B96" s="130"/>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6"/>
      <c r="AJ96" s="287"/>
      <c r="AK96" s="288"/>
      <c r="AL96" s="285"/>
      <c r="AM96" s="287"/>
      <c r="AN96" s="287"/>
      <c r="AO96" s="287"/>
      <c r="AP96" s="287"/>
      <c r="AQ96" s="287"/>
      <c r="AR96" s="287"/>
      <c r="AS96" s="287"/>
      <c r="AT96" s="287"/>
      <c r="AU96" s="287"/>
      <c r="AV96" s="287"/>
      <c r="AW96" s="287"/>
      <c r="AX96" s="285"/>
      <c r="AY96" s="285"/>
      <c r="AZ96" s="285"/>
      <c r="BA96" s="285"/>
      <c r="BB96" s="285"/>
      <c r="BC96" s="285"/>
      <c r="BD96" s="285"/>
      <c r="BE96" s="285"/>
      <c r="BF96" s="285"/>
      <c r="BG96" s="285"/>
      <c r="BH96" s="285"/>
      <c r="BI96" s="285"/>
      <c r="BJ96" s="285"/>
      <c r="BK96" s="285"/>
      <c r="BL96" s="285"/>
      <c r="BM96" s="285"/>
      <c r="BN96" s="285"/>
      <c r="BO96" s="285"/>
      <c r="BP96" s="285"/>
      <c r="BQ96" s="285"/>
      <c r="BR96" s="285"/>
      <c r="BS96" s="285"/>
      <c r="BT96" s="285"/>
      <c r="BU96" s="285"/>
      <c r="BV96" s="285"/>
      <c r="BW96" s="285"/>
      <c r="BX96" s="285"/>
      <c r="BY96" s="285"/>
      <c r="BZ96" s="285"/>
      <c r="CA96" s="285"/>
      <c r="CB96" s="285"/>
      <c r="CC96" s="147"/>
      <c r="CD96" s="291"/>
      <c r="CL96" s="269"/>
      <c r="CM96" s="269"/>
      <c r="CN96" s="270"/>
      <c r="CO96" s="269"/>
      <c r="CP96" s="271"/>
      <c r="CQ96" s="272"/>
      <c r="CR96" s="272"/>
      <c r="CS96" s="272"/>
      <c r="CT96" s="272"/>
      <c r="CU96" s="272"/>
      <c r="CV96" s="193"/>
      <c r="CW96" s="272"/>
      <c r="CX96" s="272"/>
      <c r="CY96" s="272"/>
      <c r="CZ96" s="272"/>
      <c r="DA96" s="272"/>
      <c r="DB96" s="272"/>
      <c r="DC96" s="193"/>
      <c r="DD96" s="193"/>
      <c r="DE96" s="193"/>
      <c r="DF96" s="193"/>
      <c r="DG96" s="193"/>
      <c r="DH96" s="193"/>
      <c r="DI96" s="193"/>
      <c r="DJ96" s="193"/>
      <c r="DK96" s="193"/>
      <c r="DL96" s="193"/>
      <c r="DM96" s="105"/>
      <c r="DN96" s="105"/>
      <c r="DO96" s="105"/>
      <c r="DP96" s="105"/>
      <c r="DQ96" s="105"/>
      <c r="DR96" s="105"/>
      <c r="DS96" s="105"/>
      <c r="DT96" s="61"/>
      <c r="DU96" s="61"/>
      <c r="DV96" s="61"/>
      <c r="DW96" s="193"/>
      <c r="DX96" s="193"/>
      <c r="DY96"/>
      <c r="DZ96"/>
      <c r="EA96"/>
      <c r="EB96"/>
      <c r="EC96"/>
      <c r="ED96"/>
      <c r="EE96"/>
      <c r="EF96"/>
      <c r="EG96"/>
      <c r="EH96"/>
      <c r="EI96"/>
      <c r="EJ96"/>
      <c r="EK96"/>
      <c r="EL96"/>
      <c r="EM96"/>
      <c r="EN96"/>
      <c r="EO96"/>
      <c r="EP96"/>
      <c r="EQ96"/>
      <c r="ER96"/>
      <c r="ES96"/>
      <c r="ET96" s="193"/>
      <c r="EU96" s="193"/>
      <c r="EV96" s="193"/>
      <c r="EW96" s="193"/>
      <c r="EX96" s="105"/>
      <c r="EY96" s="105"/>
      <c r="EZ96"/>
      <c r="FA96"/>
      <c r="FB96"/>
      <c r="FC96"/>
      <c r="FD96"/>
      <c r="FE96"/>
      <c r="FF96"/>
      <c r="FG96"/>
      <c r="FH96"/>
      <c r="FI96"/>
      <c r="FJ96"/>
      <c r="FK96"/>
    </row>
    <row r="97" spans="1:83" ht="30" customHeight="1">
      <c r="B97"/>
      <c r="C97"/>
      <c r="D97"/>
      <c r="E97"/>
      <c r="F97"/>
      <c r="G97"/>
      <c r="H97"/>
      <c r="I97"/>
      <c r="J97"/>
      <c r="K97"/>
      <c r="L97"/>
      <c r="M97"/>
      <c r="N97"/>
      <c r="O97"/>
      <c r="P97"/>
      <c r="Q97"/>
      <c r="R97"/>
      <c r="S97"/>
      <c r="T97"/>
      <c r="U97"/>
      <c r="V97"/>
      <c r="W97"/>
      <c r="X97"/>
      <c r="Y97"/>
      <c r="Z97"/>
      <c r="AA97"/>
      <c r="AB97"/>
      <c r="AC97"/>
      <c r="AD97"/>
      <c r="AE97"/>
      <c r="AF97"/>
      <c r="AG97"/>
      <c r="AH97"/>
      <c r="AI97" s="266"/>
      <c r="AJ97" s="267"/>
      <c r="AK97" s="268"/>
      <c r="AL97" s="243"/>
      <c r="AM97" s="267"/>
      <c r="AN97" s="267"/>
      <c r="AO97" s="267"/>
      <c r="AP97" s="267"/>
      <c r="AQ97" s="267"/>
      <c r="AR97" s="267"/>
      <c r="AS97" s="267"/>
      <c r="AT97" s="267"/>
      <c r="AU97" s="267"/>
      <c r="AV97" s="267"/>
      <c r="AW97" s="267"/>
      <c r="AX97"/>
      <c r="AY97"/>
      <c r="AZ97"/>
      <c r="BA97"/>
      <c r="BB97"/>
      <c r="BC97"/>
      <c r="BD97"/>
      <c r="BE97"/>
      <c r="BF97"/>
      <c r="BG97"/>
      <c r="BH97"/>
      <c r="BI97"/>
      <c r="BJ97"/>
      <c r="BK97"/>
      <c r="BL97"/>
      <c r="BM97"/>
      <c r="BN97"/>
      <c r="BO97"/>
      <c r="BP97"/>
      <c r="BQ97"/>
      <c r="BR97"/>
      <c r="BS97"/>
      <c r="BT97"/>
      <c r="BU97"/>
      <c r="BV97"/>
      <c r="BW97"/>
      <c r="BX97"/>
      <c r="BY97"/>
      <c r="BZ97"/>
      <c r="CA97"/>
      <c r="CB97"/>
      <c r="CC97"/>
      <c r="CD97" s="84"/>
    </row>
    <row r="98" spans="1:83" ht="30" customHeight="1">
      <c r="B98" s="84"/>
      <c r="C98" s="84"/>
      <c r="D98" s="84"/>
      <c r="E98" s="84"/>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c r="BI98" s="84"/>
      <c r="BJ98" s="84"/>
      <c r="BK98" s="84"/>
      <c r="BL98" s="84"/>
      <c r="BM98" s="84"/>
      <c r="BN98" s="84"/>
      <c r="BO98" s="84"/>
      <c r="BP98" s="84"/>
      <c r="BQ98" s="84"/>
      <c r="BR98" s="84"/>
      <c r="BS98" s="84"/>
      <c r="BT98" s="84"/>
      <c r="BU98" s="84"/>
      <c r="BV98" s="84"/>
      <c r="BW98" s="84"/>
      <c r="BX98" s="84"/>
      <c r="BY98" s="84"/>
      <c r="BZ98" s="84"/>
      <c r="CA98" s="84"/>
      <c r="CB98" s="84"/>
      <c r="CC98" s="84"/>
      <c r="CD98" s="84"/>
    </row>
    <row r="99" spans="1:83" ht="30" customHeight="1">
      <c r="B99" s="84"/>
      <c r="C99" s="84"/>
      <c r="D99" s="84"/>
      <c r="E99" s="84"/>
      <c r="F99" s="84"/>
      <c r="G99" s="84"/>
      <c r="H99" s="84"/>
      <c r="I99" s="84"/>
      <c r="J99" s="84"/>
      <c r="K99" s="84"/>
      <c r="L99" s="84"/>
      <c r="M99" s="84"/>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84"/>
      <c r="BT99" s="84"/>
      <c r="BU99" s="84"/>
      <c r="BV99" s="84"/>
      <c r="BW99" s="84"/>
      <c r="BX99" s="84"/>
      <c r="BY99" s="84"/>
      <c r="BZ99" s="84"/>
      <c r="CA99" s="84"/>
      <c r="CB99" s="84"/>
      <c r="CC99" s="84"/>
      <c r="CD99" s="84"/>
    </row>
    <row r="100" spans="1:83" ht="20.100000000000001" customHeight="1"/>
    <row r="101" spans="1:83" ht="20.100000000000001" customHeight="1"/>
    <row r="102" spans="1:83" ht="20.100000000000001" customHeight="1">
      <c r="A102" s="1199">
        <v>29</v>
      </c>
      <c r="B102" s="1199"/>
      <c r="C102" s="1199"/>
      <c r="D102" s="1199"/>
      <c r="E102" s="1199"/>
      <c r="F102" s="1199"/>
      <c r="G102" s="1199"/>
      <c r="H102" s="1199"/>
      <c r="I102" s="1199"/>
      <c r="J102" s="1199"/>
      <c r="K102" s="1199"/>
      <c r="L102" s="1199"/>
      <c r="M102" s="1199"/>
      <c r="N102" s="1199"/>
      <c r="O102" s="1199"/>
      <c r="P102" s="1199"/>
      <c r="Q102" s="1199"/>
      <c r="R102" s="1199"/>
      <c r="S102" s="1199"/>
      <c r="T102" s="1199"/>
      <c r="U102" s="1199"/>
      <c r="V102" s="1199"/>
      <c r="W102" s="1199"/>
      <c r="X102" s="1199"/>
      <c r="Y102" s="1199"/>
      <c r="Z102" s="1199"/>
      <c r="AA102" s="1199"/>
      <c r="AB102" s="1199"/>
      <c r="AC102" s="1199"/>
      <c r="AD102" s="1199"/>
      <c r="AE102" s="1199"/>
      <c r="AF102" s="1199"/>
      <c r="AG102" s="1199"/>
      <c r="AH102" s="1199"/>
      <c r="AI102" s="1199"/>
      <c r="AJ102" s="1199"/>
      <c r="AK102" s="1199"/>
      <c r="AL102" s="1199"/>
      <c r="AM102" s="1199"/>
      <c r="AN102" s="1199"/>
      <c r="AO102" s="1199"/>
      <c r="AP102" s="1199"/>
      <c r="AQ102" s="1199"/>
      <c r="AR102" s="1199"/>
      <c r="AS102" s="1199"/>
      <c r="AT102" s="1199"/>
      <c r="AU102" s="1199"/>
      <c r="AV102" s="1199"/>
      <c r="AW102" s="1199"/>
      <c r="AX102" s="1199"/>
      <c r="AY102" s="1199"/>
      <c r="AZ102" s="1199"/>
      <c r="BA102" s="1199"/>
      <c r="BB102" s="1199"/>
      <c r="BC102" s="1199"/>
      <c r="BD102" s="1199"/>
      <c r="BE102" s="1199"/>
      <c r="BF102" s="1199"/>
      <c r="BG102" s="1199"/>
      <c r="BH102" s="1199"/>
      <c r="BI102" s="1199"/>
      <c r="BJ102" s="1199"/>
      <c r="BK102" s="1199"/>
      <c r="BL102" s="1199"/>
      <c r="BM102" s="1199"/>
      <c r="BN102" s="1199"/>
      <c r="BO102" s="1199"/>
      <c r="BP102" s="1199"/>
      <c r="BQ102" s="1199"/>
      <c r="BR102" s="1199"/>
      <c r="BS102" s="1199"/>
      <c r="BT102" s="1199"/>
      <c r="BU102" s="1199"/>
      <c r="BV102" s="1199"/>
      <c r="BW102" s="1199"/>
      <c r="BX102" s="1199"/>
      <c r="BY102" s="1199"/>
      <c r="BZ102" s="1199"/>
      <c r="CA102" s="1199"/>
      <c r="CB102" s="1199"/>
      <c r="CC102" s="1199"/>
      <c r="CD102" s="1199"/>
      <c r="CE102" s="1199"/>
    </row>
    <row r="103" spans="1:83" ht="20.100000000000001" customHeight="1"/>
    <row r="104" spans="1:83" ht="20.100000000000001" customHeight="1"/>
  </sheetData>
  <mergeCells count="67">
    <mergeCell ref="AH45:BB46"/>
    <mergeCell ref="AH48:BB49"/>
    <mergeCell ref="AH51:BB52"/>
    <mergeCell ref="AH54:BB55"/>
    <mergeCell ref="AF22:AG23"/>
    <mergeCell ref="AF26:AG27"/>
    <mergeCell ref="AF30:AG31"/>
    <mergeCell ref="AF33:AG34"/>
    <mergeCell ref="AF36:AG37"/>
    <mergeCell ref="AF39:AG40"/>
    <mergeCell ref="AF42:AG43"/>
    <mergeCell ref="AF45:AG46"/>
    <mergeCell ref="AF48:AG49"/>
    <mergeCell ref="AF51:AG52"/>
    <mergeCell ref="AF54:AG55"/>
    <mergeCell ref="AH30:BB31"/>
    <mergeCell ref="AH33:BB34"/>
    <mergeCell ref="AH36:BB37"/>
    <mergeCell ref="AH39:BB40"/>
    <mergeCell ref="AH42:BB43"/>
    <mergeCell ref="I10:BQ11"/>
    <mergeCell ref="I12:BJ13"/>
    <mergeCell ref="I14:BP15"/>
    <mergeCell ref="R22:Y23"/>
    <mergeCell ref="BG22:CA23"/>
    <mergeCell ref="AH22:BB23"/>
    <mergeCell ref="AB18:BD18"/>
    <mergeCell ref="BG18:CA18"/>
    <mergeCell ref="AB19:BD19"/>
    <mergeCell ref="BG19:CA19"/>
    <mergeCell ref="AZ21:BB21"/>
    <mergeCell ref="BY21:CA21"/>
    <mergeCell ref="BG64:CA65"/>
    <mergeCell ref="BP71:BQ72"/>
    <mergeCell ref="CA71:CB72"/>
    <mergeCell ref="BG54:CA55"/>
    <mergeCell ref="I60:J61"/>
    <mergeCell ref="L60:M61"/>
    <mergeCell ref="N60:CA61"/>
    <mergeCell ref="AF64:AG65"/>
    <mergeCell ref="AH64:BB65"/>
    <mergeCell ref="BR71:BZ72"/>
    <mergeCell ref="C68:D68"/>
    <mergeCell ref="BX70:BZ70"/>
    <mergeCell ref="BY77:CA77"/>
    <mergeCell ref="A102:CE102"/>
    <mergeCell ref="BP74:BQ75"/>
    <mergeCell ref="CA74:CB75"/>
    <mergeCell ref="AY78:AZ79"/>
    <mergeCell ref="BA78:CA79"/>
    <mergeCell ref="BR74:BZ75"/>
    <mergeCell ref="C22:D22"/>
    <mergeCell ref="C26:D26"/>
    <mergeCell ref="BY59:CA59"/>
    <mergeCell ref="AZ63:BB63"/>
    <mergeCell ref="BY63:CA63"/>
    <mergeCell ref="R26:Y27"/>
    <mergeCell ref="BG26:CA27"/>
    <mergeCell ref="BG33:CA34"/>
    <mergeCell ref="BG36:CA37"/>
    <mergeCell ref="BG39:CA40"/>
    <mergeCell ref="BG42:CA43"/>
    <mergeCell ref="BG30:CA31"/>
    <mergeCell ref="BG45:CA46"/>
    <mergeCell ref="BG48:CA49"/>
    <mergeCell ref="BG51:CA52"/>
    <mergeCell ref="AH26:BB27"/>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FF00"/>
  </sheetPr>
  <dimension ref="A1:GN104"/>
  <sheetViews>
    <sheetView showGridLines="0" view="pageBreakPreview" zoomScale="40" zoomScaleNormal="25" zoomScaleSheetLayoutView="40" workbookViewId="0">
      <selection activeCell="H18" sqref="H18"/>
    </sheetView>
  </sheetViews>
  <sheetFormatPr defaultColWidth="2.33203125" defaultRowHeight="15"/>
  <cols>
    <col min="1" max="1" width="2.33203125" style="1"/>
    <col min="2" max="7" width="5.5546875" style="1" customWidth="1"/>
    <col min="8" max="75" width="3.88671875" style="1" customWidth="1"/>
    <col min="76" max="76" width="5.33203125" style="1" customWidth="1"/>
    <col min="77" max="82" width="3.88671875" style="1" customWidth="1"/>
    <col min="83" max="83" width="3" style="1" customWidth="1"/>
    <col min="84" max="88" width="2.33203125" style="1"/>
    <col min="89" max="89" width="2.33203125" style="1" customWidth="1"/>
    <col min="90" max="90" width="11.441406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1:196" ht="15.9" customHeight="1"/>
    <row r="2" spans="1:196" ht="15.9" customHeight="1"/>
    <row r="3" spans="1:196" ht="15.9"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row>
    <row r="4" spans="1:196" ht="15.9" customHeight="1">
      <c r="A4" s="259"/>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row>
    <row r="5" spans="1:196" ht="15.9" customHeight="1">
      <c r="A5" s="260"/>
      <c r="B5" s="260"/>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row>
    <row r="6" spans="1:196" ht="15.9" customHeight="1">
      <c r="A6" s="261"/>
      <c r="B6" s="261"/>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140"/>
      <c r="BM6" s="140"/>
      <c r="BN6" s="140"/>
      <c r="BO6" s="140"/>
      <c r="BP6" s="140"/>
      <c r="BQ6" s="140"/>
      <c r="BR6" s="140"/>
      <c r="BS6" s="140"/>
      <c r="BT6" s="140"/>
      <c r="BU6" s="140"/>
      <c r="BV6" s="140"/>
      <c r="BW6" s="140"/>
      <c r="BX6" s="140"/>
      <c r="BY6" s="140"/>
      <c r="BZ6" s="140"/>
      <c r="CA6" s="140"/>
      <c r="CB6" s="140"/>
      <c r="CC6" s="264"/>
    </row>
    <row r="7" spans="1:196" ht="30" customHeight="1">
      <c r="A7" s="261"/>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s="164"/>
    </row>
    <row r="8" spans="1:196" ht="24.9" customHeight="1">
      <c r="A8" s="261"/>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s="164"/>
    </row>
    <row r="9" spans="1:196" ht="12" customHeight="1">
      <c r="A9" s="261"/>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s="164"/>
    </row>
    <row r="10" spans="1:196" ht="24.9" customHeight="1">
      <c r="A10" s="261"/>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s="164"/>
    </row>
    <row r="11" spans="1:196" ht="24.9" customHeight="1">
      <c r="A11" s="26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s="164"/>
    </row>
    <row r="12" spans="1:196" ht="24.9" customHeight="1">
      <c r="A12" s="2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s="164"/>
      <c r="CK12" s="265"/>
      <c r="CL12" s="265"/>
      <c r="CM12" s="265"/>
      <c r="CN12" s="265"/>
      <c r="CO12" s="265"/>
      <c r="CP12" s="265"/>
      <c r="CQ12" s="265"/>
      <c r="CR12" s="265"/>
      <c r="CS12" s="265"/>
      <c r="CT12" s="265"/>
      <c r="CU12" s="265"/>
      <c r="CV12" s="265"/>
      <c r="CW12" s="265"/>
      <c r="CX12" s="265"/>
      <c r="CY12" s="265"/>
      <c r="CZ12" s="265"/>
      <c r="DA12" s="265"/>
      <c r="DB12" s="265"/>
      <c r="DC12" s="265"/>
      <c r="DD12" s="265"/>
    </row>
    <row r="13" spans="1:196" ht="24.9" customHeight="1">
      <c r="A13" s="22"/>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s="164"/>
      <c r="CK13" s="265"/>
      <c r="CL13" s="265"/>
      <c r="CM13" s="265"/>
      <c r="CN13" s="265"/>
      <c r="CO13" s="265"/>
      <c r="CP13" s="265"/>
      <c r="CQ13" s="265"/>
      <c r="CR13" s="265"/>
      <c r="CS13" s="265"/>
      <c r="CT13" s="265"/>
      <c r="CU13" s="265"/>
      <c r="CV13" s="265"/>
      <c r="CW13" s="265"/>
      <c r="CX13" s="265"/>
      <c r="CY13" s="265"/>
      <c r="CZ13" s="265"/>
      <c r="DA13" s="265"/>
      <c r="DB13" s="265"/>
      <c r="DC13" s="265"/>
      <c r="DD13" s="265"/>
    </row>
    <row r="14" spans="1:196" ht="30" customHeight="1">
      <c r="A14" s="22"/>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s="16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84"/>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s="164"/>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84"/>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s="164"/>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176"/>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s="164"/>
      <c r="CD17" s="23"/>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263"/>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s="164"/>
      <c r="CE18" s="23"/>
      <c r="CF18" s="23"/>
      <c r="CG18" s="23"/>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263"/>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s="164"/>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263"/>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s="164"/>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s="164"/>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50.1"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s="164"/>
      <c r="CD22" s="38"/>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38" customFormat="1" ht="30" customHeight="1">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s="164"/>
      <c r="CD23" s="1"/>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s="16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110"/>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s="164"/>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263"/>
      <c r="B26"/>
      <c r="C26"/>
      <c r="D26"/>
      <c r="E26"/>
      <c r="F26"/>
      <c r="G26"/>
      <c r="H26"/>
      <c r="I26"/>
      <c r="J26"/>
      <c r="K26"/>
      <c r="L26"/>
      <c r="M26"/>
      <c r="N26"/>
      <c r="O26"/>
      <c r="P26"/>
      <c r="Q26"/>
      <c r="R26"/>
      <c r="S26"/>
      <c r="T26"/>
      <c r="U26" s="1049"/>
      <c r="V26" s="1049"/>
      <c r="W26" s="1049"/>
      <c r="X26" s="1049"/>
      <c r="Y26" s="1049"/>
      <c r="Z26" s="1049"/>
      <c r="AA26" s="1049"/>
      <c r="AB26" s="1049"/>
      <c r="AC26" s="1049"/>
      <c r="AD26" s="1049"/>
      <c r="AE26" s="1049"/>
      <c r="AF26" s="1049"/>
      <c r="AG26" s="1049"/>
      <c r="AH26" s="1049"/>
      <c r="AI26" s="1049"/>
      <c r="AJ26" s="1049"/>
      <c r="AK26" s="1049"/>
      <c r="AL26" s="1049"/>
      <c r="AM26" s="1049"/>
      <c r="AN26" s="1049"/>
      <c r="AO26" s="1049"/>
      <c r="AP26" s="1049"/>
      <c r="AQ26" s="1049"/>
      <c r="AR26" s="1049"/>
      <c r="AS26" s="1049"/>
      <c r="AT26" s="1049"/>
      <c r="AU26" s="1049"/>
      <c r="AV26" s="1049"/>
      <c r="AW26" s="1049"/>
      <c r="AX26" s="1049"/>
      <c r="AY26" s="1049"/>
      <c r="AZ26" s="1049"/>
      <c r="BA26" s="1049"/>
      <c r="BB26" s="1049"/>
      <c r="BC26" s="1049"/>
      <c r="BD26" s="1049"/>
      <c r="BE26"/>
      <c r="BF26"/>
      <c r="BG26"/>
      <c r="BH26"/>
      <c r="BI26"/>
      <c r="BJ26"/>
      <c r="BK26"/>
      <c r="BL26"/>
      <c r="BM26"/>
      <c r="BN26"/>
      <c r="BO26"/>
      <c r="BP26"/>
      <c r="BQ26"/>
      <c r="BR26"/>
      <c r="BS26"/>
      <c r="BT26"/>
      <c r="BU26"/>
      <c r="BV26"/>
      <c r="BW26"/>
      <c r="BX26"/>
      <c r="BY26"/>
      <c r="BZ26"/>
      <c r="CA26"/>
      <c r="CB26"/>
      <c r="CC26" s="164"/>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263"/>
      <c r="B27"/>
      <c r="C27"/>
      <c r="D27"/>
      <c r="E27"/>
      <c r="F27"/>
      <c r="G27"/>
      <c r="H27"/>
      <c r="I27"/>
      <c r="J27"/>
      <c r="K27"/>
      <c r="L27"/>
      <c r="M27"/>
      <c r="N27"/>
      <c r="O27"/>
      <c r="P27"/>
      <c r="Q27"/>
      <c r="R27"/>
      <c r="S27"/>
      <c r="T27"/>
      <c r="U27" s="1049"/>
      <c r="V27" s="1049"/>
      <c r="W27" s="1049"/>
      <c r="X27" s="1049"/>
      <c r="Y27" s="1049"/>
      <c r="Z27" s="1049"/>
      <c r="AA27" s="1049"/>
      <c r="AB27" s="1049"/>
      <c r="AC27" s="1049"/>
      <c r="AD27" s="1049"/>
      <c r="AE27" s="1049"/>
      <c r="AF27" s="1049"/>
      <c r="AG27" s="1049"/>
      <c r="AH27" s="1049"/>
      <c r="AI27" s="1049"/>
      <c r="AJ27" s="1049"/>
      <c r="AK27" s="1049"/>
      <c r="AL27" s="1049"/>
      <c r="AM27" s="1049"/>
      <c r="AN27" s="1049"/>
      <c r="AO27" s="1049"/>
      <c r="AP27" s="1049"/>
      <c r="AQ27" s="1049"/>
      <c r="AR27" s="1049"/>
      <c r="AS27" s="1049"/>
      <c r="AT27" s="1049"/>
      <c r="AU27" s="1049"/>
      <c r="AV27" s="1049"/>
      <c r="AW27" s="1049"/>
      <c r="AX27" s="1049"/>
      <c r="AY27" s="1049"/>
      <c r="AZ27" s="1049"/>
      <c r="BA27" s="1049"/>
      <c r="BB27" s="1049"/>
      <c r="BC27" s="1049"/>
      <c r="BD27" s="1049"/>
      <c r="BE27"/>
      <c r="BF27"/>
      <c r="BG27"/>
      <c r="BH27"/>
      <c r="BI27"/>
      <c r="BJ27"/>
      <c r="BK27"/>
      <c r="BL27"/>
      <c r="BM27"/>
      <c r="BN27"/>
      <c r="BO27"/>
      <c r="BP27"/>
      <c r="BQ27"/>
      <c r="BR27"/>
      <c r="BS27"/>
      <c r="BT27"/>
      <c r="BU27"/>
      <c r="BV27"/>
      <c r="BW27"/>
      <c r="BX27"/>
      <c r="BY27"/>
      <c r="BZ27"/>
      <c r="CA27"/>
      <c r="CB27"/>
      <c r="CC27" s="164"/>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110"/>
      <c r="B28"/>
      <c r="C28"/>
      <c r="D28"/>
      <c r="E28"/>
      <c r="F28"/>
      <c r="G28"/>
      <c r="H28"/>
      <c r="I28"/>
      <c r="J28"/>
      <c r="K28"/>
      <c r="L28"/>
      <c r="M28"/>
      <c r="N28"/>
      <c r="O28"/>
      <c r="P28"/>
      <c r="Q28"/>
      <c r="R28"/>
      <c r="S28"/>
      <c r="T28"/>
      <c r="U28" s="1049"/>
      <c r="V28" s="1049"/>
      <c r="W28" s="1049"/>
      <c r="X28" s="1049"/>
      <c r="Y28" s="1049"/>
      <c r="Z28" s="1049"/>
      <c r="AA28" s="1049"/>
      <c r="AB28" s="1049"/>
      <c r="AC28" s="1049"/>
      <c r="AD28" s="1049"/>
      <c r="AE28" s="1049"/>
      <c r="AF28" s="1049"/>
      <c r="AG28" s="1049"/>
      <c r="AH28" s="1049"/>
      <c r="AI28" s="1049"/>
      <c r="AJ28" s="1049"/>
      <c r="AK28" s="1049"/>
      <c r="AL28" s="1049"/>
      <c r="AM28" s="1049"/>
      <c r="AN28" s="1049"/>
      <c r="AO28" s="1049"/>
      <c r="AP28" s="1049"/>
      <c r="AQ28" s="1049"/>
      <c r="AR28" s="1049"/>
      <c r="AS28" s="1049"/>
      <c r="AT28" s="1049"/>
      <c r="AU28" s="1049"/>
      <c r="AV28" s="1049"/>
      <c r="AW28" s="1049"/>
      <c r="AX28" s="1049"/>
      <c r="AY28" s="1049"/>
      <c r="AZ28" s="1049"/>
      <c r="BA28" s="1049"/>
      <c r="BB28" s="1049"/>
      <c r="BC28" s="1049"/>
      <c r="BD28" s="1049"/>
      <c r="BE28"/>
      <c r="BF28"/>
      <c r="BG28"/>
      <c r="BH28"/>
      <c r="BI28"/>
      <c r="BJ28"/>
      <c r="BK28"/>
      <c r="BL28"/>
      <c r="BM28"/>
      <c r="BN28"/>
      <c r="BO28"/>
      <c r="BP28"/>
      <c r="BQ28"/>
      <c r="BR28"/>
      <c r="BS28"/>
      <c r="BT28"/>
      <c r="BU28"/>
      <c r="BV28"/>
      <c r="BW28"/>
      <c r="BX28"/>
      <c r="BY28"/>
      <c r="BZ28"/>
      <c r="CA28"/>
      <c r="CB28"/>
      <c r="CC28" s="164"/>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84"/>
      <c r="B29"/>
      <c r="C29"/>
      <c r="D29"/>
      <c r="E29"/>
      <c r="F29"/>
      <c r="G29"/>
      <c r="H29"/>
      <c r="I29"/>
      <c r="J29"/>
      <c r="K29"/>
      <c r="L29"/>
      <c r="M29"/>
      <c r="N29"/>
      <c r="O29"/>
      <c r="P29"/>
      <c r="Q29"/>
      <c r="R29"/>
      <c r="S29"/>
      <c r="T29"/>
      <c r="U29" s="1050"/>
      <c r="V29" s="1051"/>
      <c r="W29" s="1051"/>
      <c r="X29" s="1051"/>
      <c r="Y29" s="1051"/>
      <c r="Z29" s="1051"/>
      <c r="AA29" s="1051"/>
      <c r="AB29" s="1051"/>
      <c r="AC29" s="1051"/>
      <c r="AD29" s="1051"/>
      <c r="AE29" s="1051"/>
      <c r="AF29" s="1051"/>
      <c r="AG29" s="1051"/>
      <c r="AH29" s="1051"/>
      <c r="AI29" s="1051"/>
      <c r="AJ29" s="1051"/>
      <c r="AK29" s="1051"/>
      <c r="AL29" s="1051"/>
      <c r="AM29" s="1051"/>
      <c r="AN29" s="1051"/>
      <c r="AO29" s="1051"/>
      <c r="AP29" s="1051"/>
      <c r="AQ29" s="1051"/>
      <c r="AR29" s="1051"/>
      <c r="AS29" s="1051"/>
      <c r="AT29" s="1051"/>
      <c r="AU29" s="1051"/>
      <c r="AV29" s="1051"/>
      <c r="AW29" s="1051"/>
      <c r="AX29" s="1051"/>
      <c r="AY29" s="1051"/>
      <c r="AZ29" s="1051"/>
      <c r="BA29" s="1051"/>
      <c r="BB29" s="1051"/>
      <c r="BC29" s="1051"/>
      <c r="BD29" s="1051"/>
      <c r="BE29"/>
      <c r="BF29"/>
      <c r="BG29"/>
      <c r="BH29"/>
      <c r="BI29"/>
      <c r="BJ29"/>
      <c r="BK29"/>
      <c r="BL29"/>
      <c r="BM29"/>
      <c r="BN29"/>
      <c r="BO29"/>
      <c r="BP29"/>
      <c r="BQ29"/>
      <c r="BR29"/>
      <c r="BS29"/>
      <c r="BT29"/>
      <c r="BU29"/>
      <c r="BV29"/>
      <c r="BW29"/>
      <c r="BX29"/>
      <c r="BY29"/>
      <c r="BZ29"/>
      <c r="CA29"/>
      <c r="CB29"/>
      <c r="CC29" s="164"/>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84"/>
      <c r="B30"/>
      <c r="C30"/>
      <c r="D30"/>
      <c r="E30"/>
      <c r="F30"/>
      <c r="G30"/>
      <c r="H30"/>
      <c r="I30"/>
      <c r="J30"/>
      <c r="K30"/>
      <c r="L30"/>
      <c r="M30"/>
      <c r="N30"/>
      <c r="O30"/>
      <c r="P30"/>
      <c r="Q30"/>
      <c r="R30"/>
      <c r="S30"/>
      <c r="T30"/>
      <c r="U30" s="1051"/>
      <c r="V30" s="1051"/>
      <c r="W30" s="1051"/>
      <c r="X30" s="1051"/>
      <c r="Y30" s="1051"/>
      <c r="Z30" s="1051"/>
      <c r="AA30" s="1051"/>
      <c r="AB30" s="1051"/>
      <c r="AC30" s="1051"/>
      <c r="AD30" s="1051"/>
      <c r="AE30" s="1051"/>
      <c r="AF30" s="1051"/>
      <c r="AG30" s="1051"/>
      <c r="AH30" s="1051"/>
      <c r="AI30" s="1051"/>
      <c r="AJ30" s="1051"/>
      <c r="AK30" s="1051"/>
      <c r="AL30" s="1051"/>
      <c r="AM30" s="1051"/>
      <c r="AN30" s="1051"/>
      <c r="AO30" s="1051"/>
      <c r="AP30" s="1051"/>
      <c r="AQ30" s="1051"/>
      <c r="AR30" s="1051"/>
      <c r="AS30" s="1051"/>
      <c r="AT30" s="1051"/>
      <c r="AU30" s="1051"/>
      <c r="AV30" s="1051"/>
      <c r="AW30" s="1051"/>
      <c r="AX30" s="1051"/>
      <c r="AY30" s="1051"/>
      <c r="AZ30" s="1051"/>
      <c r="BA30" s="1051"/>
      <c r="BB30" s="1051"/>
      <c r="BC30" s="1051"/>
      <c r="BD30" s="1051"/>
      <c r="BE30"/>
      <c r="BF30"/>
      <c r="BG30"/>
      <c r="BH30"/>
      <c r="BI30"/>
      <c r="BJ30"/>
      <c r="BK30"/>
      <c r="BL30"/>
      <c r="BM30"/>
      <c r="BN30"/>
      <c r="BO30"/>
      <c r="BP30"/>
      <c r="BQ30"/>
      <c r="BR30"/>
      <c r="BS30"/>
      <c r="BT30"/>
      <c r="BU30"/>
      <c r="BV30"/>
      <c r="BW30"/>
      <c r="BX30"/>
      <c r="BY30"/>
      <c r="BZ30"/>
      <c r="CA30"/>
      <c r="CB30"/>
      <c r="CC30" s="164"/>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84"/>
      <c r="B31"/>
      <c r="C31"/>
      <c r="D31"/>
      <c r="E31"/>
      <c r="F31"/>
      <c r="G31"/>
      <c r="H31"/>
      <c r="I31"/>
      <c r="J31"/>
      <c r="K31"/>
      <c r="L31"/>
      <c r="M31"/>
      <c r="N31"/>
      <c r="O31"/>
      <c r="P31"/>
      <c r="Q31"/>
      <c r="R31"/>
      <c r="S31"/>
      <c r="T31"/>
      <c r="U31" s="1051"/>
      <c r="V31" s="1051"/>
      <c r="W31" s="1051"/>
      <c r="X31" s="1051"/>
      <c r="Y31" s="1051"/>
      <c r="Z31" s="1051"/>
      <c r="AA31" s="1051"/>
      <c r="AB31" s="1051"/>
      <c r="AC31" s="1051"/>
      <c r="AD31" s="1051"/>
      <c r="AE31" s="1051"/>
      <c r="AF31" s="1051"/>
      <c r="AG31" s="1051"/>
      <c r="AH31" s="1051"/>
      <c r="AI31" s="1051"/>
      <c r="AJ31" s="1051"/>
      <c r="AK31" s="1051"/>
      <c r="AL31" s="1051"/>
      <c r="AM31" s="1051"/>
      <c r="AN31" s="1051"/>
      <c r="AO31" s="1051"/>
      <c r="AP31" s="1051"/>
      <c r="AQ31" s="1051"/>
      <c r="AR31" s="1051"/>
      <c r="AS31" s="1051"/>
      <c r="AT31" s="1051"/>
      <c r="AU31" s="1051"/>
      <c r="AV31" s="1051"/>
      <c r="AW31" s="1051"/>
      <c r="AX31" s="1051"/>
      <c r="AY31" s="1051"/>
      <c r="AZ31" s="1051"/>
      <c r="BA31" s="1051"/>
      <c r="BB31" s="1051"/>
      <c r="BC31" s="1051"/>
      <c r="BD31" s="1051"/>
      <c r="BE31"/>
      <c r="BF31"/>
      <c r="BG31"/>
      <c r="BH31"/>
      <c r="BI31"/>
      <c r="BJ31"/>
      <c r="BK31"/>
      <c r="BL31"/>
      <c r="BM31"/>
      <c r="BN31"/>
      <c r="BO31"/>
      <c r="BP31"/>
      <c r="BQ31"/>
      <c r="BR31"/>
      <c r="BS31"/>
      <c r="BT31"/>
      <c r="BU31"/>
      <c r="BV31"/>
      <c r="BW31"/>
      <c r="BX31"/>
      <c r="BY31"/>
      <c r="BZ31"/>
      <c r="CA31"/>
      <c r="CB31"/>
      <c r="CC31" s="164"/>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84"/>
      <c r="B32"/>
      <c r="C32"/>
      <c r="D32"/>
      <c r="E32"/>
      <c r="F32"/>
      <c r="G32"/>
      <c r="H32"/>
      <c r="I32"/>
      <c r="J32"/>
      <c r="K32"/>
      <c r="L32"/>
      <c r="M32"/>
      <c r="N32"/>
      <c r="O32"/>
      <c r="P32"/>
      <c r="Q32"/>
      <c r="R32"/>
      <c r="S32"/>
      <c r="T32"/>
      <c r="BE32"/>
      <c r="BF32"/>
      <c r="BG32"/>
      <c r="BH32"/>
      <c r="BI32"/>
      <c r="BJ32"/>
      <c r="BK32"/>
      <c r="BL32"/>
      <c r="BM32"/>
      <c r="BN32"/>
      <c r="BO32"/>
      <c r="BP32"/>
      <c r="BQ32"/>
      <c r="BR32"/>
      <c r="BS32"/>
      <c r="BT32"/>
      <c r="BU32"/>
      <c r="BV32"/>
      <c r="BW32"/>
      <c r="BX32"/>
      <c r="BY32"/>
      <c r="BZ32"/>
      <c r="CA32"/>
      <c r="CB32"/>
      <c r="CC32" s="164"/>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84"/>
      <c r="B33"/>
      <c r="C33"/>
      <c r="D33"/>
      <c r="E33"/>
      <c r="F33"/>
      <c r="G33"/>
      <c r="H33"/>
      <c r="I33"/>
      <c r="J33"/>
      <c r="K33"/>
      <c r="L33"/>
      <c r="M33"/>
      <c r="N33"/>
      <c r="O33"/>
      <c r="P33"/>
      <c r="Q33"/>
      <c r="R33"/>
      <c r="S33"/>
      <c r="T33"/>
      <c r="BE33"/>
      <c r="BF33"/>
      <c r="BG33"/>
      <c r="BH33"/>
      <c r="BI33"/>
      <c r="BJ33"/>
      <c r="BK33"/>
      <c r="BL33"/>
      <c r="BM33"/>
      <c r="BN33"/>
      <c r="BO33"/>
      <c r="BP33"/>
      <c r="BQ33"/>
      <c r="BR33"/>
      <c r="BS33"/>
      <c r="BT33"/>
      <c r="BU33"/>
      <c r="BV33"/>
      <c r="BW33"/>
      <c r="BX33"/>
      <c r="BY33"/>
      <c r="BZ33"/>
      <c r="CA33"/>
      <c r="CB33"/>
      <c r="CC33" s="164"/>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c r="B34"/>
      <c r="C34"/>
      <c r="D34"/>
      <c r="E34"/>
      <c r="F34"/>
      <c r="G34"/>
      <c r="H34"/>
      <c r="I34"/>
      <c r="J34"/>
      <c r="K34"/>
      <c r="L34"/>
      <c r="M34"/>
      <c r="N34"/>
      <c r="O34"/>
      <c r="P34"/>
      <c r="Q34"/>
      <c r="R34"/>
      <c r="S34"/>
      <c r="T34"/>
      <c r="BE34"/>
      <c r="BF34"/>
      <c r="BG34"/>
      <c r="BH34"/>
      <c r="BI34"/>
      <c r="BJ34"/>
      <c r="BK34"/>
      <c r="BL34"/>
      <c r="BM34"/>
      <c r="BN34"/>
      <c r="BO34"/>
      <c r="BP34"/>
      <c r="BQ34"/>
      <c r="BR34"/>
      <c r="BS34"/>
      <c r="BT34"/>
      <c r="BU34"/>
      <c r="BV34"/>
      <c r="BW34"/>
      <c r="BX34"/>
      <c r="BY34"/>
      <c r="BZ34"/>
      <c r="CA34"/>
      <c r="CB34"/>
      <c r="CC34" s="16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84"/>
      <c r="B35"/>
      <c r="C35"/>
      <c r="D35"/>
      <c r="E35"/>
      <c r="F35"/>
      <c r="G35"/>
      <c r="H35"/>
      <c r="I35"/>
      <c r="J35"/>
      <c r="K35"/>
      <c r="L35"/>
      <c r="M35"/>
      <c r="N35"/>
      <c r="O35"/>
      <c r="P35"/>
      <c r="Q35"/>
      <c r="R35"/>
      <c r="S35"/>
      <c r="T35"/>
      <c r="BE35"/>
      <c r="BF35"/>
      <c r="BG35"/>
      <c r="BH35"/>
      <c r="BI35"/>
      <c r="BJ35"/>
      <c r="BK35"/>
      <c r="BL35"/>
      <c r="BM35"/>
      <c r="BN35"/>
      <c r="BO35"/>
      <c r="BP35"/>
      <c r="BQ35"/>
      <c r="BR35"/>
      <c r="BS35"/>
      <c r="BT35"/>
      <c r="BU35"/>
      <c r="BV35"/>
      <c r="BW35"/>
      <c r="BX35"/>
      <c r="BY35"/>
      <c r="BZ35"/>
      <c r="CA35"/>
      <c r="CB35"/>
      <c r="CC35" s="164"/>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84"/>
      <c r="B36"/>
      <c r="C36"/>
      <c r="D36"/>
      <c r="E36"/>
      <c r="F36"/>
      <c r="G36"/>
      <c r="H36"/>
      <c r="I36"/>
      <c r="J36"/>
      <c r="K36"/>
      <c r="L36"/>
      <c r="M36"/>
      <c r="N36"/>
      <c r="O36"/>
      <c r="P36"/>
      <c r="Q36"/>
      <c r="R36"/>
      <c r="S36"/>
      <c r="T36"/>
      <c r="BE36"/>
      <c r="BF36"/>
      <c r="BG36"/>
      <c r="BH36"/>
      <c r="BI36"/>
      <c r="BJ36"/>
      <c r="BK36"/>
      <c r="BL36"/>
      <c r="BM36"/>
      <c r="BN36"/>
      <c r="BO36"/>
      <c r="BP36"/>
      <c r="BQ36"/>
      <c r="BR36"/>
      <c r="BS36"/>
      <c r="BT36"/>
      <c r="BU36"/>
      <c r="BV36"/>
      <c r="BW36"/>
      <c r="BX36"/>
      <c r="BY36"/>
      <c r="BZ36"/>
      <c r="CA36"/>
      <c r="CB36"/>
      <c r="CC36" s="164"/>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84"/>
      <c r="B37"/>
      <c r="C37"/>
      <c r="D37"/>
      <c r="E37"/>
      <c r="F37"/>
      <c r="G37"/>
      <c r="H37"/>
      <c r="I37"/>
      <c r="J37"/>
      <c r="K37"/>
      <c r="L37"/>
      <c r="M37"/>
      <c r="N37"/>
      <c r="O37"/>
      <c r="P37"/>
      <c r="Q37"/>
      <c r="R37"/>
      <c r="S37"/>
      <c r="T37"/>
      <c r="BE37"/>
      <c r="BF37"/>
      <c r="BG37"/>
      <c r="BH37"/>
      <c r="BI37"/>
      <c r="BJ37"/>
      <c r="BK37"/>
      <c r="BL37"/>
      <c r="BM37"/>
      <c r="BN37"/>
      <c r="BO37"/>
      <c r="BP37"/>
      <c r="BQ37"/>
      <c r="BR37"/>
      <c r="BS37"/>
      <c r="BT37"/>
      <c r="BU37"/>
      <c r="BV37"/>
      <c r="BW37"/>
      <c r="BX37"/>
      <c r="BY37"/>
      <c r="BZ37"/>
      <c r="CA37"/>
      <c r="CB37"/>
      <c r="CC37" s="164"/>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84"/>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s="164"/>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24.9" customHeight="1">
      <c r="A39" s="84"/>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s="164"/>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164"/>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84"/>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s="164"/>
      <c r="CD41" s="256"/>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s="256" customFormat="1" ht="30" customHeight="1">
      <c r="A42" s="84"/>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164"/>
      <c r="CD42" s="1"/>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84"/>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164"/>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16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164"/>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164"/>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s="164"/>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164"/>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164"/>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164"/>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164"/>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164"/>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164"/>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s="16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164"/>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141"/>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164"/>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141"/>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164"/>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15" customHeight="1">
      <c r="A58" s="141"/>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164"/>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141"/>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64"/>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A60" s="141"/>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164"/>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4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164"/>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A62" s="141"/>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s="164"/>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41"/>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164"/>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4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s="1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41"/>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164"/>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41"/>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164"/>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41"/>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164"/>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41"/>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s="164"/>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141"/>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164"/>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141"/>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164"/>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50.1" customHeight="1">
      <c r="A71" s="14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164"/>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ht="39.9" customHeight="1">
      <c r="A72" s="14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164"/>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14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64"/>
      <c r="CD73" s="256"/>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s="256" customFormat="1" ht="30" customHeight="1">
      <c r="A74" s="141"/>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164"/>
      <c r="CD74" s="1"/>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ht="30" customHeight="1">
      <c r="A75" s="81"/>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64"/>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ht="30" customHeight="1">
      <c r="A76" s="81"/>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164"/>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ht="30" customHeight="1">
      <c r="A77" s="81"/>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164"/>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ht="30" customHeight="1">
      <c r="A78" s="141"/>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164"/>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ht="30" customHeight="1">
      <c r="A79" s="81"/>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164"/>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24.9" customHeight="1">
      <c r="A80" s="81"/>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64"/>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ht="30" customHeight="1">
      <c r="A81" s="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64"/>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30" customHeight="1">
      <c r="A82" s="81"/>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64"/>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24.9" customHeight="1">
      <c r="A83" s="81"/>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64"/>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30" customHeight="1">
      <c r="A84" s="81"/>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6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ht="30" customHeight="1">
      <c r="A85" s="81"/>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64"/>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ht="20.100000000000001" customHeight="1">
      <c r="A86" s="81"/>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164"/>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1:196" ht="20.100000000000001" customHeight="1">
      <c r="A87" s="81"/>
      <c r="CB87"/>
      <c r="CC87" s="164"/>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1:196" ht="30" customHeight="1">
      <c r="A88" s="81"/>
      <c r="CB88"/>
      <c r="CC88" s="164"/>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ht="30" customHeight="1">
      <c r="A89" s="81"/>
      <c r="AH89" s="266"/>
      <c r="AI89" s="267"/>
      <c r="AL89" s="267"/>
      <c r="AM89" s="267"/>
      <c r="AN89" s="267"/>
      <c r="AO89" s="267"/>
      <c r="AP89" s="267"/>
      <c r="AQ89" s="267"/>
      <c r="AR89" s="267"/>
      <c r="AS89" s="267"/>
      <c r="AT89" s="267"/>
      <c r="AU89" s="267"/>
      <c r="AV89" s="267"/>
      <c r="CB89"/>
      <c r="CC89" s="164"/>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ht="20.100000000000001" customHeight="1">
      <c r="A90" s="81"/>
      <c r="AH90" s="266"/>
      <c r="AI90" s="267"/>
      <c r="AL90" s="267"/>
      <c r="AM90" s="267"/>
      <c r="AN90" s="267"/>
      <c r="AO90" s="267"/>
      <c r="AP90" s="267"/>
      <c r="AQ90" s="267"/>
      <c r="AR90" s="267"/>
      <c r="AS90" s="267"/>
      <c r="CB90"/>
      <c r="CC90" s="164"/>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ht="20.100000000000001" customHeight="1">
      <c r="A91" s="81"/>
      <c r="AH91" s="266"/>
      <c r="AI91" s="267"/>
      <c r="AK91" s="243"/>
      <c r="AL91" s="267"/>
      <c r="AM91" s="267"/>
      <c r="AN91" s="267"/>
      <c r="AO91" s="267"/>
      <c r="AP91" s="267"/>
      <c r="AQ91" s="267"/>
      <c r="AR91" s="267"/>
      <c r="AS91" s="267"/>
      <c r="CB91"/>
      <c r="CC91" s="164"/>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1:196" ht="20.100000000000001" customHeight="1">
      <c r="A92" s="81"/>
      <c r="AH92" s="266"/>
      <c r="AI92" s="267"/>
      <c r="AK92" s="267"/>
      <c r="AL92" s="267"/>
      <c r="AM92" s="267"/>
      <c r="AN92" s="267"/>
      <c r="AO92" s="267"/>
      <c r="AP92" s="267"/>
      <c r="AQ92" s="267"/>
      <c r="AR92" s="267"/>
      <c r="AS92" s="267"/>
      <c r="AT92" s="267"/>
      <c r="AU92" s="267"/>
      <c r="AV92" s="267"/>
      <c r="CB92"/>
      <c r="CC92" s="164"/>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1:196" ht="20.100000000000001" customHeight="1">
      <c r="A93" s="81"/>
      <c r="AH93" s="266"/>
      <c r="AI93" s="267"/>
      <c r="AK93" s="267"/>
      <c r="AL93" s="267"/>
      <c r="AM93" s="267"/>
      <c r="AN93" s="267"/>
      <c r="AO93" s="267"/>
      <c r="AP93" s="267"/>
      <c r="AQ93" s="267"/>
      <c r="AR93" s="267"/>
      <c r="AS93" s="267"/>
      <c r="AT93" s="267"/>
      <c r="AU93" s="267"/>
      <c r="AV93" s="267"/>
      <c r="CB93"/>
      <c r="CC93" s="164"/>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1:196" ht="30" customHeight="1">
      <c r="A94" s="81"/>
      <c r="AH94" s="266"/>
      <c r="AI94" s="267"/>
      <c r="AL94" s="267"/>
      <c r="AM94" s="267"/>
      <c r="AN94" s="267"/>
      <c r="AO94" s="267"/>
      <c r="AP94" s="267"/>
      <c r="AQ94" s="267"/>
      <c r="AR94" s="267"/>
      <c r="AS94" s="267"/>
      <c r="AT94" s="267"/>
      <c r="AU94" s="267"/>
      <c r="AV94" s="267"/>
      <c r="CB94"/>
      <c r="CC94" s="16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1:196" ht="30" customHeight="1">
      <c r="A95" s="81"/>
      <c r="AH95" s="266"/>
      <c r="AI95" s="267"/>
      <c r="AJ95" s="268"/>
      <c r="AL95" s="267"/>
      <c r="AM95" s="267"/>
      <c r="AN95" s="267"/>
      <c r="AO95" s="267"/>
      <c r="AP95" s="267"/>
      <c r="AQ95" s="267"/>
      <c r="AR95" s="267"/>
      <c r="AS95" s="267"/>
      <c r="AT95" s="267"/>
      <c r="AU95" s="267"/>
      <c r="AV95" s="267"/>
      <c r="CB95"/>
      <c r="CC95" s="164"/>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1:196" ht="30" customHeight="1">
      <c r="A96" s="141"/>
      <c r="B96"/>
      <c r="C96"/>
      <c r="D96"/>
      <c r="E96"/>
      <c r="F96"/>
      <c r="G96"/>
      <c r="H96"/>
      <c r="I96"/>
      <c r="J96"/>
      <c r="K96"/>
      <c r="L96"/>
      <c r="M96"/>
      <c r="N96"/>
      <c r="O96"/>
      <c r="P96"/>
      <c r="Q96"/>
      <c r="R96"/>
      <c r="S96"/>
      <c r="T96"/>
      <c r="U96"/>
      <c r="V96"/>
      <c r="W96"/>
      <c r="X96"/>
      <c r="Y96"/>
      <c r="Z96" s="1759" t="s">
        <v>1250</v>
      </c>
      <c r="AA96" s="1759"/>
      <c r="AB96" s="1759"/>
      <c r="AC96" s="1759"/>
      <c r="AD96" s="1759"/>
      <c r="AE96" s="1759"/>
      <c r="AF96" s="1759"/>
      <c r="AG96" s="1759"/>
      <c r="AH96" s="1759"/>
      <c r="AI96" s="1759"/>
      <c r="AJ96" s="1759"/>
      <c r="AK96" s="1759"/>
      <c r="AL96" s="1759"/>
      <c r="AM96" s="1759"/>
      <c r="AN96" s="1759"/>
      <c r="AO96" s="1759"/>
      <c r="AP96" s="1759"/>
      <c r="AQ96" s="1759"/>
      <c r="AR96" s="1759"/>
      <c r="AS96" s="1759"/>
      <c r="AT96" s="1759"/>
      <c r="AU96" s="1759"/>
      <c r="AV96" s="1759"/>
      <c r="AW96" s="1759"/>
      <c r="AX96" s="1759"/>
      <c r="AY96" s="1759"/>
      <c r="AZ96" s="1759"/>
      <c r="BA96" s="1759"/>
      <c r="BB96" s="1759"/>
      <c r="BC96"/>
      <c r="BD96"/>
      <c r="BE96"/>
      <c r="BF96"/>
      <c r="BG96"/>
      <c r="BH96"/>
      <c r="BI96"/>
      <c r="BJ96"/>
      <c r="BK96"/>
      <c r="BL96"/>
      <c r="BM96"/>
      <c r="BN96"/>
      <c r="BO96"/>
      <c r="BP96"/>
      <c r="BQ96"/>
      <c r="BR96"/>
      <c r="BS96"/>
      <c r="BT96"/>
      <c r="BU96"/>
      <c r="BV96"/>
      <c r="BW96"/>
      <c r="BX96"/>
      <c r="BY96"/>
      <c r="BZ96"/>
      <c r="CA96"/>
      <c r="CB96"/>
      <c r="CC96" s="103"/>
      <c r="CL96" s="269"/>
      <c r="CM96" s="269"/>
      <c r="CN96" s="270"/>
      <c r="CO96" s="269"/>
      <c r="CP96" s="271"/>
      <c r="CQ96" s="272"/>
      <c r="CR96" s="272"/>
      <c r="CS96" s="272"/>
      <c r="CT96" s="272"/>
      <c r="CU96" s="272"/>
      <c r="CV96" s="193"/>
      <c r="CW96" s="272"/>
      <c r="CX96" s="272"/>
      <c r="CY96" s="272"/>
      <c r="CZ96" s="272"/>
      <c r="DA96" s="272"/>
      <c r="DB96" s="272"/>
      <c r="DC96" s="193"/>
      <c r="DD96" s="193"/>
      <c r="DE96" s="193"/>
      <c r="DF96" s="193"/>
      <c r="DG96" s="193"/>
      <c r="DH96" s="193"/>
      <c r="DI96" s="193"/>
      <c r="DJ96" s="193"/>
      <c r="DK96" s="193"/>
      <c r="DL96" s="193"/>
      <c r="DM96" s="105"/>
      <c r="DN96" s="105"/>
      <c r="DO96" s="105"/>
      <c r="DP96" s="105"/>
      <c r="DQ96" s="105"/>
      <c r="DR96" s="105"/>
      <c r="DS96" s="105"/>
      <c r="DT96" s="61"/>
      <c r="DU96" s="61"/>
      <c r="DV96" s="61"/>
      <c r="DW96" s="193"/>
      <c r="DX96" s="193"/>
      <c r="DY96"/>
      <c r="DZ96"/>
      <c r="EA96"/>
      <c r="EB96"/>
      <c r="EC96"/>
      <c r="ED96"/>
      <c r="EE96"/>
      <c r="EF96"/>
      <c r="EG96"/>
      <c r="EH96"/>
      <c r="EI96"/>
      <c r="EJ96"/>
      <c r="EK96"/>
      <c r="EL96"/>
      <c r="EM96"/>
      <c r="EN96"/>
      <c r="EO96"/>
      <c r="EP96"/>
      <c r="EQ96"/>
      <c r="ER96"/>
      <c r="ES96"/>
      <c r="ET96" s="193"/>
      <c r="EU96" s="193"/>
      <c r="EV96" s="193"/>
      <c r="EW96" s="193"/>
      <c r="EX96" s="105"/>
      <c r="EY96" s="105"/>
      <c r="EZ96"/>
      <c r="FA96"/>
      <c r="FB96"/>
      <c r="FC96"/>
      <c r="FD96"/>
      <c r="FE96"/>
      <c r="FF96"/>
      <c r="FG96"/>
      <c r="FH96"/>
      <c r="FI96"/>
      <c r="FJ96"/>
      <c r="FK96"/>
    </row>
    <row r="97" spans="1:81" ht="30" customHeight="1">
      <c r="A97" s="141"/>
      <c r="B97"/>
      <c r="C97"/>
      <c r="D97"/>
      <c r="E97"/>
      <c r="F97"/>
      <c r="G97"/>
      <c r="H97"/>
      <c r="I97"/>
      <c r="J97"/>
      <c r="K97"/>
      <c r="L97"/>
      <c r="M97"/>
      <c r="N97"/>
      <c r="O97"/>
      <c r="P97"/>
      <c r="Q97"/>
      <c r="R97"/>
      <c r="S97"/>
      <c r="T97"/>
      <c r="U97"/>
      <c r="V97"/>
      <c r="W97"/>
      <c r="X97"/>
      <c r="Y97"/>
      <c r="Z97" s="1760" t="s">
        <v>1251</v>
      </c>
      <c r="AA97" s="1761"/>
      <c r="AB97" s="1761"/>
      <c r="AC97" s="1761"/>
      <c r="AD97" s="1761"/>
      <c r="AE97" s="1761"/>
      <c r="AF97" s="1761"/>
      <c r="AG97" s="1761"/>
      <c r="AH97" s="1761"/>
      <c r="AI97" s="1761"/>
      <c r="AJ97" s="1761"/>
      <c r="AK97" s="1761"/>
      <c r="AL97" s="1761"/>
      <c r="AM97" s="1761"/>
      <c r="AN97" s="1761"/>
      <c r="AO97" s="1761"/>
      <c r="AP97" s="1761"/>
      <c r="AQ97" s="1761"/>
      <c r="AR97" s="1761"/>
      <c r="AS97" s="1761"/>
      <c r="AT97" s="1761"/>
      <c r="AU97" s="1761"/>
      <c r="AV97" s="1761"/>
      <c r="AW97" s="1761"/>
      <c r="AX97" s="1761"/>
      <c r="AY97" s="1761"/>
      <c r="AZ97" s="1761"/>
      <c r="BA97" s="1761"/>
      <c r="BB97" s="1761"/>
      <c r="BC97"/>
      <c r="BD97"/>
      <c r="BE97"/>
      <c r="BF97"/>
      <c r="BG97"/>
      <c r="BH97"/>
      <c r="BI97"/>
      <c r="BJ97"/>
      <c r="BK97"/>
      <c r="BL97"/>
      <c r="BM97"/>
      <c r="BN97"/>
      <c r="BO97"/>
      <c r="BP97"/>
      <c r="BQ97"/>
      <c r="BR97"/>
      <c r="BS97"/>
      <c r="BT97"/>
      <c r="BU97"/>
      <c r="BV97"/>
      <c r="BW97"/>
      <c r="BX97"/>
      <c r="BY97"/>
      <c r="BZ97"/>
      <c r="CA97"/>
      <c r="CB97"/>
      <c r="CC97" s="103"/>
    </row>
    <row r="98" spans="1:81" ht="30" customHeight="1">
      <c r="A98" s="130"/>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6"/>
    </row>
    <row r="99" spans="1:81" ht="30" customHeight="1">
      <c r="A99" s="1244">
        <v>30</v>
      </c>
      <c r="B99" s="1244"/>
      <c r="C99" s="1244"/>
      <c r="D99" s="1244"/>
      <c r="E99" s="1244"/>
      <c r="F99" s="1244"/>
      <c r="G99" s="1244"/>
      <c r="H99" s="1244"/>
      <c r="I99" s="1244"/>
      <c r="J99" s="1244"/>
      <c r="K99" s="1244"/>
      <c r="L99" s="1244"/>
      <c r="M99" s="1244"/>
      <c r="N99" s="1244"/>
      <c r="O99" s="1244"/>
      <c r="P99" s="1244"/>
      <c r="Q99" s="1244"/>
      <c r="R99" s="1244"/>
      <c r="S99" s="1244"/>
      <c r="T99" s="1244"/>
      <c r="U99" s="1244"/>
      <c r="V99" s="1244"/>
      <c r="W99" s="1244"/>
      <c r="X99" s="1244"/>
      <c r="Y99" s="1244"/>
      <c r="Z99" s="1244"/>
      <c r="AA99" s="1244"/>
      <c r="AB99" s="1244"/>
      <c r="AC99" s="1244"/>
      <c r="AD99" s="1244"/>
      <c r="AE99" s="1244"/>
      <c r="AF99" s="1244"/>
      <c r="AG99" s="1244"/>
      <c r="AH99" s="1244"/>
      <c r="AI99" s="1244"/>
      <c r="AJ99" s="1244"/>
      <c r="AK99" s="1244"/>
      <c r="AL99" s="1244"/>
      <c r="AM99" s="1244"/>
      <c r="AN99" s="1244"/>
      <c r="AO99" s="1244"/>
      <c r="AP99" s="1244"/>
      <c r="AQ99" s="1244"/>
      <c r="AR99" s="1244"/>
      <c r="AS99" s="1244"/>
      <c r="AT99" s="1244"/>
      <c r="AU99" s="1244"/>
      <c r="AV99" s="1244"/>
      <c r="AW99" s="1244"/>
      <c r="AX99" s="1244"/>
      <c r="AY99" s="1244"/>
      <c r="AZ99" s="1244"/>
      <c r="BA99" s="1244"/>
      <c r="BB99" s="1244"/>
      <c r="BC99" s="1244"/>
      <c r="BD99" s="1244"/>
      <c r="BE99" s="1244"/>
      <c r="BF99" s="1244"/>
      <c r="BG99" s="1244"/>
      <c r="BH99" s="1244"/>
      <c r="BI99" s="1244"/>
      <c r="BJ99" s="1244"/>
      <c r="BK99" s="1244"/>
      <c r="BL99" s="1244"/>
      <c r="BM99" s="1244"/>
      <c r="BN99" s="1244"/>
      <c r="BO99" s="1244"/>
      <c r="BP99" s="1244"/>
      <c r="BQ99" s="1244"/>
      <c r="BR99" s="1244"/>
      <c r="BS99" s="1244"/>
      <c r="BT99" s="1244"/>
      <c r="BU99" s="1244"/>
      <c r="BV99" s="1244"/>
      <c r="BW99" s="1244"/>
      <c r="BX99" s="1244"/>
      <c r="BY99" s="1244"/>
      <c r="BZ99" s="1244"/>
      <c r="CA99" s="1244"/>
      <c r="CB99" s="1244"/>
      <c r="CC99" s="1244"/>
    </row>
    <row r="100" spans="1:81" ht="20.100000000000001" customHeight="1"/>
    <row r="101" spans="1:81" ht="20.100000000000001" customHeight="1">
      <c r="A101" s="1199"/>
      <c r="B101" s="1199"/>
      <c r="C101" s="1199"/>
      <c r="D101" s="1199"/>
      <c r="E101" s="1199"/>
      <c r="F101" s="1199"/>
      <c r="G101" s="1199"/>
      <c r="H101" s="1199"/>
      <c r="I101" s="1199"/>
      <c r="J101" s="1199"/>
      <c r="K101" s="1199"/>
      <c r="L101" s="1199"/>
      <c r="M101" s="1199"/>
      <c r="N101" s="1199"/>
      <c r="O101" s="1199"/>
      <c r="P101" s="1199"/>
      <c r="Q101" s="1199"/>
      <c r="R101" s="1199"/>
      <c r="S101" s="1199"/>
      <c r="T101" s="1199"/>
      <c r="U101" s="1199"/>
      <c r="V101" s="1199"/>
      <c r="W101" s="1199"/>
      <c r="X101" s="1199"/>
      <c r="Y101" s="1199"/>
      <c r="Z101" s="1199"/>
      <c r="AA101" s="1199"/>
      <c r="AB101" s="1199"/>
      <c r="AC101" s="1199"/>
      <c r="AD101" s="1199"/>
      <c r="AE101" s="1199"/>
      <c r="AF101" s="1199"/>
      <c r="AG101" s="1199"/>
      <c r="AH101" s="1199"/>
      <c r="AI101" s="1199"/>
      <c r="AJ101" s="1199"/>
      <c r="AK101" s="1199"/>
      <c r="AL101" s="1199"/>
      <c r="AM101" s="1199"/>
      <c r="AN101" s="1199"/>
      <c r="AO101" s="1199"/>
      <c r="AP101" s="1199"/>
      <c r="AQ101" s="1199"/>
      <c r="AR101" s="1199"/>
      <c r="AS101" s="1199"/>
      <c r="AT101" s="1199"/>
      <c r="AU101" s="1199"/>
      <c r="AV101" s="1199"/>
      <c r="AW101" s="1199"/>
      <c r="AX101" s="1199"/>
      <c r="AY101" s="1199"/>
      <c r="AZ101" s="1199"/>
      <c r="BA101" s="1199"/>
      <c r="BB101" s="1199"/>
      <c r="BC101" s="1199"/>
      <c r="BD101" s="1199"/>
      <c r="BE101" s="1199"/>
      <c r="BF101" s="1199"/>
      <c r="BG101" s="1199"/>
      <c r="BH101" s="1199"/>
      <c r="BI101" s="1199"/>
      <c r="BJ101" s="1199"/>
      <c r="BK101" s="1199"/>
      <c r="BL101" s="1199"/>
      <c r="BM101" s="1199"/>
      <c r="BN101" s="1199"/>
      <c r="BO101" s="1199"/>
      <c r="BP101" s="1199"/>
      <c r="BQ101" s="1199"/>
      <c r="BR101" s="1199"/>
      <c r="BS101" s="1199"/>
      <c r="BT101" s="1199"/>
      <c r="BU101" s="1199"/>
      <c r="BV101" s="1199"/>
      <c r="BW101" s="1199"/>
      <c r="BX101" s="1199"/>
      <c r="BY101" s="1199"/>
      <c r="BZ101" s="1199"/>
      <c r="CA101" s="1199"/>
      <c r="CB101" s="1199"/>
      <c r="CC101" s="1199"/>
    </row>
    <row r="102" spans="1:81" ht="20.100000000000001" customHeight="1"/>
    <row r="103" spans="1:81" ht="20.100000000000001" customHeight="1"/>
    <row r="104" spans="1:81" ht="20.100000000000001" customHeight="1"/>
  </sheetData>
  <mergeCells count="4">
    <mergeCell ref="Z96:BB96"/>
    <mergeCell ref="Z97:BB97"/>
    <mergeCell ref="A99:CC99"/>
    <mergeCell ref="A101:CC101"/>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FF00"/>
  </sheetPr>
  <dimension ref="A1:GN104"/>
  <sheetViews>
    <sheetView showGridLines="0" view="pageBreakPreview" zoomScale="40" zoomScaleNormal="25" zoomScaleSheetLayoutView="40" workbookViewId="0">
      <selection activeCell="BJ24" sqref="BJ24"/>
    </sheetView>
  </sheetViews>
  <sheetFormatPr defaultColWidth="2.33203125" defaultRowHeight="15"/>
  <cols>
    <col min="1" max="1" width="2.33203125" style="1"/>
    <col min="2" max="7" width="5.5546875" style="1" customWidth="1"/>
    <col min="8" max="75" width="3.88671875" style="1" customWidth="1"/>
    <col min="76" max="76" width="5.33203125" style="1" customWidth="1"/>
    <col min="77" max="82" width="3.88671875" style="1" customWidth="1"/>
    <col min="83" max="83" width="3" style="1" customWidth="1"/>
    <col min="84" max="88" width="2.33203125" style="1"/>
    <col min="89" max="89" width="2.33203125" style="1" customWidth="1"/>
    <col min="90" max="90" width="11.441406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1:196" ht="15.9" customHeight="1"/>
    <row r="2" spans="1:196" ht="15.9" customHeight="1"/>
    <row r="3" spans="1:196" ht="15.9" customHeight="1">
      <c r="A3" s="259"/>
      <c r="B3" s="259"/>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row>
    <row r="4" spans="1:196" ht="15.9" customHeight="1">
      <c r="A4" s="259"/>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row>
    <row r="5" spans="1:196" ht="15.9" customHeight="1">
      <c r="A5" s="260"/>
      <c r="B5" s="260"/>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row>
    <row r="6" spans="1:196" ht="15.9" customHeight="1">
      <c r="A6" s="261"/>
      <c r="B6" s="261"/>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2"/>
      <c r="AL6" s="262"/>
      <c r="AM6" s="262"/>
      <c r="AN6" s="262"/>
      <c r="AO6" s="262"/>
      <c r="AP6" s="262"/>
      <c r="AQ6" s="262"/>
      <c r="AR6" s="262"/>
      <c r="AS6" s="262"/>
      <c r="AT6" s="262"/>
      <c r="AU6" s="262"/>
      <c r="AV6" s="262"/>
      <c r="AW6" s="262"/>
      <c r="AX6" s="262"/>
      <c r="AY6" s="262"/>
      <c r="AZ6" s="262"/>
      <c r="BA6" s="262"/>
      <c r="BB6" s="262"/>
      <c r="BC6" s="262"/>
      <c r="BD6" s="262"/>
      <c r="BE6" s="262"/>
      <c r="BF6" s="262"/>
      <c r="BG6" s="262"/>
      <c r="BH6" s="262"/>
      <c r="BI6" s="262"/>
      <c r="BJ6" s="262"/>
      <c r="BK6" s="262"/>
      <c r="BL6" s="140"/>
      <c r="BM6" s="140"/>
      <c r="BN6" s="140"/>
      <c r="BO6" s="140"/>
      <c r="BP6" s="140"/>
      <c r="BQ6" s="140"/>
      <c r="BR6" s="140"/>
      <c r="BS6" s="140"/>
      <c r="BT6" s="140"/>
      <c r="BU6" s="140"/>
      <c r="BV6" s="140"/>
      <c r="BW6" s="140"/>
      <c r="BX6" s="140"/>
      <c r="BY6" s="140"/>
      <c r="BZ6" s="140"/>
      <c r="CA6" s="140"/>
      <c r="CB6" s="140"/>
      <c r="CC6" s="264"/>
    </row>
    <row r="7" spans="1:196" ht="30" customHeight="1">
      <c r="A7" s="261"/>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s="164"/>
    </row>
    <row r="8" spans="1:196" ht="24.9" customHeight="1">
      <c r="A8" s="261"/>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s="164"/>
    </row>
    <row r="9" spans="1:196" ht="12" customHeight="1">
      <c r="A9" s="261"/>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s="164"/>
    </row>
    <row r="10" spans="1:196" ht="24.9" customHeight="1">
      <c r="A10" s="261"/>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s="164"/>
    </row>
    <row r="11" spans="1:196" ht="24.9" customHeight="1">
      <c r="A11" s="26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s="164"/>
    </row>
    <row r="12" spans="1:196" ht="24.9" customHeight="1">
      <c r="A12" s="2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s="164"/>
      <c r="CK12" s="265"/>
      <c r="CL12" s="265"/>
      <c r="CM12" s="265"/>
      <c r="CN12" s="265"/>
      <c r="CO12" s="265"/>
      <c r="CP12" s="265"/>
      <c r="CQ12" s="265"/>
      <c r="CR12" s="265"/>
      <c r="CS12" s="265"/>
      <c r="CT12" s="265"/>
      <c r="CU12" s="265"/>
      <c r="CV12" s="265"/>
      <c r="CW12" s="265"/>
      <c r="CX12" s="265"/>
      <c r="CY12" s="265"/>
      <c r="CZ12" s="265"/>
      <c r="DA12" s="265"/>
      <c r="DB12" s="265"/>
      <c r="DC12" s="265"/>
      <c r="DD12" s="265"/>
    </row>
    <row r="13" spans="1:196" ht="24.9" customHeight="1">
      <c r="A13" s="22"/>
      <c r="B13"/>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s="164"/>
      <c r="CK13" s="265"/>
      <c r="CL13" s="265"/>
      <c r="CM13" s="265"/>
      <c r="CN13" s="265"/>
      <c r="CO13" s="265"/>
      <c r="CP13" s="265"/>
      <c r="CQ13" s="265"/>
      <c r="CR13" s="265"/>
      <c r="CS13" s="265"/>
      <c r="CT13" s="265"/>
      <c r="CU13" s="265"/>
      <c r="CV13" s="265"/>
      <c r="CW13" s="265"/>
      <c r="CX13" s="265"/>
      <c r="CY13" s="265"/>
      <c r="CZ13" s="265"/>
      <c r="DA13" s="265"/>
      <c r="DB13" s="265"/>
      <c r="DC13" s="265"/>
      <c r="DD13" s="265"/>
    </row>
    <row r="14" spans="1:196" ht="30" customHeight="1">
      <c r="A14" s="22"/>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s="16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row>
    <row r="15" spans="1:196" ht="30" customHeight="1">
      <c r="A15" s="84"/>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s="164"/>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row>
    <row r="16" spans="1:196" ht="28.2">
      <c r="A16" s="84"/>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s="164"/>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row>
    <row r="17" spans="1:196" ht="30" customHeight="1">
      <c r="A17" s="176"/>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s="164"/>
      <c r="CD17" s="23"/>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row>
    <row r="18" spans="1:196" ht="30" customHeight="1">
      <c r="A18" s="263"/>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s="164"/>
      <c r="CE18" s="23"/>
      <c r="CF18" s="23"/>
      <c r="CG18" s="23"/>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row>
    <row r="19" spans="1:196" ht="30" customHeight="1">
      <c r="A19" s="263"/>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s="164"/>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row>
    <row r="20" spans="1:196" ht="30" customHeight="1">
      <c r="A20" s="263"/>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s="164"/>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row>
    <row r="21" spans="1:196" ht="30" customHeight="1">
      <c r="A21"/>
      <c r="B2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s="164"/>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row>
    <row r="22" spans="1:196" ht="50.1" customHeight="1">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s="164"/>
      <c r="CD22" s="38"/>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row>
    <row r="23" spans="1:196" s="38" customFormat="1" ht="30" customHeight="1">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s="164"/>
      <c r="CD23" s="1"/>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row>
    <row r="24" spans="1:196" ht="30" customHeight="1">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s="16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row>
    <row r="25" spans="1:196" ht="30" customHeight="1">
      <c r="A25" s="110"/>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s="164"/>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row>
    <row r="26" spans="1:196" ht="30" customHeight="1">
      <c r="A26" s="263"/>
      <c r="B26"/>
      <c r="C26"/>
      <c r="D26"/>
      <c r="E26"/>
      <c r="F26"/>
      <c r="G26"/>
      <c r="H26"/>
      <c r="I26"/>
      <c r="J26"/>
      <c r="K26"/>
      <c r="L26"/>
      <c r="M26"/>
      <c r="N26"/>
      <c r="O26"/>
      <c r="P26"/>
      <c r="Q26"/>
      <c r="R26"/>
      <c r="S26"/>
      <c r="T26"/>
      <c r="U26" s="1762" t="s">
        <v>1252</v>
      </c>
      <c r="V26" s="1762"/>
      <c r="W26" s="1762"/>
      <c r="X26" s="1762"/>
      <c r="Y26" s="1762"/>
      <c r="Z26" s="1762"/>
      <c r="AA26" s="1762"/>
      <c r="AB26" s="1762"/>
      <c r="AC26" s="1762"/>
      <c r="AD26" s="1762"/>
      <c r="AE26" s="1762"/>
      <c r="AF26" s="1762"/>
      <c r="AG26" s="1762"/>
      <c r="AH26" s="1762"/>
      <c r="AI26" s="1762"/>
      <c r="AJ26" s="1762"/>
      <c r="AK26" s="1762"/>
      <c r="AL26" s="1762"/>
      <c r="AM26" s="1762"/>
      <c r="AN26" s="1762"/>
      <c r="AO26" s="1762"/>
      <c r="AP26" s="1762"/>
      <c r="AQ26" s="1762"/>
      <c r="AR26" s="1762"/>
      <c r="AS26" s="1762"/>
      <c r="AT26" s="1762"/>
      <c r="AU26" s="1762"/>
      <c r="AV26" s="1762"/>
      <c r="AW26" s="1762"/>
      <c r="AX26" s="1762"/>
      <c r="AY26" s="1762"/>
      <c r="AZ26" s="1762"/>
      <c r="BA26" s="1762"/>
      <c r="BB26" s="1762"/>
      <c r="BC26" s="1762"/>
      <c r="BD26" s="1762"/>
      <c r="BE26"/>
      <c r="BF26"/>
      <c r="BG26"/>
      <c r="BH26"/>
      <c r="BI26"/>
      <c r="BJ26"/>
      <c r="BK26"/>
      <c r="BL26"/>
      <c r="BM26"/>
      <c r="BN26"/>
      <c r="BO26"/>
      <c r="BP26"/>
      <c r="BQ26"/>
      <c r="BR26"/>
      <c r="BS26"/>
      <c r="BT26"/>
      <c r="BU26"/>
      <c r="BV26"/>
      <c r="BW26"/>
      <c r="BX26"/>
      <c r="BY26"/>
      <c r="BZ26"/>
      <c r="CA26"/>
      <c r="CB26"/>
      <c r="CC26" s="164"/>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row>
    <row r="27" spans="1:196" ht="30" customHeight="1">
      <c r="A27" s="263"/>
      <c r="B27"/>
      <c r="C27"/>
      <c r="D27"/>
      <c r="E27"/>
      <c r="F27"/>
      <c r="G27"/>
      <c r="H27"/>
      <c r="I27"/>
      <c r="J27"/>
      <c r="K27"/>
      <c r="L27"/>
      <c r="M27"/>
      <c r="N27"/>
      <c r="O27"/>
      <c r="P27"/>
      <c r="Q27"/>
      <c r="R27"/>
      <c r="S27"/>
      <c r="T27"/>
      <c r="U27" s="1762"/>
      <c r="V27" s="1762"/>
      <c r="W27" s="1762"/>
      <c r="X27" s="1762"/>
      <c r="Y27" s="1762"/>
      <c r="Z27" s="1762"/>
      <c r="AA27" s="1762"/>
      <c r="AB27" s="1762"/>
      <c r="AC27" s="1762"/>
      <c r="AD27" s="1762"/>
      <c r="AE27" s="1762"/>
      <c r="AF27" s="1762"/>
      <c r="AG27" s="1762"/>
      <c r="AH27" s="1762"/>
      <c r="AI27" s="1762"/>
      <c r="AJ27" s="1762"/>
      <c r="AK27" s="1762"/>
      <c r="AL27" s="1762"/>
      <c r="AM27" s="1762"/>
      <c r="AN27" s="1762"/>
      <c r="AO27" s="1762"/>
      <c r="AP27" s="1762"/>
      <c r="AQ27" s="1762"/>
      <c r="AR27" s="1762"/>
      <c r="AS27" s="1762"/>
      <c r="AT27" s="1762"/>
      <c r="AU27" s="1762"/>
      <c r="AV27" s="1762"/>
      <c r="AW27" s="1762"/>
      <c r="AX27" s="1762"/>
      <c r="AY27" s="1762"/>
      <c r="AZ27" s="1762"/>
      <c r="BA27" s="1762"/>
      <c r="BB27" s="1762"/>
      <c r="BC27" s="1762"/>
      <c r="BD27" s="1762"/>
      <c r="BE27"/>
      <c r="BF27"/>
      <c r="BG27"/>
      <c r="BH27"/>
      <c r="BI27"/>
      <c r="BJ27"/>
      <c r="BK27"/>
      <c r="BL27"/>
      <c r="BM27"/>
      <c r="BN27"/>
      <c r="BO27"/>
      <c r="BP27"/>
      <c r="BQ27"/>
      <c r="BR27"/>
      <c r="BS27"/>
      <c r="BT27"/>
      <c r="BU27"/>
      <c r="BV27"/>
      <c r="BW27"/>
      <c r="BX27"/>
      <c r="BY27"/>
      <c r="BZ27"/>
      <c r="CA27"/>
      <c r="CB27"/>
      <c r="CC27" s="164"/>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row>
    <row r="28" spans="1:196" ht="30" customHeight="1">
      <c r="A28" s="110"/>
      <c r="B28"/>
      <c r="C28"/>
      <c r="D28"/>
      <c r="E28"/>
      <c r="F28"/>
      <c r="G28"/>
      <c r="H28"/>
      <c r="I28"/>
      <c r="J28"/>
      <c r="K28"/>
      <c r="L28"/>
      <c r="M28"/>
      <c r="N28"/>
      <c r="O28"/>
      <c r="P28"/>
      <c r="Q28"/>
      <c r="R28"/>
      <c r="S28"/>
      <c r="T28"/>
      <c r="U28" s="1762"/>
      <c r="V28" s="1762"/>
      <c r="W28" s="1762"/>
      <c r="X28" s="1762"/>
      <c r="Y28" s="1762"/>
      <c r="Z28" s="1762"/>
      <c r="AA28" s="1762"/>
      <c r="AB28" s="1762"/>
      <c r="AC28" s="1762"/>
      <c r="AD28" s="1762"/>
      <c r="AE28" s="1762"/>
      <c r="AF28" s="1762"/>
      <c r="AG28" s="1762"/>
      <c r="AH28" s="1762"/>
      <c r="AI28" s="1762"/>
      <c r="AJ28" s="1762"/>
      <c r="AK28" s="1762"/>
      <c r="AL28" s="1762"/>
      <c r="AM28" s="1762"/>
      <c r="AN28" s="1762"/>
      <c r="AO28" s="1762"/>
      <c r="AP28" s="1762"/>
      <c r="AQ28" s="1762"/>
      <c r="AR28" s="1762"/>
      <c r="AS28" s="1762"/>
      <c r="AT28" s="1762"/>
      <c r="AU28" s="1762"/>
      <c r="AV28" s="1762"/>
      <c r="AW28" s="1762"/>
      <c r="AX28" s="1762"/>
      <c r="AY28" s="1762"/>
      <c r="AZ28" s="1762"/>
      <c r="BA28" s="1762"/>
      <c r="BB28" s="1762"/>
      <c r="BC28" s="1762"/>
      <c r="BD28" s="1762"/>
      <c r="BE28"/>
      <c r="BF28"/>
      <c r="BG28"/>
      <c r="BH28"/>
      <c r="BI28"/>
      <c r="BJ28"/>
      <c r="BK28"/>
      <c r="BL28"/>
      <c r="BM28"/>
      <c r="BN28"/>
      <c r="BO28"/>
      <c r="BP28"/>
      <c r="BQ28"/>
      <c r="BR28"/>
      <c r="BS28"/>
      <c r="BT28"/>
      <c r="BU28"/>
      <c r="BV28"/>
      <c r="BW28"/>
      <c r="BX28"/>
      <c r="BY28"/>
      <c r="BZ28"/>
      <c r="CA28"/>
      <c r="CB28"/>
      <c r="CC28" s="164"/>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row>
    <row r="29" spans="1:196" ht="30" customHeight="1">
      <c r="A29" s="84"/>
      <c r="B29"/>
      <c r="C29"/>
      <c r="D29"/>
      <c r="E29"/>
      <c r="F29"/>
      <c r="G29"/>
      <c r="H29"/>
      <c r="I29"/>
      <c r="J29"/>
      <c r="K29"/>
      <c r="L29"/>
      <c r="M29"/>
      <c r="N29"/>
      <c r="O29"/>
      <c r="P29"/>
      <c r="Q29"/>
      <c r="R29"/>
      <c r="S29"/>
      <c r="T29"/>
      <c r="U29" s="1763" t="s">
        <v>1253</v>
      </c>
      <c r="V29" s="1764"/>
      <c r="W29" s="1764"/>
      <c r="X29" s="1764"/>
      <c r="Y29" s="1764"/>
      <c r="Z29" s="1764"/>
      <c r="AA29" s="1764"/>
      <c r="AB29" s="1764"/>
      <c r="AC29" s="1764"/>
      <c r="AD29" s="1764"/>
      <c r="AE29" s="1764"/>
      <c r="AF29" s="1764"/>
      <c r="AG29" s="1764"/>
      <c r="AH29" s="1764"/>
      <c r="AI29" s="1764"/>
      <c r="AJ29" s="1764"/>
      <c r="AK29" s="1764"/>
      <c r="AL29" s="1764"/>
      <c r="AM29" s="1764"/>
      <c r="AN29" s="1764"/>
      <c r="AO29" s="1764"/>
      <c r="AP29" s="1764"/>
      <c r="AQ29" s="1764"/>
      <c r="AR29" s="1764"/>
      <c r="AS29" s="1764"/>
      <c r="AT29" s="1764"/>
      <c r="AU29" s="1764"/>
      <c r="AV29" s="1764"/>
      <c r="AW29" s="1764"/>
      <c r="AX29" s="1764"/>
      <c r="AY29" s="1764"/>
      <c r="AZ29" s="1764"/>
      <c r="BA29" s="1764"/>
      <c r="BB29" s="1764"/>
      <c r="BC29" s="1764"/>
      <c r="BD29" s="1764"/>
      <c r="BE29"/>
      <c r="BF29"/>
      <c r="BG29"/>
      <c r="BH29"/>
      <c r="BI29"/>
      <c r="BJ29"/>
      <c r="BK29"/>
      <c r="BL29"/>
      <c r="BM29"/>
      <c r="BN29"/>
      <c r="BO29"/>
      <c r="BP29"/>
      <c r="BQ29"/>
      <c r="BR29"/>
      <c r="BS29"/>
      <c r="BT29"/>
      <c r="BU29"/>
      <c r="BV29"/>
      <c r="BW29"/>
      <c r="BX29"/>
      <c r="BY29"/>
      <c r="BZ29"/>
      <c r="CA29"/>
      <c r="CB29"/>
      <c r="CC29" s="164"/>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row>
    <row r="30" spans="1:196" ht="30" customHeight="1">
      <c r="A30" s="84"/>
      <c r="B30"/>
      <c r="C30"/>
      <c r="D30"/>
      <c r="E30"/>
      <c r="F30"/>
      <c r="G30"/>
      <c r="H30"/>
      <c r="I30"/>
      <c r="J30"/>
      <c r="K30"/>
      <c r="L30"/>
      <c r="M30"/>
      <c r="N30"/>
      <c r="O30"/>
      <c r="P30"/>
      <c r="Q30"/>
      <c r="R30"/>
      <c r="S30"/>
      <c r="T30"/>
      <c r="U30" s="1764"/>
      <c r="V30" s="1764"/>
      <c r="W30" s="1764"/>
      <c r="X30" s="1764"/>
      <c r="Y30" s="1764"/>
      <c r="Z30" s="1764"/>
      <c r="AA30" s="1764"/>
      <c r="AB30" s="1764"/>
      <c r="AC30" s="1764"/>
      <c r="AD30" s="1764"/>
      <c r="AE30" s="1764"/>
      <c r="AF30" s="1764"/>
      <c r="AG30" s="1764"/>
      <c r="AH30" s="1764"/>
      <c r="AI30" s="1764"/>
      <c r="AJ30" s="1764"/>
      <c r="AK30" s="1764"/>
      <c r="AL30" s="1764"/>
      <c r="AM30" s="1764"/>
      <c r="AN30" s="1764"/>
      <c r="AO30" s="1764"/>
      <c r="AP30" s="1764"/>
      <c r="AQ30" s="1764"/>
      <c r="AR30" s="1764"/>
      <c r="AS30" s="1764"/>
      <c r="AT30" s="1764"/>
      <c r="AU30" s="1764"/>
      <c r="AV30" s="1764"/>
      <c r="AW30" s="1764"/>
      <c r="AX30" s="1764"/>
      <c r="AY30" s="1764"/>
      <c r="AZ30" s="1764"/>
      <c r="BA30" s="1764"/>
      <c r="BB30" s="1764"/>
      <c r="BC30" s="1764"/>
      <c r="BD30" s="1764"/>
      <c r="BE30"/>
      <c r="BF30"/>
      <c r="BG30"/>
      <c r="BH30"/>
      <c r="BI30"/>
      <c r="BJ30"/>
      <c r="BK30"/>
      <c r="BL30"/>
      <c r="BM30"/>
      <c r="BN30"/>
      <c r="BO30"/>
      <c r="BP30"/>
      <c r="BQ30"/>
      <c r="BR30"/>
      <c r="BS30"/>
      <c r="BT30"/>
      <c r="BU30"/>
      <c r="BV30"/>
      <c r="BW30"/>
      <c r="BX30"/>
      <c r="BY30"/>
      <c r="BZ30"/>
      <c r="CA30"/>
      <c r="CB30"/>
      <c r="CC30" s="164"/>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row>
    <row r="31" spans="1:196" ht="24.9" customHeight="1">
      <c r="A31" s="84"/>
      <c r="B31"/>
      <c r="C31"/>
      <c r="D31"/>
      <c r="E31"/>
      <c r="F31"/>
      <c r="G31"/>
      <c r="H31"/>
      <c r="I31"/>
      <c r="J31"/>
      <c r="K31"/>
      <c r="L31"/>
      <c r="M31"/>
      <c r="N31"/>
      <c r="O31"/>
      <c r="P31"/>
      <c r="Q31"/>
      <c r="R31"/>
      <c r="S31"/>
      <c r="T31"/>
      <c r="U31" s="1764"/>
      <c r="V31" s="1764"/>
      <c r="W31" s="1764"/>
      <c r="X31" s="1764"/>
      <c r="Y31" s="1764"/>
      <c r="Z31" s="1764"/>
      <c r="AA31" s="1764"/>
      <c r="AB31" s="1764"/>
      <c r="AC31" s="1764"/>
      <c r="AD31" s="1764"/>
      <c r="AE31" s="1764"/>
      <c r="AF31" s="1764"/>
      <c r="AG31" s="1764"/>
      <c r="AH31" s="1764"/>
      <c r="AI31" s="1764"/>
      <c r="AJ31" s="1764"/>
      <c r="AK31" s="1764"/>
      <c r="AL31" s="1764"/>
      <c r="AM31" s="1764"/>
      <c r="AN31" s="1764"/>
      <c r="AO31" s="1764"/>
      <c r="AP31" s="1764"/>
      <c r="AQ31" s="1764"/>
      <c r="AR31" s="1764"/>
      <c r="AS31" s="1764"/>
      <c r="AT31" s="1764"/>
      <c r="AU31" s="1764"/>
      <c r="AV31" s="1764"/>
      <c r="AW31" s="1764"/>
      <c r="AX31" s="1764"/>
      <c r="AY31" s="1764"/>
      <c r="AZ31" s="1764"/>
      <c r="BA31" s="1764"/>
      <c r="BB31" s="1764"/>
      <c r="BC31" s="1764"/>
      <c r="BD31" s="1764"/>
      <c r="BE31"/>
      <c r="BF31"/>
      <c r="BG31"/>
      <c r="BH31"/>
      <c r="BI31"/>
      <c r="BJ31"/>
      <c r="BK31"/>
      <c r="BL31"/>
      <c r="BM31"/>
      <c r="BN31"/>
      <c r="BO31"/>
      <c r="BP31"/>
      <c r="BQ31"/>
      <c r="BR31"/>
      <c r="BS31"/>
      <c r="BT31"/>
      <c r="BU31"/>
      <c r="BV31"/>
      <c r="BW31"/>
      <c r="BX31"/>
      <c r="BY31"/>
      <c r="BZ31"/>
      <c r="CA31"/>
      <c r="CB31"/>
      <c r="CC31" s="164"/>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row>
    <row r="32" spans="1:196" ht="30" customHeight="1">
      <c r="A32" s="84"/>
      <c r="B32"/>
      <c r="C32"/>
      <c r="D32"/>
      <c r="E32"/>
      <c r="F32"/>
      <c r="G32"/>
      <c r="H32"/>
      <c r="I32"/>
      <c r="J32"/>
      <c r="K32"/>
      <c r="L32"/>
      <c r="M32"/>
      <c r="N32"/>
      <c r="O32"/>
      <c r="P32"/>
      <c r="Q32"/>
      <c r="R32"/>
      <c r="S32"/>
      <c r="T32"/>
      <c r="BE32"/>
      <c r="BF32"/>
      <c r="BG32"/>
      <c r="BH32"/>
      <c r="BI32"/>
      <c r="BJ32"/>
      <c r="BK32"/>
      <c r="BL32"/>
      <c r="BM32"/>
      <c r="BN32"/>
      <c r="BO32"/>
      <c r="BP32"/>
      <c r="BQ32"/>
      <c r="BR32"/>
      <c r="BS32"/>
      <c r="BT32"/>
      <c r="BU32"/>
      <c r="BV32"/>
      <c r="BW32"/>
      <c r="BX32"/>
      <c r="BY32"/>
      <c r="BZ32"/>
      <c r="CA32"/>
      <c r="CB32"/>
      <c r="CC32" s="164"/>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row>
    <row r="33" spans="1:196" ht="30" customHeight="1">
      <c r="A33" s="84"/>
      <c r="B33"/>
      <c r="C33"/>
      <c r="D33"/>
      <c r="E33"/>
      <c r="F33"/>
      <c r="G33"/>
      <c r="H33"/>
      <c r="I33"/>
      <c r="J33"/>
      <c r="K33"/>
      <c r="L33"/>
      <c r="M33"/>
      <c r="N33"/>
      <c r="O33"/>
      <c r="P33"/>
      <c r="Q33"/>
      <c r="R33"/>
      <c r="S33"/>
      <c r="T33"/>
      <c r="BE33"/>
      <c r="BF33"/>
      <c r="BG33"/>
      <c r="BH33"/>
      <c r="BI33"/>
      <c r="BJ33"/>
      <c r="BK33"/>
      <c r="BL33"/>
      <c r="BM33"/>
      <c r="BN33"/>
      <c r="BO33"/>
      <c r="BP33"/>
      <c r="BQ33"/>
      <c r="BR33"/>
      <c r="BS33"/>
      <c r="BT33"/>
      <c r="BU33"/>
      <c r="BV33"/>
      <c r="BW33"/>
      <c r="BX33"/>
      <c r="BY33"/>
      <c r="BZ33"/>
      <c r="CA33"/>
      <c r="CB33"/>
      <c r="CC33" s="164"/>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row>
    <row r="34" spans="1:196" ht="30" customHeight="1">
      <c r="A34"/>
      <c r="B34"/>
      <c r="C34"/>
      <c r="D34"/>
      <c r="E34"/>
      <c r="F34"/>
      <c r="G34"/>
      <c r="H34"/>
      <c r="I34"/>
      <c r="J34"/>
      <c r="K34"/>
      <c r="L34"/>
      <c r="M34"/>
      <c r="N34"/>
      <c r="O34"/>
      <c r="P34"/>
      <c r="Q34"/>
      <c r="R34"/>
      <c r="S34"/>
      <c r="T34"/>
      <c r="BE34"/>
      <c r="BF34"/>
      <c r="BG34"/>
      <c r="BH34"/>
      <c r="BI34"/>
      <c r="BJ34"/>
      <c r="BK34"/>
      <c r="BL34"/>
      <c r="BM34"/>
      <c r="BN34"/>
      <c r="BO34"/>
      <c r="BP34"/>
      <c r="BQ34"/>
      <c r="BR34"/>
      <c r="BS34"/>
      <c r="BT34"/>
      <c r="BU34"/>
      <c r="BV34"/>
      <c r="BW34"/>
      <c r="BX34"/>
      <c r="BY34"/>
      <c r="BZ34"/>
      <c r="CA34"/>
      <c r="CB34"/>
      <c r="CC34" s="16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row>
    <row r="35" spans="1:196" ht="30" customHeight="1">
      <c r="A35" s="84"/>
      <c r="B35"/>
      <c r="C35"/>
      <c r="D35"/>
      <c r="E35"/>
      <c r="F35"/>
      <c r="G35"/>
      <c r="H35"/>
      <c r="I35"/>
      <c r="J35"/>
      <c r="K35"/>
      <c r="L35"/>
      <c r="M35"/>
      <c r="N35"/>
      <c r="O35"/>
      <c r="P35"/>
      <c r="Q35"/>
      <c r="R35"/>
      <c r="S35"/>
      <c r="T35"/>
      <c r="BE35"/>
      <c r="BF35"/>
      <c r="BG35"/>
      <c r="BH35"/>
      <c r="BI35"/>
      <c r="BJ35"/>
      <c r="BK35"/>
      <c r="BL35"/>
      <c r="BM35"/>
      <c r="BN35"/>
      <c r="BO35"/>
      <c r="BP35"/>
      <c r="BQ35"/>
      <c r="BR35"/>
      <c r="BS35"/>
      <c r="BT35"/>
      <c r="BU35"/>
      <c r="BV35"/>
      <c r="BW35"/>
      <c r="BX35"/>
      <c r="BY35"/>
      <c r="BZ35"/>
      <c r="CA35"/>
      <c r="CB35"/>
      <c r="CC35" s="164"/>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row>
    <row r="36" spans="1:196" ht="24.9" customHeight="1">
      <c r="A36" s="84"/>
      <c r="B36"/>
      <c r="C36"/>
      <c r="D36"/>
      <c r="E36"/>
      <c r="F36"/>
      <c r="G36"/>
      <c r="H36"/>
      <c r="I36"/>
      <c r="J36"/>
      <c r="K36"/>
      <c r="L36"/>
      <c r="M36"/>
      <c r="N36"/>
      <c r="O36"/>
      <c r="P36"/>
      <c r="Q36"/>
      <c r="R36"/>
      <c r="S36"/>
      <c r="T36"/>
      <c r="BE36"/>
      <c r="BF36"/>
      <c r="BG36"/>
      <c r="BH36"/>
      <c r="BI36"/>
      <c r="BJ36"/>
      <c r="BK36"/>
      <c r="BL36"/>
      <c r="BM36"/>
      <c r="BN36"/>
      <c r="BO36"/>
      <c r="BP36"/>
      <c r="BQ36"/>
      <c r="BR36"/>
      <c r="BS36"/>
      <c r="BT36"/>
      <c r="BU36"/>
      <c r="BV36"/>
      <c r="BW36"/>
      <c r="BX36"/>
      <c r="BY36"/>
      <c r="BZ36"/>
      <c r="CA36"/>
      <c r="CB36"/>
      <c r="CC36" s="164"/>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row>
    <row r="37" spans="1:196" ht="30" customHeight="1">
      <c r="A37" s="84"/>
      <c r="B37"/>
      <c r="C37"/>
      <c r="D37"/>
      <c r="E37"/>
      <c r="F37"/>
      <c r="G37"/>
      <c r="H37"/>
      <c r="I37"/>
      <c r="J37"/>
      <c r="K37"/>
      <c r="L37"/>
      <c r="M37"/>
      <c r="N37"/>
      <c r="O37"/>
      <c r="P37"/>
      <c r="Q37"/>
      <c r="R37"/>
      <c r="S37"/>
      <c r="T37"/>
      <c r="BE37"/>
      <c r="BF37"/>
      <c r="BG37"/>
      <c r="BH37"/>
      <c r="BI37"/>
      <c r="BJ37"/>
      <c r="BK37"/>
      <c r="BL37"/>
      <c r="BM37"/>
      <c r="BN37"/>
      <c r="BO37"/>
      <c r="BP37"/>
      <c r="BQ37"/>
      <c r="BR37"/>
      <c r="BS37"/>
      <c r="BT37"/>
      <c r="BU37"/>
      <c r="BV37"/>
      <c r="BW37"/>
      <c r="BX37"/>
      <c r="BY37"/>
      <c r="BZ37"/>
      <c r="CA37"/>
      <c r="CB37"/>
      <c r="CC37" s="164"/>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row>
    <row r="38" spans="1:196" ht="30" customHeight="1">
      <c r="A38" s="84"/>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s="164"/>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row>
    <row r="39" spans="1:196" ht="24.9" customHeight="1">
      <c r="A39" s="84"/>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s="164"/>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row>
    <row r="40" spans="1:196" ht="30" customHeigh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s="164"/>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row>
    <row r="41" spans="1:196" ht="30" customHeight="1">
      <c r="A41" s="84"/>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s="164"/>
      <c r="CD41" s="256"/>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row>
    <row r="42" spans="1:196" s="256" customFormat="1" ht="30" customHeight="1">
      <c r="A42" s="84"/>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164"/>
      <c r="CD42" s="1"/>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row>
    <row r="43" spans="1:196" ht="30" customHeight="1">
      <c r="A43" s="84"/>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164"/>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row>
    <row r="44" spans="1:196" ht="30" customHeight="1">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16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row>
    <row r="45" spans="1:196" ht="30" customHeight="1">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164"/>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row>
    <row r="46" spans="1:196" ht="30" customHeight="1">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s="164"/>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row>
    <row r="47" spans="1:196" ht="30" customHeight="1">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s="164"/>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row>
    <row r="48" spans="1:196" ht="30" customHeight="1">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s="164"/>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row>
    <row r="49" spans="1:196" ht="30" customHeight="1">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s="164"/>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row>
    <row r="50" spans="1:196" ht="30" customHeight="1">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s="164"/>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row>
    <row r="51" spans="1:196" ht="30" customHeight="1">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s="164"/>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row>
    <row r="52" spans="1:196" ht="30" customHeight="1">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s="164"/>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row>
    <row r="53" spans="1:196" ht="30" customHeight="1">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s="164"/>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row>
    <row r="54" spans="1:196" ht="30" customHeight="1">
      <c r="A54"/>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s="16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row>
    <row r="55" spans="1:196" ht="30" customHeight="1">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s="164"/>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row>
    <row r="56" spans="1:196" ht="30" customHeight="1">
      <c r="A56" s="141"/>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s="164"/>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row>
    <row r="57" spans="1:196" ht="30" customHeight="1">
      <c r="A57" s="141"/>
      <c r="B57"/>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s="164"/>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row>
    <row r="58" spans="1:196" ht="15" customHeight="1">
      <c r="A58" s="141"/>
      <c r="B58"/>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s="164"/>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row>
    <row r="59" spans="1:196" ht="30" customHeight="1">
      <c r="A59" s="141"/>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164"/>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row>
    <row r="60" spans="1:196" ht="30" customHeight="1">
      <c r="A60" s="141"/>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s="164"/>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row>
    <row r="61" spans="1:196" ht="30" customHeight="1">
      <c r="A61" s="14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s="164"/>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row>
    <row r="62" spans="1:196" ht="30" customHeight="1">
      <c r="A62" s="141"/>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s="164"/>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row>
    <row r="63" spans="1:196" ht="30" customHeight="1">
      <c r="A63" s="141"/>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s="164"/>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row>
    <row r="64" spans="1:196" ht="30" customHeight="1">
      <c r="A64" s="14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s="1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row>
    <row r="65" spans="1:196" ht="30" customHeight="1">
      <c r="A65" s="141"/>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s="164"/>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row>
    <row r="66" spans="1:196" ht="30" customHeight="1">
      <c r="A66" s="141"/>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s="164"/>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row>
    <row r="67" spans="1:196" ht="30" customHeight="1">
      <c r="A67" s="141"/>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s="164"/>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row>
    <row r="68" spans="1:196" ht="30" customHeight="1">
      <c r="A68" s="141"/>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s="164"/>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row>
    <row r="69" spans="1:196" ht="30" customHeight="1">
      <c r="A69" s="141"/>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s="164"/>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row>
    <row r="70" spans="1:196" ht="30" customHeight="1">
      <c r="A70" s="141"/>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164"/>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row>
    <row r="71" spans="1:196" ht="50.1" customHeight="1">
      <c r="A71" s="14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164"/>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row>
    <row r="72" spans="1:196" ht="39.9" customHeight="1">
      <c r="A72" s="14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s="164"/>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row>
    <row r="73" spans="1:196" ht="30" customHeight="1">
      <c r="A73" s="14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164"/>
      <c r="CD73" s="256"/>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row>
    <row r="74" spans="1:196" s="256" customFormat="1" ht="30" customHeight="1">
      <c r="A74" s="141"/>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164"/>
      <c r="CD74" s="1"/>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row>
    <row r="75" spans="1:196" ht="30" customHeight="1">
      <c r="A75" s="81"/>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164"/>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row>
    <row r="76" spans="1:196" ht="30" customHeight="1">
      <c r="A76" s="81"/>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164"/>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row>
    <row r="77" spans="1:196" ht="30" customHeight="1">
      <c r="A77" s="81"/>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164"/>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row>
    <row r="78" spans="1:196" ht="30" customHeight="1">
      <c r="A78" s="141"/>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s="164"/>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row>
    <row r="79" spans="1:196" ht="30" customHeight="1">
      <c r="A79" s="81"/>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s="164"/>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row>
    <row r="80" spans="1:196" ht="24.9" customHeight="1">
      <c r="A80" s="81"/>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164"/>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row>
    <row r="81" spans="1:196" ht="30" customHeight="1">
      <c r="A81" s="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164"/>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row>
    <row r="82" spans="1:196" ht="30" customHeight="1">
      <c r="A82" s="81"/>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164"/>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row>
    <row r="83" spans="1:196" ht="24.9" customHeight="1">
      <c r="A83" s="81"/>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164"/>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row>
    <row r="84" spans="1:196" ht="30" customHeight="1">
      <c r="A84" s="81"/>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16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row>
    <row r="85" spans="1:196" ht="30" customHeight="1">
      <c r="A85" s="81"/>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164"/>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row>
    <row r="86" spans="1:196" ht="20.100000000000001" customHeight="1">
      <c r="A86" s="81"/>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164"/>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row>
    <row r="87" spans="1:196" ht="20.100000000000001" customHeight="1">
      <c r="A87" s="81"/>
      <c r="CB87"/>
      <c r="CC87" s="164"/>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row>
    <row r="88" spans="1:196" ht="30" customHeight="1">
      <c r="A88" s="81"/>
      <c r="CB88"/>
      <c r="CC88" s="164"/>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row>
    <row r="89" spans="1:196" ht="30" customHeight="1">
      <c r="A89" s="81"/>
      <c r="AH89" s="266"/>
      <c r="AI89" s="267"/>
      <c r="AL89" s="267"/>
      <c r="AM89" s="267"/>
      <c r="AN89" s="267"/>
      <c r="AO89" s="267"/>
      <c r="AP89" s="267"/>
      <c r="AQ89" s="267"/>
      <c r="AR89" s="267"/>
      <c r="AS89" s="267"/>
      <c r="AT89" s="267"/>
      <c r="AU89" s="267"/>
      <c r="AV89" s="267"/>
      <c r="CB89"/>
      <c r="CC89" s="164"/>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row>
    <row r="90" spans="1:196" ht="20.100000000000001" customHeight="1">
      <c r="A90" s="81"/>
      <c r="AH90" s="266"/>
      <c r="AI90" s="267"/>
      <c r="AL90" s="267"/>
      <c r="AM90" s="267"/>
      <c r="AN90" s="267"/>
      <c r="AO90" s="267"/>
      <c r="AP90" s="267"/>
      <c r="AQ90" s="267"/>
      <c r="AR90" s="267"/>
      <c r="AS90" s="267"/>
      <c r="CB90"/>
      <c r="CC90" s="164"/>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row>
    <row r="91" spans="1:196" ht="20.100000000000001" customHeight="1">
      <c r="A91" s="81"/>
      <c r="AH91" s="266"/>
      <c r="AI91" s="267"/>
      <c r="AK91" s="243"/>
      <c r="AL91" s="267"/>
      <c r="AM91" s="267"/>
      <c r="AN91" s="267"/>
      <c r="AO91" s="267"/>
      <c r="AP91" s="267"/>
      <c r="AQ91" s="267"/>
      <c r="AR91" s="267"/>
      <c r="AS91" s="267"/>
      <c r="CB91"/>
      <c r="CC91" s="164"/>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row>
    <row r="92" spans="1:196" ht="20.100000000000001" customHeight="1">
      <c r="A92" s="81"/>
      <c r="AH92" s="266"/>
      <c r="AI92" s="267"/>
      <c r="AK92" s="267"/>
      <c r="AL92" s="267"/>
      <c r="AM92" s="267"/>
      <c r="AN92" s="267"/>
      <c r="AO92" s="267"/>
      <c r="AP92" s="267"/>
      <c r="AQ92" s="267"/>
      <c r="AR92" s="267"/>
      <c r="AS92" s="267"/>
      <c r="AT92" s="267"/>
      <c r="AU92" s="267"/>
      <c r="AV92" s="267"/>
      <c r="CB92"/>
      <c r="CC92" s="164"/>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row>
    <row r="93" spans="1:196" ht="20.100000000000001" customHeight="1">
      <c r="A93" s="81"/>
      <c r="AH93" s="266"/>
      <c r="AI93" s="267"/>
      <c r="AK93" s="267"/>
      <c r="AL93" s="267"/>
      <c r="AM93" s="267"/>
      <c r="AN93" s="267"/>
      <c r="AO93" s="267"/>
      <c r="AP93" s="267"/>
      <c r="AQ93" s="267"/>
      <c r="AR93" s="267"/>
      <c r="AS93" s="267"/>
      <c r="AT93" s="267"/>
      <c r="AU93" s="267"/>
      <c r="AV93" s="267"/>
      <c r="CB93"/>
      <c r="CC93" s="164"/>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1:196" ht="30" customHeight="1">
      <c r="A94" s="81"/>
      <c r="AH94" s="266"/>
      <c r="AI94" s="267"/>
      <c r="AL94" s="267"/>
      <c r="AM94" s="267"/>
      <c r="AN94" s="267"/>
      <c r="AO94" s="267"/>
      <c r="AP94" s="267"/>
      <c r="AQ94" s="267"/>
      <c r="AR94" s="267"/>
      <c r="AS94" s="267"/>
      <c r="AT94" s="267"/>
      <c r="AU94" s="267"/>
      <c r="AV94" s="267"/>
      <c r="CB94"/>
      <c r="CC94" s="16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1:196" ht="30" customHeight="1">
      <c r="A95" s="81"/>
      <c r="AH95" s="266"/>
      <c r="AI95" s="267"/>
      <c r="AJ95" s="268"/>
      <c r="AL95" s="267"/>
      <c r="AM95" s="267"/>
      <c r="AN95" s="267"/>
      <c r="AO95" s="267"/>
      <c r="AP95" s="267"/>
      <c r="AQ95" s="267"/>
      <c r="AR95" s="267"/>
      <c r="AS95" s="267"/>
      <c r="AT95" s="267"/>
      <c r="AU95" s="267"/>
      <c r="AV95" s="267"/>
      <c r="CB95"/>
      <c r="CC95" s="164"/>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row>
    <row r="96" spans="1:196" ht="30" customHeight="1">
      <c r="A96" s="141"/>
      <c r="B96"/>
      <c r="C96"/>
      <c r="D96"/>
      <c r="E96"/>
      <c r="F96"/>
      <c r="G96"/>
      <c r="H96"/>
      <c r="I96"/>
      <c r="J96"/>
      <c r="K96"/>
      <c r="L96"/>
      <c r="M96"/>
      <c r="N96"/>
      <c r="O96"/>
      <c r="P96"/>
      <c r="Q96"/>
      <c r="R96"/>
      <c r="S96"/>
      <c r="T96"/>
      <c r="U96"/>
      <c r="V96"/>
      <c r="W96"/>
      <c r="X96"/>
      <c r="Y96"/>
      <c r="Z96" s="1759"/>
      <c r="AA96" s="1759"/>
      <c r="AB96" s="1759"/>
      <c r="AC96" s="1759"/>
      <c r="AD96" s="1759"/>
      <c r="AE96" s="1759"/>
      <c r="AF96" s="1759"/>
      <c r="AG96" s="1759"/>
      <c r="AH96" s="1759"/>
      <c r="AI96" s="1759"/>
      <c r="AJ96" s="1759"/>
      <c r="AK96" s="1759"/>
      <c r="AL96" s="1759"/>
      <c r="AM96" s="1759"/>
      <c r="AN96" s="1759"/>
      <c r="AO96" s="1759"/>
      <c r="AP96" s="1759"/>
      <c r="AQ96" s="1759"/>
      <c r="AR96" s="1759"/>
      <c r="AS96" s="1759"/>
      <c r="AT96" s="1759"/>
      <c r="AU96" s="1759"/>
      <c r="AV96" s="1759"/>
      <c r="AW96" s="1759"/>
      <c r="AX96" s="1759"/>
      <c r="AY96" s="1759"/>
      <c r="AZ96" s="1759"/>
      <c r="BA96" s="1759"/>
      <c r="BB96" s="1759"/>
      <c r="BC96"/>
      <c r="BD96"/>
      <c r="BE96"/>
      <c r="BF96"/>
      <c r="BG96"/>
      <c r="BH96"/>
      <c r="BI96"/>
      <c r="BJ96"/>
      <c r="BK96"/>
      <c r="BL96"/>
      <c r="BM96"/>
      <c r="BN96"/>
      <c r="BO96"/>
      <c r="BP96"/>
      <c r="BQ96"/>
      <c r="BR96"/>
      <c r="BS96"/>
      <c r="BT96"/>
      <c r="BU96"/>
      <c r="BV96"/>
      <c r="BW96"/>
      <c r="BX96"/>
      <c r="BY96"/>
      <c r="BZ96"/>
      <c r="CA96"/>
      <c r="CB96"/>
      <c r="CC96" s="103"/>
      <c r="CL96" s="269"/>
      <c r="CM96" s="269"/>
      <c r="CN96" s="270"/>
      <c r="CO96" s="269"/>
      <c r="CP96" s="271"/>
      <c r="CQ96" s="272"/>
      <c r="CR96" s="272"/>
      <c r="CS96" s="272"/>
      <c r="CT96" s="272"/>
      <c r="CU96" s="272"/>
      <c r="CV96" s="193"/>
      <c r="CW96" s="272"/>
      <c r="CX96" s="272"/>
      <c r="CY96" s="272"/>
      <c r="CZ96" s="272"/>
      <c r="DA96" s="272"/>
      <c r="DB96" s="272"/>
      <c r="DC96" s="193"/>
      <c r="DD96" s="193"/>
      <c r="DE96" s="193"/>
      <c r="DF96" s="193"/>
      <c r="DG96" s="193"/>
      <c r="DH96" s="193"/>
      <c r="DI96" s="193"/>
      <c r="DJ96" s="193"/>
      <c r="DK96" s="193"/>
      <c r="DL96" s="193"/>
      <c r="DM96" s="105"/>
      <c r="DN96" s="105"/>
      <c r="DO96" s="105"/>
      <c r="DP96" s="105"/>
      <c r="DQ96" s="105"/>
      <c r="DR96" s="105"/>
      <c r="DS96" s="105"/>
      <c r="DT96" s="61"/>
      <c r="DU96" s="61"/>
      <c r="DV96" s="61"/>
      <c r="DW96" s="193"/>
      <c r="DX96" s="193"/>
      <c r="DY96"/>
      <c r="DZ96"/>
      <c r="EA96"/>
      <c r="EB96"/>
      <c r="EC96"/>
      <c r="ED96"/>
      <c r="EE96"/>
      <c r="EF96"/>
      <c r="EG96"/>
      <c r="EH96"/>
      <c r="EI96"/>
      <c r="EJ96"/>
      <c r="EK96"/>
      <c r="EL96"/>
      <c r="EM96"/>
      <c r="EN96"/>
      <c r="EO96"/>
      <c r="EP96"/>
      <c r="EQ96"/>
      <c r="ER96"/>
      <c r="ES96"/>
      <c r="ET96" s="193"/>
      <c r="EU96" s="193"/>
      <c r="EV96" s="193"/>
      <c r="EW96" s="193"/>
      <c r="EX96" s="105"/>
      <c r="EY96" s="105"/>
      <c r="EZ96"/>
      <c r="FA96"/>
      <c r="FB96"/>
      <c r="FC96"/>
      <c r="FD96"/>
      <c r="FE96"/>
      <c r="FF96"/>
      <c r="FG96"/>
      <c r="FH96"/>
      <c r="FI96"/>
      <c r="FJ96"/>
      <c r="FK96"/>
    </row>
    <row r="97" spans="1:81" ht="30" customHeight="1">
      <c r="A97" s="141"/>
      <c r="B97"/>
      <c r="C97"/>
      <c r="D97"/>
      <c r="E97"/>
      <c r="F97"/>
      <c r="G97"/>
      <c r="H97"/>
      <c r="I97"/>
      <c r="J97"/>
      <c r="K97"/>
      <c r="L97"/>
      <c r="M97"/>
      <c r="N97"/>
      <c r="O97"/>
      <c r="P97"/>
      <c r="Q97"/>
      <c r="R97"/>
      <c r="S97"/>
      <c r="T97"/>
      <c r="U97"/>
      <c r="V97"/>
      <c r="W97"/>
      <c r="X97"/>
      <c r="Y97"/>
      <c r="Z97" s="1760"/>
      <c r="AA97" s="1761"/>
      <c r="AB97" s="1761"/>
      <c r="AC97" s="1761"/>
      <c r="AD97" s="1761"/>
      <c r="AE97" s="1761"/>
      <c r="AF97" s="1761"/>
      <c r="AG97" s="1761"/>
      <c r="AH97" s="1761"/>
      <c r="AI97" s="1761"/>
      <c r="AJ97" s="1761"/>
      <c r="AK97" s="1761"/>
      <c r="AL97" s="1761"/>
      <c r="AM97" s="1761"/>
      <c r="AN97" s="1761"/>
      <c r="AO97" s="1761"/>
      <c r="AP97" s="1761"/>
      <c r="AQ97" s="1761"/>
      <c r="AR97" s="1761"/>
      <c r="AS97" s="1761"/>
      <c r="AT97" s="1761"/>
      <c r="AU97" s="1761"/>
      <c r="AV97" s="1761"/>
      <c r="AW97" s="1761"/>
      <c r="AX97" s="1761"/>
      <c r="AY97" s="1761"/>
      <c r="AZ97" s="1761"/>
      <c r="BA97" s="1761"/>
      <c r="BB97" s="1761"/>
      <c r="BC97"/>
      <c r="BD97"/>
      <c r="BE97"/>
      <c r="BF97"/>
      <c r="BG97"/>
      <c r="BH97"/>
      <c r="BI97"/>
      <c r="BJ97"/>
      <c r="BK97"/>
      <c r="BL97"/>
      <c r="BM97"/>
      <c r="BN97"/>
      <c r="BO97"/>
      <c r="BP97"/>
      <c r="BQ97"/>
      <c r="BR97"/>
      <c r="BS97"/>
      <c r="BT97"/>
      <c r="BU97"/>
      <c r="BV97"/>
      <c r="BW97"/>
      <c r="BX97"/>
      <c r="BY97"/>
      <c r="BZ97"/>
      <c r="CA97"/>
      <c r="CB97"/>
      <c r="CC97" s="103"/>
    </row>
    <row r="98" spans="1:81" ht="30" customHeight="1">
      <c r="A98" s="130"/>
      <c r="B98" s="131"/>
      <c r="C98" s="131"/>
      <c r="D98" s="131"/>
      <c r="E98" s="131"/>
      <c r="F98" s="131"/>
      <c r="G98" s="131"/>
      <c r="H98" s="131"/>
      <c r="I98" s="131"/>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31"/>
      <c r="AX98" s="131"/>
      <c r="AY98" s="131"/>
      <c r="AZ98" s="131"/>
      <c r="BA98" s="131"/>
      <c r="BB98" s="131"/>
      <c r="BC98" s="131"/>
      <c r="BD98" s="131"/>
      <c r="BE98" s="131"/>
      <c r="BF98" s="131"/>
      <c r="BG98" s="131"/>
      <c r="BH98" s="131"/>
      <c r="BI98" s="131"/>
      <c r="BJ98" s="131"/>
      <c r="BK98" s="131"/>
      <c r="BL98" s="131"/>
      <c r="BM98" s="131"/>
      <c r="BN98" s="131"/>
      <c r="BO98" s="131"/>
      <c r="BP98" s="131"/>
      <c r="BQ98" s="131"/>
      <c r="BR98" s="131"/>
      <c r="BS98" s="131"/>
      <c r="BT98" s="131"/>
      <c r="BU98" s="131"/>
      <c r="BV98" s="131"/>
      <c r="BW98" s="131"/>
      <c r="BX98" s="131"/>
      <c r="BY98" s="131"/>
      <c r="BZ98" s="131"/>
      <c r="CA98" s="131"/>
      <c r="CB98" s="131"/>
      <c r="CC98" s="136"/>
    </row>
    <row r="99" spans="1:81" ht="30" customHeight="1"/>
    <row r="100" spans="1:81" ht="20.100000000000001" customHeight="1"/>
    <row r="101" spans="1:81" ht="20.100000000000001" customHeight="1">
      <c r="A101" s="1199"/>
      <c r="B101" s="1199"/>
      <c r="C101" s="1199"/>
      <c r="D101" s="1199"/>
      <c r="E101" s="1199"/>
      <c r="F101" s="1199"/>
      <c r="G101" s="1199"/>
      <c r="H101" s="1199"/>
      <c r="I101" s="1199"/>
      <c r="J101" s="1199"/>
      <c r="K101" s="1199"/>
      <c r="L101" s="1199"/>
      <c r="M101" s="1199"/>
      <c r="N101" s="1199"/>
      <c r="O101" s="1199"/>
      <c r="P101" s="1199"/>
      <c r="Q101" s="1199"/>
      <c r="R101" s="1199"/>
      <c r="S101" s="1199"/>
      <c r="T101" s="1199"/>
      <c r="U101" s="1199"/>
      <c r="V101" s="1199"/>
      <c r="W101" s="1199"/>
      <c r="X101" s="1199"/>
      <c r="Y101" s="1199"/>
      <c r="Z101" s="1199"/>
      <c r="AA101" s="1199"/>
      <c r="AB101" s="1199"/>
      <c r="AC101" s="1199"/>
      <c r="AD101" s="1199"/>
      <c r="AE101" s="1199"/>
      <c r="AF101" s="1199"/>
      <c r="AG101" s="1199"/>
      <c r="AH101" s="1199"/>
      <c r="AI101" s="1199"/>
      <c r="AJ101" s="1199"/>
      <c r="AK101" s="1199"/>
      <c r="AL101" s="1199"/>
      <c r="AM101" s="1199"/>
      <c r="AN101" s="1199"/>
      <c r="AO101" s="1199"/>
      <c r="AP101" s="1199"/>
      <c r="AQ101" s="1199"/>
      <c r="AR101" s="1199"/>
      <c r="AS101" s="1199"/>
      <c r="AT101" s="1199"/>
      <c r="AU101" s="1199"/>
      <c r="AV101" s="1199"/>
      <c r="AW101" s="1199"/>
      <c r="AX101" s="1199"/>
      <c r="AY101" s="1199"/>
      <c r="AZ101" s="1199"/>
      <c r="BA101" s="1199"/>
      <c r="BB101" s="1199"/>
      <c r="BC101" s="1199"/>
      <c r="BD101" s="1199"/>
      <c r="BE101" s="1199"/>
      <c r="BF101" s="1199"/>
      <c r="BG101" s="1199"/>
      <c r="BH101" s="1199"/>
      <c r="BI101" s="1199"/>
      <c r="BJ101" s="1199"/>
      <c r="BK101" s="1199"/>
      <c r="BL101" s="1199"/>
      <c r="BM101" s="1199"/>
      <c r="BN101" s="1199"/>
      <c r="BO101" s="1199"/>
      <c r="BP101" s="1199"/>
      <c r="BQ101" s="1199"/>
      <c r="BR101" s="1199"/>
      <c r="BS101" s="1199"/>
      <c r="BT101" s="1199"/>
      <c r="BU101" s="1199"/>
      <c r="BV101" s="1199"/>
      <c r="BW101" s="1199"/>
      <c r="BX101" s="1199"/>
      <c r="BY101" s="1199"/>
      <c r="BZ101" s="1199"/>
      <c r="CA101" s="1199"/>
      <c r="CB101" s="1199"/>
      <c r="CC101" s="1199"/>
    </row>
    <row r="102" spans="1:81" ht="20.100000000000001" customHeight="1"/>
    <row r="103" spans="1:81" ht="20.100000000000001" customHeight="1"/>
    <row r="104" spans="1:81" ht="20.100000000000001" customHeight="1"/>
  </sheetData>
  <mergeCells count="5">
    <mergeCell ref="Z96:BB96"/>
    <mergeCell ref="Z97:BB97"/>
    <mergeCell ref="A101:CC101"/>
    <mergeCell ref="U26:BD28"/>
    <mergeCell ref="U29:BD31"/>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1454817346722"/>
  </sheetPr>
  <dimension ref="A1:DF112"/>
  <sheetViews>
    <sheetView showGridLines="0" view="pageBreakPreview" zoomScale="50" zoomScaleNormal="25" zoomScaleSheetLayoutView="50" workbookViewId="0">
      <selection activeCell="M8" sqref="M8"/>
    </sheetView>
  </sheetViews>
  <sheetFormatPr defaultColWidth="2.33203125" defaultRowHeight="15"/>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66" width="3.88671875" style="1" customWidth="1"/>
    <col min="67" max="67" width="7" style="1" customWidth="1"/>
    <col min="68"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85" ht="15.9" customHeight="1"/>
    <row r="2" spans="2:85" ht="32.1" customHeight="1">
      <c r="B2" s="1186" t="s">
        <v>126</v>
      </c>
      <c r="C2" s="1187"/>
      <c r="D2" s="1187"/>
      <c r="E2" s="1187"/>
      <c r="F2" s="1187"/>
      <c r="G2" s="1187"/>
      <c r="H2" s="1187"/>
      <c r="I2" s="1187"/>
      <c r="J2" s="1187"/>
      <c r="K2" s="1187"/>
      <c r="L2" s="1187"/>
      <c r="M2" s="1187"/>
      <c r="N2" s="1187"/>
      <c r="O2" s="1187"/>
      <c r="P2" s="1187"/>
      <c r="Q2" s="1187"/>
      <c r="R2" s="1187"/>
      <c r="S2" s="1187"/>
      <c r="T2" s="1187"/>
      <c r="U2" s="1187"/>
      <c r="V2" s="1187"/>
      <c r="W2" s="1187"/>
      <c r="X2" s="1187"/>
      <c r="Y2" s="1187"/>
      <c r="Z2" s="1187"/>
      <c r="AA2" s="1187"/>
      <c r="AB2" s="1187"/>
      <c r="AC2" s="1187"/>
      <c r="AD2" s="1187"/>
      <c r="AE2" s="1187"/>
      <c r="AF2" s="1187"/>
      <c r="AG2" s="1187"/>
      <c r="AH2" s="1187"/>
      <c r="AI2" s="1187"/>
      <c r="AJ2" s="1187"/>
      <c r="AK2" s="1187"/>
      <c r="AL2" s="1187"/>
      <c r="AM2" s="1187"/>
      <c r="AN2" s="1187"/>
      <c r="AO2" s="1187"/>
      <c r="AP2" s="1187"/>
      <c r="AQ2" s="1187"/>
      <c r="AR2" s="1187"/>
      <c r="AS2" s="1187"/>
      <c r="AT2" s="1187"/>
      <c r="AU2" s="1187"/>
      <c r="AV2" s="1187"/>
      <c r="AW2" s="1187"/>
      <c r="AX2" s="1187"/>
      <c r="AY2" s="1187"/>
      <c r="AZ2" s="1187"/>
      <c r="BA2" s="1187"/>
      <c r="BB2" s="1187"/>
      <c r="BC2" s="1187"/>
      <c r="BD2" s="1187"/>
      <c r="BE2" s="1187"/>
      <c r="BF2" s="1187"/>
      <c r="BG2" s="1187"/>
      <c r="BH2" s="1187"/>
      <c r="BI2" s="1187"/>
      <c r="BJ2" s="1187"/>
      <c r="BK2" s="1187"/>
      <c r="BL2" s="1187"/>
      <c r="BM2" s="1187"/>
      <c r="BN2" s="1187"/>
      <c r="BO2" s="1187"/>
      <c r="BP2" s="1187"/>
      <c r="BQ2" s="1187"/>
      <c r="BR2" s="1188"/>
    </row>
    <row r="3" spans="2:85" ht="36" customHeight="1">
      <c r="B3" s="1189"/>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0"/>
      <c r="BF3" s="1190"/>
      <c r="BG3" s="1190"/>
      <c r="BH3" s="1190"/>
      <c r="BI3" s="1190"/>
      <c r="BJ3" s="1190"/>
      <c r="BK3" s="1190"/>
      <c r="BL3" s="1190"/>
      <c r="BM3" s="1190"/>
      <c r="BN3" s="1190"/>
      <c r="BO3" s="1190"/>
      <c r="BP3" s="1190"/>
      <c r="BQ3" s="1190"/>
      <c r="BR3" s="1191"/>
    </row>
    <row r="4" spans="2:85" ht="15.9" customHeight="1">
      <c r="B4" s="392"/>
      <c r="C4" s="393"/>
      <c r="D4" s="393"/>
      <c r="E4" s="393"/>
      <c r="F4" s="393"/>
      <c r="G4" s="393"/>
      <c r="H4" s="393"/>
      <c r="I4" s="393"/>
      <c r="J4" s="393"/>
      <c r="K4" s="393"/>
      <c r="L4" s="393"/>
      <c r="M4" s="393"/>
      <c r="N4" s="393"/>
      <c r="O4" s="393"/>
      <c r="P4" s="393"/>
      <c r="Q4" s="393"/>
      <c r="R4" s="393"/>
      <c r="S4" s="393"/>
      <c r="T4" s="393"/>
      <c r="U4" s="393"/>
      <c r="V4" s="393"/>
      <c r="W4" s="393"/>
      <c r="X4" s="393"/>
      <c r="Y4" s="393"/>
      <c r="Z4" s="393"/>
      <c r="AA4" s="393"/>
      <c r="AB4" s="393"/>
      <c r="AC4" s="393"/>
      <c r="AD4" s="393"/>
      <c r="AE4" s="393"/>
      <c r="AF4" s="393"/>
      <c r="AG4" s="393"/>
      <c r="AH4" s="393"/>
      <c r="AI4" s="393"/>
      <c r="AJ4" s="393"/>
      <c r="AK4" s="393"/>
      <c r="AL4" s="393"/>
      <c r="AM4" s="393"/>
      <c r="AN4" s="393"/>
      <c r="AO4" s="393"/>
      <c r="AP4" s="393"/>
      <c r="AQ4" s="393"/>
      <c r="AR4" s="393"/>
      <c r="AS4" s="393"/>
      <c r="AT4" s="393"/>
      <c r="AU4" s="393"/>
      <c r="AV4" s="393"/>
      <c r="AW4" s="393"/>
      <c r="AX4" s="393"/>
      <c r="AY4" s="393"/>
      <c r="AZ4" s="393"/>
      <c r="BA4" s="393"/>
      <c r="BB4" s="393"/>
      <c r="BC4" s="393"/>
      <c r="BD4" s="393"/>
      <c r="BE4" s="393"/>
      <c r="BF4" s="393"/>
      <c r="BG4" s="393"/>
      <c r="BH4" s="393"/>
      <c r="BI4" s="393"/>
      <c r="BJ4" s="393"/>
      <c r="BK4" s="393"/>
      <c r="BL4" s="393"/>
      <c r="BM4" s="393"/>
      <c r="BN4" s="393"/>
      <c r="BO4" s="393"/>
      <c r="BP4" s="393"/>
      <c r="BQ4" s="393"/>
      <c r="BR4" s="841"/>
      <c r="BS4" s="259"/>
      <c r="BT4" s="259"/>
      <c r="BU4" s="259"/>
      <c r="BV4" s="259"/>
      <c r="BW4" s="259"/>
      <c r="BX4" s="259"/>
      <c r="BY4" s="259"/>
      <c r="BZ4" s="259"/>
      <c r="CA4" s="259"/>
      <c r="CB4" s="259"/>
      <c r="CC4" s="259"/>
      <c r="CD4" s="259"/>
    </row>
    <row r="5" spans="2:85" ht="27" customHeight="1">
      <c r="B5" s="392"/>
      <c r="C5" s="834" t="s">
        <v>127</v>
      </c>
      <c r="D5" s="834"/>
      <c r="E5" s="393"/>
      <c r="F5" s="393"/>
      <c r="G5" s="393"/>
      <c r="H5" s="393"/>
      <c r="I5" s="393"/>
      <c r="J5" s="393"/>
      <c r="K5" s="393"/>
      <c r="L5" s="393"/>
      <c r="M5" s="393"/>
      <c r="N5" s="393"/>
      <c r="O5" s="393"/>
      <c r="P5" s="393"/>
      <c r="Q5" s="393"/>
      <c r="R5" s="393"/>
      <c r="S5" s="393"/>
      <c r="T5" s="393"/>
      <c r="U5" s="393"/>
      <c r="V5" s="393"/>
      <c r="W5" s="393"/>
      <c r="X5" s="393"/>
      <c r="Y5" s="393"/>
      <c r="Z5" s="393"/>
      <c r="AA5" s="393"/>
      <c r="AB5" s="393"/>
      <c r="AC5" s="393"/>
      <c r="AD5" s="393"/>
      <c r="AE5" s="393"/>
      <c r="AF5" s="393"/>
      <c r="AG5" s="393"/>
      <c r="AH5" s="393"/>
      <c r="AI5" s="393"/>
      <c r="AJ5" s="393"/>
      <c r="AK5" s="393"/>
      <c r="AL5" s="393"/>
      <c r="AM5" s="393"/>
      <c r="AN5" s="393"/>
      <c r="AO5" s="393"/>
      <c r="AP5" s="393"/>
      <c r="AQ5" s="393"/>
      <c r="AR5" s="393"/>
      <c r="AS5" s="393"/>
      <c r="AT5" s="393"/>
      <c r="AU5" s="393"/>
      <c r="AV5" s="393"/>
      <c r="AW5" s="393"/>
      <c r="AX5" s="393"/>
      <c r="AY5" s="393"/>
      <c r="AZ5" s="393"/>
      <c r="BA5" s="393"/>
      <c r="BB5" s="393"/>
      <c r="BC5" s="393"/>
      <c r="BD5" s="393"/>
      <c r="BE5" s="393"/>
      <c r="BF5" s="393"/>
      <c r="BG5" s="393"/>
      <c r="BH5" s="393"/>
      <c r="BI5" s="393"/>
      <c r="BJ5" s="393"/>
      <c r="BK5" s="393"/>
      <c r="BL5" s="393"/>
      <c r="BM5" s="393"/>
      <c r="BN5" s="393"/>
      <c r="BO5" s="393"/>
      <c r="BP5" s="393"/>
      <c r="BQ5" s="393"/>
      <c r="BR5" s="841"/>
      <c r="BS5" s="259"/>
      <c r="BT5" s="259"/>
      <c r="BU5" s="259"/>
      <c r="BV5" s="259"/>
      <c r="BW5" s="259"/>
      <c r="BX5" s="259"/>
      <c r="BY5" s="259"/>
      <c r="BZ5" s="259"/>
      <c r="CA5" s="259"/>
      <c r="CB5" s="259"/>
      <c r="CC5" s="259"/>
      <c r="CD5" s="259"/>
    </row>
    <row r="6" spans="2:85" ht="33" customHeight="1">
      <c r="B6" s="392"/>
      <c r="C6" s="835" t="s">
        <v>128</v>
      </c>
      <c r="D6" s="835"/>
      <c r="E6" s="393"/>
      <c r="F6" s="393"/>
      <c r="G6" s="393"/>
      <c r="H6" s="393"/>
      <c r="I6" s="393"/>
      <c r="J6" s="393"/>
      <c r="K6" s="393"/>
      <c r="L6" s="393"/>
      <c r="M6" s="393"/>
      <c r="N6" s="393"/>
      <c r="O6" s="393"/>
      <c r="P6" s="393"/>
      <c r="Q6" s="393"/>
      <c r="R6" s="393"/>
      <c r="S6" s="393"/>
      <c r="T6" s="393"/>
      <c r="U6" s="393"/>
      <c r="V6" s="393"/>
      <c r="W6" s="393"/>
      <c r="X6" s="393"/>
      <c r="Y6" s="393"/>
      <c r="Z6" s="393"/>
      <c r="AA6" s="393"/>
      <c r="AB6" s="393"/>
      <c r="AC6" s="393"/>
      <c r="AD6" s="393"/>
      <c r="AE6" s="393"/>
      <c r="AF6" s="393"/>
      <c r="AG6" s="393"/>
      <c r="AH6" s="393"/>
      <c r="AI6" s="393"/>
      <c r="AJ6" s="393"/>
      <c r="AK6" s="393"/>
      <c r="AL6" s="393"/>
      <c r="AM6" s="393"/>
      <c r="AN6" s="393"/>
      <c r="AO6" s="393"/>
      <c r="AP6" s="393"/>
      <c r="AQ6" s="393"/>
      <c r="AR6" s="393"/>
      <c r="AS6" s="393"/>
      <c r="AT6" s="393"/>
      <c r="AU6" s="393"/>
      <c r="AV6" s="393"/>
      <c r="AW6" s="393"/>
      <c r="AX6" s="393"/>
      <c r="AY6" s="393"/>
      <c r="AZ6" s="393"/>
      <c r="BA6" s="393"/>
      <c r="BB6" s="393"/>
      <c r="BC6" s="393"/>
      <c r="BD6" s="393"/>
      <c r="BE6" s="393"/>
      <c r="BF6" s="393"/>
      <c r="BG6" s="393"/>
      <c r="BH6" s="393"/>
      <c r="BI6" s="393"/>
      <c r="BJ6" s="393"/>
      <c r="BK6" s="393"/>
      <c r="BL6" s="393"/>
      <c r="BM6" s="393"/>
      <c r="BN6" s="393"/>
      <c r="BO6" s="393"/>
      <c r="BP6" s="393"/>
      <c r="BQ6" s="393"/>
      <c r="BR6" s="841"/>
      <c r="BS6" s="259"/>
      <c r="BT6" s="259"/>
      <c r="BU6" s="259"/>
      <c r="BV6" s="259"/>
      <c r="BW6" s="259"/>
      <c r="BX6" s="259"/>
      <c r="BY6" s="259"/>
      <c r="BZ6" s="259"/>
      <c r="CA6" s="259"/>
      <c r="CB6" s="259"/>
      <c r="CC6" s="259"/>
      <c r="CD6" s="259"/>
    </row>
    <row r="7" spans="2:85" ht="42" customHeight="1">
      <c r="B7" s="392"/>
      <c r="C7" s="393"/>
      <c r="D7" s="393"/>
      <c r="E7" s="393"/>
      <c r="F7" s="393"/>
      <c r="G7" s="393"/>
      <c r="H7" s="393"/>
      <c r="I7" s="393"/>
      <c r="J7" s="393"/>
      <c r="K7" s="393"/>
      <c r="L7" s="393"/>
      <c r="M7" s="393"/>
      <c r="N7" s="393"/>
      <c r="O7" s="393"/>
      <c r="P7" s="393"/>
      <c r="Q7" s="393"/>
      <c r="R7" s="393"/>
      <c r="S7" s="393"/>
      <c r="T7" s="393"/>
      <c r="U7" s="393"/>
      <c r="V7" s="393"/>
      <c r="W7" s="393"/>
      <c r="X7" s="393"/>
      <c r="Y7" s="393"/>
      <c r="Z7" s="393"/>
      <c r="AA7" s="393"/>
      <c r="AB7" s="393"/>
      <c r="AC7" s="393"/>
      <c r="AD7" s="393"/>
      <c r="AE7" s="393"/>
      <c r="AF7" s="393"/>
      <c r="AG7" s="393"/>
      <c r="AH7" s="393"/>
      <c r="AI7" s="393"/>
      <c r="AJ7" s="393"/>
      <c r="AK7" s="393"/>
      <c r="AL7" s="393"/>
      <c r="AM7" s="393"/>
      <c r="AN7" s="393"/>
      <c r="AO7" s="393"/>
      <c r="AP7" s="393"/>
      <c r="AQ7" s="393"/>
      <c r="AR7" s="393"/>
      <c r="AS7" s="393"/>
      <c r="AT7" s="393"/>
      <c r="AU7" s="393"/>
      <c r="AV7" s="393"/>
      <c r="AW7" s="393"/>
      <c r="AX7" s="393"/>
      <c r="AY7" s="393"/>
      <c r="AZ7" s="393"/>
      <c r="BA7" s="393"/>
      <c r="BB7" s="393"/>
      <c r="BC7" s="393"/>
      <c r="BD7" s="393"/>
      <c r="BE7" s="393"/>
      <c r="BF7" s="393"/>
      <c r="BG7" s="393"/>
      <c r="BH7" s="393"/>
      <c r="BI7" s="393"/>
      <c r="BJ7" s="393"/>
      <c r="BK7" s="393"/>
      <c r="BL7" s="393"/>
      <c r="BM7" s="393"/>
      <c r="BN7" s="393"/>
      <c r="BO7" s="393"/>
      <c r="BP7" s="393"/>
      <c r="BQ7" s="393"/>
      <c r="BR7" s="841"/>
      <c r="BS7" s="75"/>
      <c r="BT7" s="75"/>
      <c r="BU7" s="75"/>
      <c r="BV7" s="75"/>
      <c r="BW7" s="75"/>
      <c r="BX7" s="75"/>
      <c r="BY7" s="75"/>
      <c r="BZ7" s="75"/>
      <c r="CA7" s="75"/>
      <c r="CB7" s="75"/>
      <c r="CC7" s="75"/>
      <c r="CD7" s="75"/>
    </row>
    <row r="8" spans="2:85" ht="39" customHeight="1">
      <c r="B8" s="392"/>
      <c r="C8" s="998" t="s">
        <v>129</v>
      </c>
      <c r="D8" s="836"/>
      <c r="E8" s="833" t="s">
        <v>130</v>
      </c>
      <c r="F8" s="833"/>
      <c r="G8" s="833"/>
      <c r="H8" s="833"/>
      <c r="I8" s="833"/>
      <c r="J8" s="833"/>
      <c r="K8" s="833"/>
      <c r="L8" s="833"/>
      <c r="M8" s="833"/>
      <c r="N8" s="833"/>
      <c r="O8" s="833"/>
      <c r="P8" s="833"/>
      <c r="Q8" s="833"/>
      <c r="R8" s="833"/>
      <c r="S8" s="833"/>
      <c r="T8" s="833"/>
      <c r="U8" s="833"/>
      <c r="V8" s="833"/>
      <c r="W8" s="833"/>
      <c r="X8" s="833"/>
      <c r="Y8" s="833"/>
      <c r="Z8" s="833"/>
      <c r="AA8" s="833"/>
      <c r="AB8" s="833"/>
      <c r="AC8" s="833"/>
      <c r="AD8" s="833"/>
      <c r="AE8" s="833"/>
      <c r="AF8" s="833"/>
      <c r="AG8" s="833"/>
      <c r="AH8" s="833"/>
      <c r="AI8" s="833"/>
      <c r="AJ8" s="833"/>
      <c r="AK8" s="833"/>
      <c r="AL8" s="833"/>
      <c r="AM8" s="833"/>
      <c r="AN8" s="833"/>
      <c r="AO8" s="833"/>
      <c r="AP8" s="833"/>
      <c r="AQ8" s="833"/>
      <c r="AR8" s="833"/>
      <c r="AS8" s="833"/>
      <c r="AT8" s="833"/>
      <c r="AU8" s="833"/>
      <c r="AV8" s="833"/>
      <c r="AW8" s="833"/>
      <c r="AX8" s="833"/>
      <c r="AY8" s="833"/>
      <c r="AZ8" s="833"/>
      <c r="BA8" s="833"/>
      <c r="BB8" s="833"/>
      <c r="BC8" s="833"/>
      <c r="BD8" s="833"/>
      <c r="BE8" s="833"/>
      <c r="BF8" s="393"/>
      <c r="BG8" s="393"/>
      <c r="BH8" s="393"/>
      <c r="BI8" s="393"/>
      <c r="BJ8" s="393"/>
      <c r="BK8" s="393"/>
      <c r="BL8" s="393"/>
      <c r="BM8" s="393"/>
      <c r="BN8" s="393"/>
      <c r="BO8" s="393"/>
      <c r="BP8" s="393"/>
      <c r="BQ8" s="393"/>
      <c r="BR8" s="841"/>
      <c r="BS8" s="75"/>
      <c r="BT8" s="75"/>
      <c r="BU8" s="75"/>
      <c r="BV8" s="75"/>
      <c r="BW8" s="75"/>
      <c r="BX8" s="75"/>
      <c r="BY8" s="75"/>
      <c r="BZ8" s="75"/>
      <c r="CA8" s="75"/>
      <c r="CB8" s="75"/>
      <c r="CC8" s="75"/>
      <c r="CD8" s="75"/>
    </row>
    <row r="9" spans="2:85" ht="32.1" customHeight="1">
      <c r="B9" s="392"/>
      <c r="C9" s="836"/>
      <c r="D9" s="836"/>
      <c r="E9" s="837" t="s">
        <v>131</v>
      </c>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c r="AZ9" s="393"/>
      <c r="BA9" s="393"/>
      <c r="BB9" s="393"/>
      <c r="BC9" s="393"/>
      <c r="BD9" s="393"/>
      <c r="BE9" s="393"/>
      <c r="BF9" s="393"/>
      <c r="BG9" s="393"/>
      <c r="BH9" s="393"/>
      <c r="BI9" s="393"/>
      <c r="BJ9" s="393"/>
      <c r="BK9" s="393"/>
      <c r="BL9" s="393"/>
      <c r="BM9" s="393"/>
      <c r="BN9" s="393"/>
      <c r="BO9" s="393"/>
      <c r="BP9" s="393"/>
      <c r="BQ9" s="393"/>
      <c r="BR9" s="841"/>
      <c r="BS9" s="88"/>
      <c r="BT9" s="88"/>
      <c r="BU9" s="88"/>
      <c r="BV9" s="88"/>
      <c r="BW9" s="88"/>
      <c r="BX9" s="88"/>
      <c r="BY9" s="88"/>
      <c r="BZ9" s="88"/>
      <c r="CA9" s="88"/>
      <c r="CB9" s="88"/>
      <c r="CC9" s="88"/>
      <c r="CD9" s="88"/>
    </row>
    <row r="10" spans="2:85" ht="18.75" customHeight="1">
      <c r="B10" s="392"/>
      <c r="C10" s="836"/>
      <c r="D10" s="836"/>
      <c r="E10" s="393"/>
      <c r="F10" s="393"/>
      <c r="G10" s="393"/>
      <c r="H10" s="393"/>
      <c r="I10" s="393"/>
      <c r="J10" s="393"/>
      <c r="K10" s="393"/>
      <c r="L10" s="393"/>
      <c r="M10" s="393"/>
      <c r="N10" s="393"/>
      <c r="O10" s="393"/>
      <c r="P10" s="393"/>
      <c r="Q10" s="393"/>
      <c r="R10" s="393"/>
      <c r="S10" s="393"/>
      <c r="T10" s="393"/>
      <c r="U10" s="393"/>
      <c r="V10" s="393"/>
      <c r="W10" s="393"/>
      <c r="X10" s="393"/>
      <c r="Y10" s="393"/>
      <c r="Z10" s="393"/>
      <c r="AA10" s="393"/>
      <c r="AB10" s="393"/>
      <c r="AC10" s="393"/>
      <c r="AD10" s="393"/>
      <c r="AE10" s="393"/>
      <c r="AF10" s="393"/>
      <c r="AG10" s="393"/>
      <c r="AH10" s="393"/>
      <c r="AI10" s="393"/>
      <c r="AJ10" s="393"/>
      <c r="AK10" s="393"/>
      <c r="AL10" s="393"/>
      <c r="AM10" s="393"/>
      <c r="AN10" s="393"/>
      <c r="AO10" s="393"/>
      <c r="AP10" s="393"/>
      <c r="AQ10" s="393"/>
      <c r="AR10" s="393"/>
      <c r="AS10" s="393"/>
      <c r="AT10" s="393"/>
      <c r="AU10" s="393"/>
      <c r="AV10" s="393"/>
      <c r="AW10" s="393"/>
      <c r="AX10" s="393"/>
      <c r="AY10" s="393"/>
      <c r="AZ10" s="393"/>
      <c r="BA10" s="393"/>
      <c r="BB10" s="393"/>
      <c r="BC10" s="393"/>
      <c r="BD10" s="393"/>
      <c r="BE10" s="393"/>
      <c r="BF10" s="393"/>
      <c r="BG10" s="393"/>
      <c r="BH10" s="393"/>
      <c r="BI10" s="393"/>
      <c r="BJ10" s="393"/>
      <c r="BK10" s="393"/>
      <c r="BL10" s="393"/>
      <c r="BM10" s="393"/>
      <c r="BN10" s="393"/>
      <c r="BO10" s="393"/>
      <c r="BP10" s="393"/>
      <c r="BQ10" s="393"/>
      <c r="BR10" s="841"/>
      <c r="BS10" s="75"/>
      <c r="BT10" s="75"/>
      <c r="BU10" s="75"/>
      <c r="BV10" s="75"/>
      <c r="BW10" s="75"/>
      <c r="BX10" s="75"/>
      <c r="BY10" s="75"/>
      <c r="BZ10" s="75"/>
      <c r="CA10" s="75"/>
      <c r="CB10" s="75"/>
      <c r="CC10" s="75"/>
      <c r="CD10" s="75"/>
    </row>
    <row r="11" spans="2:85" ht="33">
      <c r="B11" s="392"/>
      <c r="C11" s="998" t="s">
        <v>132</v>
      </c>
      <c r="D11" s="836"/>
      <c r="E11" s="833" t="s">
        <v>133</v>
      </c>
      <c r="F11" s="393"/>
      <c r="G11" s="393"/>
      <c r="H11" s="393"/>
      <c r="I11" s="393"/>
      <c r="J11" s="393"/>
      <c r="K11" s="393"/>
      <c r="L11" s="393"/>
      <c r="M11" s="393"/>
      <c r="N11" s="393"/>
      <c r="O11" s="393"/>
      <c r="P11" s="393"/>
      <c r="Q11" s="393"/>
      <c r="R11" s="393"/>
      <c r="S11" s="393"/>
      <c r="T11" s="393"/>
      <c r="U11" s="393"/>
      <c r="V11" s="393"/>
      <c r="W11" s="393"/>
      <c r="X11" s="393"/>
      <c r="Y11" s="393"/>
      <c r="Z11" s="393"/>
      <c r="AA11" s="393"/>
      <c r="AB11" s="393"/>
      <c r="AC11" s="393"/>
      <c r="AD11" s="393"/>
      <c r="AE11" s="393"/>
      <c r="AF11" s="393"/>
      <c r="AG11" s="393"/>
      <c r="AH11" s="393"/>
      <c r="AI11" s="393"/>
      <c r="AJ11" s="393"/>
      <c r="AK11" s="393"/>
      <c r="AL11" s="393"/>
      <c r="AM11" s="393"/>
      <c r="AN11" s="393"/>
      <c r="AO11" s="393"/>
      <c r="AP11" s="393"/>
      <c r="AQ11" s="393"/>
      <c r="AR11" s="393"/>
      <c r="AS11" s="393"/>
      <c r="AT11" s="393"/>
      <c r="AU11" s="393"/>
      <c r="AV11" s="393"/>
      <c r="AW11" s="393"/>
      <c r="AX11" s="393"/>
      <c r="AY11" s="393"/>
      <c r="AZ11" s="393"/>
      <c r="BA11" s="393"/>
      <c r="BB11" s="393"/>
      <c r="BC11" s="393"/>
      <c r="BD11" s="393"/>
      <c r="BE11" s="393"/>
      <c r="BF11" s="393"/>
      <c r="BG11" s="393"/>
      <c r="BH11" s="393"/>
      <c r="BI11" s="393"/>
      <c r="BJ11" s="393"/>
      <c r="BK11" s="393"/>
      <c r="BL11" s="393"/>
      <c r="BM11" s="393"/>
      <c r="BN11" s="393"/>
      <c r="BO11" s="393"/>
      <c r="BP11" s="393"/>
      <c r="BQ11" s="393"/>
      <c r="BR11" s="841"/>
      <c r="BS11" s="75"/>
      <c r="BT11" s="75"/>
      <c r="BU11" s="75"/>
      <c r="BV11" s="75"/>
      <c r="BW11" s="75"/>
      <c r="BX11" s="75"/>
      <c r="BY11" s="75"/>
      <c r="BZ11" s="75"/>
      <c r="CA11" s="75"/>
      <c r="CB11" s="75"/>
      <c r="CC11" s="75"/>
      <c r="CD11" s="75"/>
    </row>
    <row r="12" spans="2:85" ht="30">
      <c r="B12" s="392"/>
      <c r="C12" s="836"/>
      <c r="D12" s="836"/>
      <c r="E12" s="837" t="s">
        <v>134</v>
      </c>
      <c r="F12" s="393"/>
      <c r="G12" s="833"/>
      <c r="H12" s="833"/>
      <c r="I12" s="833"/>
      <c r="J12" s="833"/>
      <c r="K12" s="833"/>
      <c r="L12" s="833"/>
      <c r="M12" s="833"/>
      <c r="N12" s="833"/>
      <c r="O12" s="833"/>
      <c r="P12" s="393"/>
      <c r="Q12" s="393"/>
      <c r="R12" s="393"/>
      <c r="S12" s="393"/>
      <c r="T12" s="393"/>
      <c r="U12" s="393"/>
      <c r="V12" s="393"/>
      <c r="W12" s="393"/>
      <c r="X12" s="393"/>
      <c r="Y12" s="393"/>
      <c r="Z12" s="393"/>
      <c r="AA12" s="393"/>
      <c r="AB12" s="393"/>
      <c r="AC12" s="393"/>
      <c r="AD12" s="393"/>
      <c r="AE12" s="393"/>
      <c r="AF12" s="393"/>
      <c r="AG12" s="393"/>
      <c r="AH12" s="393"/>
      <c r="AI12" s="393"/>
      <c r="AJ12" s="393"/>
      <c r="AK12" s="393"/>
      <c r="AL12" s="393"/>
      <c r="AM12" s="393"/>
      <c r="AN12" s="393"/>
      <c r="AO12" s="393"/>
      <c r="AP12" s="393"/>
      <c r="AQ12" s="393"/>
      <c r="AR12" s="393"/>
      <c r="AS12" s="393"/>
      <c r="AT12" s="393"/>
      <c r="AU12" s="393"/>
      <c r="AV12" s="393"/>
      <c r="AW12" s="393"/>
      <c r="AX12" s="393"/>
      <c r="AY12" s="393"/>
      <c r="AZ12" s="393"/>
      <c r="BA12" s="393"/>
      <c r="BB12" s="393"/>
      <c r="BC12" s="393"/>
      <c r="BD12" s="393"/>
      <c r="BE12" s="393"/>
      <c r="BF12" s="393"/>
      <c r="BG12" s="393"/>
      <c r="BH12" s="393"/>
      <c r="BI12" s="393"/>
      <c r="BJ12" s="393"/>
      <c r="BK12" s="393"/>
      <c r="BL12" s="393"/>
      <c r="BM12" s="393"/>
      <c r="BN12" s="393"/>
      <c r="BO12" s="393"/>
      <c r="BP12" s="393"/>
      <c r="BQ12" s="393"/>
      <c r="BR12" s="841"/>
      <c r="BS12" s="175"/>
      <c r="BT12" s="175"/>
      <c r="BU12" s="175"/>
      <c r="BV12" s="175"/>
      <c r="BW12" s="175"/>
      <c r="BX12" s="175"/>
      <c r="BY12" s="175"/>
      <c r="BZ12" s="175"/>
      <c r="CA12" s="175"/>
      <c r="CB12" s="175"/>
      <c r="CC12" s="175"/>
      <c r="CD12" s="175"/>
    </row>
    <row r="13" spans="2:85" ht="30">
      <c r="B13" s="392"/>
      <c r="C13" s="836"/>
      <c r="D13" s="836"/>
      <c r="E13" s="393"/>
      <c r="F13" s="393"/>
      <c r="G13" s="393"/>
      <c r="H13" s="393"/>
      <c r="I13" s="393"/>
      <c r="J13" s="393"/>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393"/>
      <c r="BB13" s="393"/>
      <c r="BC13" s="393"/>
      <c r="BD13" s="393"/>
      <c r="BE13" s="393"/>
      <c r="BF13" s="393"/>
      <c r="BG13" s="393"/>
      <c r="BH13" s="393"/>
      <c r="BI13" s="393"/>
      <c r="BJ13" s="393"/>
      <c r="BK13" s="393"/>
      <c r="BL13" s="393"/>
      <c r="BM13" s="393"/>
      <c r="BN13" s="393"/>
      <c r="BO13" s="393"/>
      <c r="BP13" s="393"/>
      <c r="BQ13" s="393"/>
      <c r="BR13" s="841"/>
      <c r="BS13" s="175"/>
      <c r="BT13" s="175"/>
      <c r="BU13" s="175"/>
      <c r="BV13" s="175"/>
      <c r="BW13" s="175"/>
      <c r="BX13" s="175"/>
      <c r="BY13" s="175"/>
      <c r="BZ13" s="175"/>
      <c r="CA13" s="175"/>
      <c r="CB13" s="175"/>
      <c r="CC13" s="175"/>
      <c r="CD13" s="175"/>
    </row>
    <row r="14" spans="2:85" ht="30" customHeight="1">
      <c r="B14" s="392"/>
      <c r="C14" s="998" t="s">
        <v>135</v>
      </c>
      <c r="D14" s="836"/>
      <c r="E14" s="833" t="s">
        <v>136</v>
      </c>
      <c r="F14" s="833"/>
      <c r="G14" s="833"/>
      <c r="H14" s="833"/>
      <c r="I14" s="833"/>
      <c r="J14" s="833"/>
      <c r="K14" s="833"/>
      <c r="L14" s="833"/>
      <c r="M14" s="833"/>
      <c r="N14" s="833"/>
      <c r="O14" s="833"/>
      <c r="P14" s="833"/>
      <c r="Q14" s="833"/>
      <c r="R14" s="833"/>
      <c r="S14" s="833"/>
      <c r="T14" s="833"/>
      <c r="U14" s="833"/>
      <c r="V14" s="833"/>
      <c r="W14" s="833"/>
      <c r="X14" s="833"/>
      <c r="Y14" s="833"/>
      <c r="Z14" s="833"/>
      <c r="AA14" s="833"/>
      <c r="AB14" s="833"/>
      <c r="AC14" s="833"/>
      <c r="AD14" s="833"/>
      <c r="AE14" s="833"/>
      <c r="AF14" s="833"/>
      <c r="AG14" s="833"/>
      <c r="AH14" s="833"/>
      <c r="AI14" s="833"/>
      <c r="AJ14" s="833"/>
      <c r="AK14" s="833"/>
      <c r="AL14" s="833"/>
      <c r="AM14" s="833"/>
      <c r="AN14" s="833"/>
      <c r="AO14" s="833"/>
      <c r="AP14" s="833"/>
      <c r="AQ14" s="833"/>
      <c r="AR14" s="833"/>
      <c r="AS14" s="833"/>
      <c r="AT14" s="833"/>
      <c r="AU14" s="833"/>
      <c r="AV14" s="833"/>
      <c r="AW14" s="833"/>
      <c r="AX14" s="833"/>
      <c r="AY14" s="833"/>
      <c r="AZ14" s="833"/>
      <c r="BA14" s="833"/>
      <c r="BB14" s="833"/>
      <c r="BC14" s="833"/>
      <c r="BD14" s="833"/>
      <c r="BE14" s="833"/>
      <c r="BF14" s="833"/>
      <c r="BG14" s="393"/>
      <c r="BH14" s="393"/>
      <c r="BI14" s="393"/>
      <c r="BJ14" s="393"/>
      <c r="BK14" s="393"/>
      <c r="BL14" s="393"/>
      <c r="BM14" s="393"/>
      <c r="BN14" s="393"/>
      <c r="BO14" s="393"/>
      <c r="BP14" s="393"/>
      <c r="BQ14" s="393"/>
      <c r="BR14" s="841"/>
      <c r="BS14" s="78"/>
      <c r="BT14" s="78"/>
      <c r="BU14" s="78"/>
      <c r="BV14" s="78"/>
      <c r="BW14" s="78"/>
      <c r="BX14" s="78"/>
      <c r="BY14" s="78"/>
      <c r="BZ14" s="78"/>
      <c r="CA14" s="78"/>
      <c r="CB14" s="78"/>
      <c r="CC14" s="78"/>
      <c r="CD14" s="78"/>
      <c r="CE14" s="23"/>
      <c r="CF14" s="23"/>
      <c r="CG14" s="23"/>
    </row>
    <row r="15" spans="2:85" ht="30" customHeight="1">
      <c r="B15" s="392"/>
      <c r="C15" s="393"/>
      <c r="D15" s="393"/>
      <c r="E15" s="833" t="s">
        <v>137</v>
      </c>
      <c r="F15" s="833"/>
      <c r="G15" s="833"/>
      <c r="H15" s="833"/>
      <c r="I15" s="833"/>
      <c r="J15" s="833"/>
      <c r="K15" s="833"/>
      <c r="L15" s="833"/>
      <c r="M15" s="833"/>
      <c r="N15" s="833"/>
      <c r="O15" s="833"/>
      <c r="P15" s="833"/>
      <c r="Q15" s="833"/>
      <c r="R15" s="833"/>
      <c r="S15" s="833"/>
      <c r="T15" s="833"/>
      <c r="U15" s="833"/>
      <c r="V15" s="833"/>
      <c r="W15" s="833"/>
      <c r="X15" s="833"/>
      <c r="Y15" s="833"/>
      <c r="Z15" s="833"/>
      <c r="AA15" s="833"/>
      <c r="AB15" s="833"/>
      <c r="AC15" s="833"/>
      <c r="AD15" s="833"/>
      <c r="AE15" s="833"/>
      <c r="AF15" s="833"/>
      <c r="AG15" s="833"/>
      <c r="AH15" s="833"/>
      <c r="AI15" s="833"/>
      <c r="AJ15" s="833"/>
      <c r="AK15" s="833"/>
      <c r="AL15" s="833"/>
      <c r="AM15" s="833"/>
      <c r="AN15" s="833"/>
      <c r="AO15" s="833"/>
      <c r="AP15" s="833"/>
      <c r="AQ15" s="833"/>
      <c r="AR15" s="833"/>
      <c r="AS15" s="833"/>
      <c r="AT15" s="833"/>
      <c r="AU15" s="833"/>
      <c r="AV15" s="833"/>
      <c r="AW15" s="833"/>
      <c r="AX15" s="833"/>
      <c r="AY15" s="833"/>
      <c r="AZ15" s="833"/>
      <c r="BA15" s="833"/>
      <c r="BB15" s="833"/>
      <c r="BC15" s="833"/>
      <c r="BD15" s="833"/>
      <c r="BE15" s="833"/>
      <c r="BF15" s="833"/>
      <c r="BG15" s="393"/>
      <c r="BH15" s="393"/>
      <c r="BI15" s="393"/>
      <c r="BJ15" s="393"/>
      <c r="BK15" s="393"/>
      <c r="BL15" s="393"/>
      <c r="BM15" s="393"/>
      <c r="BN15" s="393"/>
      <c r="BO15" s="393"/>
      <c r="BP15" s="393"/>
      <c r="BQ15" s="393"/>
      <c r="BR15" s="841"/>
      <c r="BS15" s="78"/>
      <c r="BT15" s="78"/>
      <c r="BU15" s="78"/>
      <c r="BV15" s="78"/>
      <c r="BW15" s="78"/>
      <c r="BX15" s="78"/>
      <c r="BY15" s="78"/>
      <c r="BZ15" s="78"/>
      <c r="CA15" s="78"/>
      <c r="CB15" s="78"/>
      <c r="CC15" s="78"/>
      <c r="CD15" s="78"/>
    </row>
    <row r="16" spans="2:85" ht="33" customHeight="1">
      <c r="B16" s="392"/>
      <c r="C16" s="393"/>
      <c r="D16" s="393"/>
      <c r="E16" s="837" t="s">
        <v>138</v>
      </c>
      <c r="F16" s="393"/>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c r="AJ16" s="393"/>
      <c r="AK16" s="393"/>
      <c r="AL16" s="393"/>
      <c r="AM16" s="393"/>
      <c r="AN16" s="393"/>
      <c r="AO16" s="393"/>
      <c r="AP16" s="393"/>
      <c r="AQ16" s="393"/>
      <c r="AR16" s="393"/>
      <c r="AS16" s="393"/>
      <c r="AT16" s="393"/>
      <c r="AU16" s="393"/>
      <c r="AV16" s="393"/>
      <c r="AW16" s="393"/>
      <c r="AX16" s="393"/>
      <c r="AY16" s="393"/>
      <c r="AZ16" s="393"/>
      <c r="BA16" s="393"/>
      <c r="BB16" s="393"/>
      <c r="BC16" s="393"/>
      <c r="BD16" s="393"/>
      <c r="BE16" s="393"/>
      <c r="BF16" s="393"/>
      <c r="BG16" s="393"/>
      <c r="BH16" s="393"/>
      <c r="BI16" s="393"/>
      <c r="BJ16" s="393"/>
      <c r="BK16" s="393"/>
      <c r="BL16" s="393"/>
      <c r="BM16" s="393"/>
      <c r="BN16" s="393"/>
      <c r="BO16" s="393"/>
      <c r="BP16" s="393"/>
      <c r="BQ16" s="393"/>
      <c r="BR16" s="841"/>
      <c r="BS16" s="78"/>
      <c r="BT16" s="78"/>
      <c r="BU16" s="78"/>
      <c r="BV16" s="78"/>
      <c r="BW16" s="78"/>
      <c r="BX16" s="78"/>
      <c r="BY16" s="78"/>
      <c r="BZ16" s="78"/>
      <c r="CA16" s="78"/>
      <c r="CB16" s="78"/>
      <c r="CC16" s="78"/>
      <c r="CD16" s="78"/>
    </row>
    <row r="17" spans="2:110" ht="33" customHeight="1">
      <c r="B17" s="392"/>
      <c r="C17" s="393"/>
      <c r="D17" s="393"/>
      <c r="E17" s="837" t="s">
        <v>139</v>
      </c>
      <c r="F17" s="393"/>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393"/>
      <c r="AG17" s="393"/>
      <c r="AH17" s="393"/>
      <c r="AI17" s="393"/>
      <c r="AJ17" s="393"/>
      <c r="AK17" s="393"/>
      <c r="AL17" s="393"/>
      <c r="AM17" s="393"/>
      <c r="AN17" s="393"/>
      <c r="AO17" s="393"/>
      <c r="AP17" s="393"/>
      <c r="AQ17" s="393"/>
      <c r="AR17" s="393"/>
      <c r="AS17" s="393"/>
      <c r="AT17" s="393"/>
      <c r="AU17" s="393"/>
      <c r="AV17" s="393"/>
      <c r="AW17" s="393"/>
      <c r="AX17" s="393"/>
      <c r="AY17" s="393"/>
      <c r="AZ17" s="393"/>
      <c r="BA17" s="393"/>
      <c r="BB17" s="393"/>
      <c r="BC17" s="393"/>
      <c r="BD17" s="393"/>
      <c r="BE17" s="393"/>
      <c r="BF17" s="393"/>
      <c r="BG17" s="393"/>
      <c r="BH17" s="393"/>
      <c r="BI17" s="393"/>
      <c r="BJ17" s="393"/>
      <c r="BK17" s="393"/>
      <c r="BL17" s="393"/>
      <c r="BM17" s="393"/>
      <c r="BN17" s="393"/>
      <c r="BO17" s="393"/>
      <c r="BP17" s="393"/>
      <c r="BQ17" s="393"/>
      <c r="BR17" s="841"/>
      <c r="BS17" s="78"/>
      <c r="BT17" s="78"/>
      <c r="BU17" s="78"/>
      <c r="BV17" s="78"/>
      <c r="BW17" s="78"/>
      <c r="BX17" s="78"/>
      <c r="BY17" s="78"/>
      <c r="BZ17" s="78"/>
      <c r="CA17" s="78"/>
      <c r="CB17" s="78"/>
      <c r="CC17" s="78"/>
      <c r="CD17" s="78"/>
    </row>
    <row r="18" spans="2:110" ht="39" customHeight="1">
      <c r="B18" s="392"/>
      <c r="C18" s="393"/>
      <c r="D18" s="393"/>
      <c r="E18" s="837"/>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c r="AK18" s="393"/>
      <c r="AL18" s="393"/>
      <c r="AM18" s="393"/>
      <c r="AN18" s="393"/>
      <c r="AO18" s="393"/>
      <c r="AP18" s="393"/>
      <c r="AQ18" s="393"/>
      <c r="AR18" s="393"/>
      <c r="AS18" s="393"/>
      <c r="AT18" s="393"/>
      <c r="AU18" s="393"/>
      <c r="AV18" s="393"/>
      <c r="AW18" s="393"/>
      <c r="AX18" s="393"/>
      <c r="AY18" s="393"/>
      <c r="AZ18" s="393"/>
      <c r="BA18" s="393"/>
      <c r="BB18" s="393"/>
      <c r="BC18" s="393"/>
      <c r="BD18" s="393"/>
      <c r="BE18" s="393"/>
      <c r="BF18" s="393"/>
      <c r="BG18" s="393"/>
      <c r="BH18" s="393"/>
      <c r="BI18" s="393"/>
      <c r="BJ18" s="393"/>
      <c r="BK18" s="393"/>
      <c r="BL18" s="393"/>
      <c r="BM18" s="393"/>
      <c r="BN18" s="393"/>
      <c r="BO18" s="393"/>
      <c r="BP18" s="393"/>
      <c r="BQ18" s="393"/>
      <c r="BR18" s="841"/>
      <c r="BS18" s="78"/>
      <c r="BT18" s="78"/>
      <c r="BU18" s="78"/>
      <c r="BV18" s="78"/>
      <c r="BW18" s="78"/>
      <c r="BX18" s="78"/>
      <c r="BY18" s="78"/>
      <c r="BZ18" s="78"/>
      <c r="CA18" s="78"/>
      <c r="CB18" s="78"/>
      <c r="CC18" s="78"/>
      <c r="CD18" s="78"/>
    </row>
    <row r="19" spans="2:110" s="38" customFormat="1" ht="30" customHeight="1">
      <c r="B19" s="392"/>
      <c r="C19" s="393"/>
      <c r="D19" s="393"/>
      <c r="E19" s="833" t="s">
        <v>140</v>
      </c>
      <c r="F19" s="393"/>
      <c r="G19" s="393"/>
      <c r="H19" s="393"/>
      <c r="I19" s="393"/>
      <c r="J19" s="393"/>
      <c r="K19" s="393"/>
      <c r="L19" s="393"/>
      <c r="M19" s="393"/>
      <c r="N19" s="393"/>
      <c r="O19" s="393"/>
      <c r="P19" s="393"/>
      <c r="Q19" s="393"/>
      <c r="R19" s="393"/>
      <c r="S19" s="393"/>
      <c r="T19" s="393"/>
      <c r="U19" s="393"/>
      <c r="V19" s="393"/>
      <c r="W19" s="393"/>
      <c r="X19" s="393"/>
      <c r="Y19" s="393"/>
      <c r="Z19" s="393"/>
      <c r="AA19" s="393"/>
      <c r="AB19" s="393"/>
      <c r="AC19" s="393"/>
      <c r="AD19" s="393"/>
      <c r="AE19" s="393"/>
      <c r="AF19" s="393"/>
      <c r="AG19" s="393"/>
      <c r="AH19" s="393"/>
      <c r="AI19" s="393"/>
      <c r="AJ19" s="393"/>
      <c r="AK19" s="393"/>
      <c r="AL19" s="393"/>
      <c r="AM19" s="393"/>
      <c r="AN19" s="393"/>
      <c r="AO19" s="393"/>
      <c r="AP19" s="393"/>
      <c r="AQ19" s="393"/>
      <c r="AR19" s="393"/>
      <c r="AS19" s="393"/>
      <c r="AT19" s="393"/>
      <c r="AU19" s="393"/>
      <c r="AV19" s="393"/>
      <c r="AW19" s="393"/>
      <c r="AX19" s="393"/>
      <c r="AY19" s="393"/>
      <c r="AZ19" s="393"/>
      <c r="BA19" s="393"/>
      <c r="BB19" s="393"/>
      <c r="BC19" s="393"/>
      <c r="BD19" s="393"/>
      <c r="BE19" s="393"/>
      <c r="BF19" s="393"/>
      <c r="BG19" s="393"/>
      <c r="BH19" s="393"/>
      <c r="BI19" s="393"/>
      <c r="BJ19" s="393"/>
      <c r="BK19" s="393"/>
      <c r="BL19" s="393"/>
      <c r="BM19" s="393"/>
      <c r="BN19" s="393"/>
      <c r="BO19" s="393"/>
      <c r="BP19" s="393"/>
      <c r="BQ19" s="393"/>
      <c r="BR19" s="841"/>
      <c r="BS19" s="78"/>
      <c r="BT19" s="78"/>
      <c r="BU19" s="78"/>
      <c r="BV19" s="78"/>
      <c r="BW19" s="78"/>
      <c r="BX19" s="78"/>
      <c r="BY19" s="78"/>
      <c r="BZ19" s="78"/>
      <c r="CA19" s="78"/>
      <c r="CB19" s="78"/>
      <c r="CC19" s="78"/>
      <c r="CD19" s="78"/>
    </row>
    <row r="20" spans="2:110" ht="30" customHeight="1">
      <c r="B20" s="392"/>
      <c r="C20" s="393"/>
      <c r="D20" s="393"/>
      <c r="E20" s="837" t="s">
        <v>141</v>
      </c>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c r="AK20" s="393"/>
      <c r="AL20" s="393"/>
      <c r="AM20" s="393"/>
      <c r="AN20" s="393"/>
      <c r="AO20" s="393"/>
      <c r="AP20" s="393"/>
      <c r="AQ20" s="393"/>
      <c r="AR20" s="393"/>
      <c r="AS20" s="393"/>
      <c r="AT20" s="393"/>
      <c r="AU20" s="393"/>
      <c r="AV20" s="393"/>
      <c r="AW20" s="393"/>
      <c r="AX20" s="393"/>
      <c r="AY20" s="393"/>
      <c r="AZ20" s="393"/>
      <c r="BA20" s="393"/>
      <c r="BB20" s="393"/>
      <c r="BC20" s="393"/>
      <c r="BD20" s="393"/>
      <c r="BE20" s="393"/>
      <c r="BF20" s="393"/>
      <c r="BG20" s="393"/>
      <c r="BH20" s="393"/>
      <c r="BI20" s="393"/>
      <c r="BJ20" s="393"/>
      <c r="BK20" s="393"/>
      <c r="BL20" s="393"/>
      <c r="BM20" s="393"/>
      <c r="BN20" s="393"/>
      <c r="BO20" s="393"/>
      <c r="BP20" s="393"/>
      <c r="BQ20" s="393"/>
      <c r="BR20" s="841"/>
      <c r="BS20" s="78"/>
      <c r="BT20" s="78"/>
      <c r="BU20" s="78"/>
      <c r="BV20" s="78"/>
      <c r="BW20" s="78"/>
      <c r="BX20" s="78"/>
      <c r="BY20" s="78"/>
      <c r="BZ20" s="78"/>
      <c r="CA20" s="78"/>
      <c r="CB20" s="78"/>
      <c r="CC20" s="78"/>
      <c r="CD20" s="78"/>
    </row>
    <row r="21" spans="2:110" ht="30" customHeight="1">
      <c r="B21" s="392"/>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3"/>
      <c r="AU21" s="393"/>
      <c r="AV21" s="393"/>
      <c r="AW21" s="393"/>
      <c r="AX21" s="393"/>
      <c r="AY21" s="393"/>
      <c r="AZ21" s="393"/>
      <c r="BA21" s="393"/>
      <c r="BB21" s="393"/>
      <c r="BC21" s="393"/>
      <c r="BD21" s="393"/>
      <c r="BE21" s="393"/>
      <c r="BF21" s="393"/>
      <c r="BG21" s="393"/>
      <c r="BH21" s="393"/>
      <c r="BI21" s="393"/>
      <c r="BJ21" s="393"/>
      <c r="BK21" s="393"/>
      <c r="BL21" s="393"/>
      <c r="BM21" s="393"/>
      <c r="BN21" s="393"/>
      <c r="BO21" s="393"/>
      <c r="BP21" s="393"/>
      <c r="BQ21" s="393"/>
      <c r="BR21" s="841"/>
      <c r="BS21" s="78"/>
      <c r="BT21" s="78"/>
      <c r="BU21" s="78"/>
      <c r="BV21" s="78"/>
      <c r="BW21" s="78"/>
      <c r="BX21" s="78"/>
      <c r="BY21" s="78"/>
      <c r="BZ21" s="78"/>
      <c r="CA21" s="78"/>
      <c r="CB21" s="78"/>
      <c r="CC21" s="78"/>
      <c r="CD21" s="78"/>
    </row>
    <row r="22" spans="2:110" ht="30" customHeight="1">
      <c r="B22" s="392"/>
      <c r="C22" s="393"/>
      <c r="D22" s="393"/>
      <c r="E22" s="83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839" t="s">
        <v>142</v>
      </c>
      <c r="AF22" s="393"/>
      <c r="AG22" s="393"/>
      <c r="AH22" s="393"/>
      <c r="AI22" s="393"/>
      <c r="AJ22" s="393"/>
      <c r="AK22" s="393"/>
      <c r="AL22" s="393"/>
      <c r="AM22" s="1172" t="s">
        <v>143</v>
      </c>
      <c r="AN22" s="1172"/>
      <c r="AO22" s="1172"/>
      <c r="AP22" s="1172"/>
      <c r="AQ22" s="1172"/>
      <c r="AR22" s="1172"/>
      <c r="AS22" s="1172"/>
      <c r="AT22" s="1172"/>
      <c r="AU22" s="393"/>
      <c r="AV22" s="393"/>
      <c r="AW22" s="393"/>
      <c r="AX22" s="393"/>
      <c r="AY22" s="393"/>
      <c r="AZ22" s="393"/>
      <c r="BA22" s="393"/>
      <c r="BB22" s="393"/>
      <c r="BC22" s="393"/>
      <c r="BD22" s="393"/>
      <c r="BE22" s="393"/>
      <c r="BF22" s="393"/>
      <c r="BG22" s="393"/>
      <c r="BH22" s="393"/>
      <c r="BI22" s="393"/>
      <c r="BJ22" s="393"/>
      <c r="BK22" s="393"/>
      <c r="BL22" s="393"/>
      <c r="BM22" s="393"/>
      <c r="BN22" s="393"/>
      <c r="BO22" s="393"/>
      <c r="BP22" s="393"/>
      <c r="BQ22" s="393"/>
      <c r="BR22" s="841"/>
      <c r="BS22" s="78"/>
      <c r="BT22" s="78"/>
      <c r="BU22" s="78"/>
      <c r="BV22" s="78"/>
      <c r="BW22" s="78"/>
      <c r="BX22" s="78"/>
      <c r="BY22" s="78"/>
      <c r="BZ22" s="78"/>
      <c r="CA22" s="78"/>
      <c r="CB22" s="78"/>
      <c r="CC22" s="78"/>
      <c r="CD22" s="78"/>
      <c r="CK22" s="298"/>
    </row>
    <row r="23" spans="2:110" ht="30" customHeight="1">
      <c r="B23" s="392"/>
      <c r="C23" s="393"/>
      <c r="D23" s="393"/>
      <c r="E23" s="1173">
        <v>8</v>
      </c>
      <c r="F23" s="1173"/>
      <c r="G23" s="1173"/>
      <c r="H23" s="1173"/>
      <c r="I23" s="1174" t="s">
        <v>144</v>
      </c>
      <c r="J23" s="1173"/>
      <c r="K23" s="1174" t="s">
        <v>145</v>
      </c>
      <c r="L23" s="1173"/>
      <c r="M23" s="1174" t="s">
        <v>146</v>
      </c>
      <c r="N23" s="1173"/>
      <c r="O23" s="1174" t="s">
        <v>145</v>
      </c>
      <c r="P23" s="1173"/>
      <c r="Q23" s="1174" t="s">
        <v>147</v>
      </c>
      <c r="R23" s="1173"/>
      <c r="S23" s="1173"/>
      <c r="T23" s="1173"/>
      <c r="U23" s="1173">
        <v>8</v>
      </c>
      <c r="V23" s="1173"/>
      <c r="W23" s="1174" t="s">
        <v>148</v>
      </c>
      <c r="X23" s="1173"/>
      <c r="Y23" s="1173">
        <v>8</v>
      </c>
      <c r="Z23" s="1173"/>
      <c r="AA23" s="1173"/>
      <c r="AB23" s="1173"/>
      <c r="AC23" s="393"/>
      <c r="AD23" s="393"/>
      <c r="AE23" s="393"/>
      <c r="AF23" s="393"/>
      <c r="AG23" s="1173">
        <v>0</v>
      </c>
      <c r="AH23" s="1173"/>
      <c r="AI23" s="1173">
        <v>8</v>
      </c>
      <c r="AJ23" s="1173"/>
      <c r="AK23" s="1175" t="s">
        <v>148</v>
      </c>
      <c r="AL23" s="1176"/>
      <c r="AM23" s="1173">
        <v>2</v>
      </c>
      <c r="AN23" s="1173"/>
      <c r="AO23" s="1173">
        <v>0</v>
      </c>
      <c r="AP23" s="1173"/>
      <c r="AQ23" s="1173">
        <v>2</v>
      </c>
      <c r="AR23" s="1173"/>
      <c r="AS23" s="1173">
        <v>5</v>
      </c>
      <c r="AT23" s="1173"/>
      <c r="AU23" s="393"/>
      <c r="AV23" s="393"/>
      <c r="AW23" s="1176">
        <v>1</v>
      </c>
      <c r="AX23" s="1176"/>
      <c r="AY23" s="1177" t="s">
        <v>149</v>
      </c>
      <c r="AZ23" s="1178"/>
      <c r="BA23" s="1179" t="s">
        <v>150</v>
      </c>
      <c r="BB23" s="1176"/>
      <c r="BC23" s="1176"/>
      <c r="BD23" s="1176"/>
      <c r="BE23" s="1176"/>
      <c r="BF23" s="393"/>
      <c r="BG23" s="1176">
        <v>2</v>
      </c>
      <c r="BH23" s="1176"/>
      <c r="BI23" s="1180"/>
      <c r="BJ23" s="1181"/>
      <c r="BK23" s="1182" t="s">
        <v>151</v>
      </c>
      <c r="BL23" s="1183"/>
      <c r="BM23" s="1183"/>
      <c r="BN23" s="1183"/>
      <c r="BO23" s="1183"/>
      <c r="BP23" s="393"/>
      <c r="BQ23" s="393"/>
      <c r="BR23" s="841"/>
      <c r="BS23" s="78"/>
      <c r="BT23" s="78"/>
      <c r="BU23" s="78"/>
      <c r="BV23" s="78"/>
      <c r="BW23" s="78"/>
      <c r="BX23" s="78"/>
      <c r="BY23" s="78"/>
      <c r="BZ23" s="78"/>
      <c r="CA23" s="78"/>
      <c r="CB23" s="78"/>
      <c r="CC23" s="78"/>
      <c r="CD23" s="78"/>
      <c r="CK23" s="299"/>
    </row>
    <row r="24" spans="2:110" ht="30" customHeight="1">
      <c r="B24" s="392"/>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c r="AK24" s="393"/>
      <c r="AL24" s="393"/>
      <c r="AM24" s="393"/>
      <c r="AN24" s="393"/>
      <c r="AO24" s="393"/>
      <c r="AP24" s="393"/>
      <c r="AQ24" s="393"/>
      <c r="AR24" s="393"/>
      <c r="AS24" s="393"/>
      <c r="AT24" s="393"/>
      <c r="AU24" s="393"/>
      <c r="AV24" s="393"/>
      <c r="AW24" s="393"/>
      <c r="AX24" s="393"/>
      <c r="AY24" s="393"/>
      <c r="AZ24" s="393"/>
      <c r="BA24" s="393"/>
      <c r="BB24" s="393"/>
      <c r="BC24" s="393"/>
      <c r="BD24" s="393"/>
      <c r="BE24" s="393"/>
      <c r="BF24" s="393"/>
      <c r="BG24" s="393"/>
      <c r="BH24" s="393"/>
      <c r="BI24" s="393"/>
      <c r="BJ24" s="393"/>
      <c r="BK24" s="393"/>
      <c r="BL24" s="393"/>
      <c r="BM24" s="393"/>
      <c r="BN24" s="393"/>
      <c r="BO24" s="393"/>
      <c r="BP24" s="393"/>
      <c r="BQ24" s="393"/>
      <c r="BR24" s="841"/>
      <c r="BS24" s="78"/>
      <c r="BT24" s="78"/>
      <c r="BU24" s="78"/>
      <c r="BV24" s="78"/>
      <c r="BW24" s="78"/>
      <c r="BX24" s="78"/>
      <c r="BY24" s="78"/>
      <c r="BZ24" s="78"/>
      <c r="CA24" s="78"/>
      <c r="CB24" s="78"/>
      <c r="CC24" s="78"/>
      <c r="CD24" s="78"/>
    </row>
    <row r="25" spans="2:110" ht="30" customHeight="1">
      <c r="B25" s="392"/>
      <c r="C25" s="999" t="s">
        <v>152</v>
      </c>
      <c r="D25" s="393"/>
      <c r="E25" s="833" t="s">
        <v>153</v>
      </c>
      <c r="F25" s="393"/>
      <c r="G25" s="393"/>
      <c r="H25" s="393"/>
      <c r="I25" s="393"/>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c r="AK25" s="393"/>
      <c r="AL25" s="393"/>
      <c r="AM25" s="393"/>
      <c r="AN25" s="393"/>
      <c r="AO25" s="393"/>
      <c r="AP25" s="393"/>
      <c r="AQ25" s="393"/>
      <c r="AR25" s="393"/>
      <c r="AS25" s="393"/>
      <c r="AT25" s="393"/>
      <c r="AU25" s="393"/>
      <c r="AV25" s="393"/>
      <c r="AW25" s="393"/>
      <c r="AX25" s="393"/>
      <c r="AY25" s="393"/>
      <c r="AZ25" s="393"/>
      <c r="BA25" s="393"/>
      <c r="BB25" s="393"/>
      <c r="BC25" s="393"/>
      <c r="BD25" s="393"/>
      <c r="BE25" s="393"/>
      <c r="BF25" s="393"/>
      <c r="BG25" s="393"/>
      <c r="BH25" s="393"/>
      <c r="BI25" s="393"/>
      <c r="BJ25" s="393"/>
      <c r="BK25" s="393"/>
      <c r="BL25" s="393"/>
      <c r="BM25" s="393"/>
      <c r="BN25" s="393"/>
      <c r="BO25" s="393"/>
      <c r="BP25" s="393"/>
      <c r="BQ25" s="393"/>
      <c r="BR25" s="841"/>
      <c r="BS25" s="78"/>
      <c r="BT25" s="78"/>
      <c r="BU25" s="78"/>
      <c r="BV25" s="78"/>
      <c r="BW25" s="78"/>
      <c r="BX25" s="78"/>
      <c r="BY25" s="78"/>
      <c r="BZ25" s="78"/>
      <c r="CA25" s="78"/>
      <c r="CB25" s="78"/>
      <c r="CC25" s="78"/>
      <c r="CD25" s="78"/>
      <c r="CL25" s="320"/>
    </row>
    <row r="26" spans="2:110" ht="30" customHeight="1">
      <c r="B26" s="392"/>
      <c r="C26" s="393"/>
      <c r="D26" s="393"/>
      <c r="E26" s="837" t="s">
        <v>154</v>
      </c>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c r="AK26" s="393"/>
      <c r="AL26" s="393"/>
      <c r="AM26" s="393"/>
      <c r="AN26" s="393"/>
      <c r="AO26" s="393"/>
      <c r="AP26" s="393"/>
      <c r="AQ26" s="393"/>
      <c r="AR26" s="393"/>
      <c r="AS26" s="393"/>
      <c r="AT26" s="393"/>
      <c r="AU26" s="393"/>
      <c r="AV26" s="393"/>
      <c r="AW26" s="393"/>
      <c r="AX26" s="393"/>
      <c r="AY26" s="393"/>
      <c r="AZ26" s="393"/>
      <c r="BA26" s="393"/>
      <c r="BB26" s="393"/>
      <c r="BC26" s="393"/>
      <c r="BD26" s="393"/>
      <c r="BE26" s="393"/>
      <c r="BF26" s="393"/>
      <c r="BG26" s="393"/>
      <c r="BH26" s="393"/>
      <c r="BI26" s="393"/>
      <c r="BJ26" s="393"/>
      <c r="BK26" s="393"/>
      <c r="BL26" s="393"/>
      <c r="BM26" s="393"/>
      <c r="BN26" s="393"/>
      <c r="BO26" s="393"/>
      <c r="BP26" s="393"/>
      <c r="BQ26" s="393"/>
      <c r="BR26" s="841"/>
      <c r="BS26" s="78"/>
      <c r="BT26" s="78"/>
      <c r="BU26" s="78"/>
      <c r="BV26" s="78"/>
      <c r="BW26" s="78"/>
      <c r="BX26" s="78"/>
      <c r="BY26" s="78"/>
      <c r="BZ26" s="78"/>
      <c r="CA26" s="78"/>
      <c r="CB26" s="78"/>
      <c r="CC26" s="78"/>
      <c r="CD26" s="78"/>
    </row>
    <row r="27" spans="2:110" ht="30" customHeight="1">
      <c r="B27" s="392"/>
      <c r="C27" s="393"/>
      <c r="D27" s="393"/>
      <c r="E27" s="393"/>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3"/>
      <c r="AK27" s="393"/>
      <c r="AL27" s="393"/>
      <c r="AM27" s="393"/>
      <c r="AN27" s="393"/>
      <c r="AO27" s="393"/>
      <c r="AP27" s="393"/>
      <c r="AQ27" s="393"/>
      <c r="AR27" s="393"/>
      <c r="AS27" s="393"/>
      <c r="AT27" s="393"/>
      <c r="AU27" s="393"/>
      <c r="AV27" s="393"/>
      <c r="AW27" s="393"/>
      <c r="AX27" s="393"/>
      <c r="AY27" s="393"/>
      <c r="AZ27" s="393"/>
      <c r="BA27" s="393"/>
      <c r="BB27" s="393"/>
      <c r="BC27" s="393"/>
      <c r="BD27" s="393"/>
      <c r="BE27" s="393"/>
      <c r="BF27" s="393"/>
      <c r="BG27" s="393"/>
      <c r="BH27" s="393"/>
      <c r="BI27" s="393"/>
      <c r="BJ27" s="393"/>
      <c r="BK27" s="393"/>
      <c r="BL27" s="393"/>
      <c r="BM27" s="393"/>
      <c r="BN27" s="393"/>
      <c r="BO27" s="393"/>
      <c r="BP27" s="393"/>
      <c r="BQ27" s="393"/>
      <c r="BR27" s="841"/>
      <c r="BS27" s="78"/>
      <c r="BT27" s="78"/>
      <c r="BU27" s="78"/>
      <c r="BV27" s="78"/>
      <c r="BW27" s="78"/>
      <c r="BX27" s="78"/>
      <c r="BY27" s="78"/>
      <c r="BZ27" s="78"/>
      <c r="CA27" s="78"/>
      <c r="CB27" s="78"/>
      <c r="CC27" s="78"/>
      <c r="CD27" s="78"/>
      <c r="CK27" s="38"/>
      <c r="CL27" s="38"/>
      <c r="CM27" s="38"/>
    </row>
    <row r="28" spans="2:110" ht="30" customHeight="1">
      <c r="B28" s="392"/>
      <c r="C28" s="999" t="s">
        <v>155</v>
      </c>
      <c r="D28" s="393"/>
      <c r="E28" s="833" t="s">
        <v>156</v>
      </c>
      <c r="F28" s="833"/>
      <c r="G28" s="833"/>
      <c r="H28" s="833"/>
      <c r="I28" s="833"/>
      <c r="J28" s="833"/>
      <c r="K28" s="833"/>
      <c r="L28" s="833"/>
      <c r="M28" s="833"/>
      <c r="N28" s="833"/>
      <c r="O28" s="833"/>
      <c r="P28" s="833"/>
      <c r="Q28" s="833"/>
      <c r="R28" s="833"/>
      <c r="S28" s="833"/>
      <c r="T28" s="833"/>
      <c r="U28" s="833"/>
      <c r="V28" s="833"/>
      <c r="W28" s="833"/>
      <c r="X28" s="833"/>
      <c r="Y28" s="833"/>
      <c r="Z28" s="833"/>
      <c r="AA28" s="833"/>
      <c r="AB28" s="833"/>
      <c r="AC28" s="833"/>
      <c r="AD28" s="833"/>
      <c r="AE28" s="833"/>
      <c r="AF28" s="833"/>
      <c r="AG28" s="833"/>
      <c r="AH28" s="833"/>
      <c r="AI28" s="833"/>
      <c r="AJ28" s="833"/>
      <c r="AK28" s="833"/>
      <c r="AL28" s="833"/>
      <c r="AM28" s="833"/>
      <c r="AN28" s="833"/>
      <c r="AO28" s="833"/>
      <c r="AP28" s="833"/>
      <c r="AQ28" s="833"/>
      <c r="AR28" s="833"/>
      <c r="AS28" s="833"/>
      <c r="AT28" s="833"/>
      <c r="AU28" s="833"/>
      <c r="AV28" s="833"/>
      <c r="AW28" s="833"/>
      <c r="AX28" s="833"/>
      <c r="AY28" s="833"/>
      <c r="AZ28" s="833"/>
      <c r="BA28" s="833"/>
      <c r="BB28" s="833"/>
      <c r="BC28" s="833"/>
      <c r="BD28" s="833"/>
      <c r="BE28" s="833"/>
      <c r="BF28" s="833"/>
      <c r="BG28" s="833"/>
      <c r="BH28" s="833"/>
      <c r="BI28" s="833"/>
      <c r="BJ28" s="833"/>
      <c r="BK28" s="833"/>
      <c r="BL28" s="833"/>
      <c r="BM28" s="833"/>
      <c r="BN28" s="833"/>
      <c r="BO28" s="833"/>
      <c r="BP28" s="833"/>
      <c r="BQ28" s="833"/>
      <c r="BR28" s="841"/>
      <c r="BS28" s="78"/>
      <c r="BT28" s="78"/>
      <c r="BU28" s="78"/>
      <c r="BV28" s="78"/>
      <c r="BW28" s="78"/>
      <c r="BX28" s="78"/>
      <c r="BY28" s="78"/>
      <c r="BZ28" s="78"/>
      <c r="CA28" s="78"/>
      <c r="CB28" s="78"/>
      <c r="CC28" s="78"/>
      <c r="CD28" s="78"/>
      <c r="CK28" s="38"/>
      <c r="CL28" s="38"/>
      <c r="CM28" s="38"/>
      <c r="CN28" s="38"/>
      <c r="CO28" s="38"/>
      <c r="CP28" s="38"/>
      <c r="CQ28" s="38"/>
      <c r="CR28" s="38"/>
      <c r="CS28" s="38"/>
      <c r="CT28" s="38"/>
      <c r="CU28" s="38"/>
      <c r="CV28" s="38"/>
      <c r="CW28" s="38"/>
      <c r="CX28" s="38"/>
      <c r="CY28" s="38"/>
      <c r="CZ28" s="38"/>
      <c r="DA28" s="38"/>
      <c r="DB28" s="38"/>
      <c r="DC28" s="38"/>
      <c r="DD28" s="38"/>
      <c r="DE28" s="38"/>
      <c r="DF28" s="38"/>
    </row>
    <row r="29" spans="2:110" ht="47.1" customHeight="1">
      <c r="B29" s="392"/>
      <c r="C29" s="393"/>
      <c r="D29" s="393"/>
      <c r="E29" s="833" t="s">
        <v>157</v>
      </c>
      <c r="F29" s="833"/>
      <c r="G29" s="833"/>
      <c r="H29" s="833"/>
      <c r="I29" s="833"/>
      <c r="J29" s="833"/>
      <c r="K29" s="833"/>
      <c r="L29" s="833"/>
      <c r="M29" s="833"/>
      <c r="N29" s="833"/>
      <c r="O29" s="833"/>
      <c r="P29" s="833"/>
      <c r="Q29" s="833"/>
      <c r="R29" s="833"/>
      <c r="S29" s="833"/>
      <c r="T29" s="833"/>
      <c r="U29" s="833"/>
      <c r="V29" s="833"/>
      <c r="W29" s="833"/>
      <c r="X29" s="833"/>
      <c r="Y29" s="833"/>
      <c r="Z29" s="833"/>
      <c r="AA29" s="833"/>
      <c r="AB29" s="833"/>
      <c r="AC29" s="833"/>
      <c r="AD29" s="833"/>
      <c r="AE29" s="833"/>
      <c r="AF29" s="833"/>
      <c r="AG29" s="833"/>
      <c r="AH29" s="833"/>
      <c r="AI29" s="833"/>
      <c r="AJ29" s="833"/>
      <c r="AK29" s="833"/>
      <c r="AL29" s="833"/>
      <c r="AM29" s="833"/>
      <c r="AN29" s="833"/>
      <c r="AO29" s="833"/>
      <c r="AP29" s="833"/>
      <c r="AQ29" s="833"/>
      <c r="AR29" s="833"/>
      <c r="AS29" s="833"/>
      <c r="AT29" s="833"/>
      <c r="AU29" s="833"/>
      <c r="AV29" s="833"/>
      <c r="AW29" s="833"/>
      <c r="AX29" s="833"/>
      <c r="AY29" s="833"/>
      <c r="AZ29" s="833"/>
      <c r="BA29" s="833"/>
      <c r="BB29" s="833"/>
      <c r="BC29" s="833"/>
      <c r="BD29" s="833"/>
      <c r="BE29" s="833"/>
      <c r="BF29" s="833"/>
      <c r="BG29" s="833"/>
      <c r="BH29" s="833"/>
      <c r="BI29" s="833"/>
      <c r="BJ29" s="833"/>
      <c r="BK29" s="833"/>
      <c r="BL29" s="833"/>
      <c r="BM29" s="833"/>
      <c r="BN29" s="833"/>
      <c r="BO29" s="833"/>
      <c r="BP29" s="833"/>
      <c r="BQ29" s="833"/>
      <c r="BR29" s="841"/>
      <c r="BS29" s="78"/>
      <c r="BT29" s="78"/>
      <c r="BU29" s="78"/>
      <c r="BV29" s="78"/>
      <c r="BW29" s="78"/>
      <c r="BX29" s="78"/>
      <c r="BY29" s="78"/>
      <c r="BZ29" s="78"/>
      <c r="CA29" s="78"/>
      <c r="CB29" s="78"/>
      <c r="CC29" s="78"/>
      <c r="CD29" s="78"/>
      <c r="CK29" s="38"/>
      <c r="CL29" s="38"/>
      <c r="CM29" s="73"/>
      <c r="CN29" s="38"/>
      <c r="CO29" s="73"/>
      <c r="CP29" s="38"/>
      <c r="CQ29" s="38"/>
      <c r="CR29" s="38"/>
      <c r="CS29" s="38"/>
      <c r="CT29" s="38"/>
      <c r="CU29" s="38"/>
      <c r="CV29" s="38"/>
      <c r="CW29" s="38"/>
      <c r="CX29" s="38"/>
      <c r="CY29" s="38"/>
      <c r="CZ29" s="38"/>
      <c r="DA29" s="38"/>
      <c r="DB29" s="38"/>
      <c r="DC29" s="38"/>
      <c r="DD29" s="38"/>
      <c r="DE29" s="38"/>
      <c r="DF29" s="38"/>
    </row>
    <row r="30" spans="2:110" ht="29.1" customHeight="1">
      <c r="B30" s="392"/>
      <c r="C30" s="393"/>
      <c r="D30" s="393"/>
      <c r="E30" s="833" t="s">
        <v>158</v>
      </c>
      <c r="F30" s="833"/>
      <c r="G30" s="833"/>
      <c r="H30" s="833"/>
      <c r="I30" s="833"/>
      <c r="J30" s="833"/>
      <c r="K30" s="833"/>
      <c r="L30" s="833"/>
      <c r="M30" s="833"/>
      <c r="N30" s="833"/>
      <c r="O30" s="833"/>
      <c r="P30" s="833"/>
      <c r="Q30" s="833"/>
      <c r="R30" s="833"/>
      <c r="S30" s="833"/>
      <c r="T30" s="833"/>
      <c r="U30" s="833"/>
      <c r="V30" s="833"/>
      <c r="W30" s="833"/>
      <c r="X30" s="833"/>
      <c r="Y30" s="833"/>
      <c r="Z30" s="833"/>
      <c r="AA30" s="833"/>
      <c r="AB30" s="833"/>
      <c r="AC30" s="833"/>
      <c r="AD30" s="833"/>
      <c r="AE30" s="833"/>
      <c r="AF30" s="833"/>
      <c r="AG30" s="833"/>
      <c r="AH30" s="833"/>
      <c r="AI30" s="833"/>
      <c r="AJ30" s="833"/>
      <c r="AK30" s="833"/>
      <c r="AL30" s="833"/>
      <c r="AM30" s="833"/>
      <c r="AN30" s="833"/>
      <c r="AO30" s="833"/>
      <c r="AP30" s="833"/>
      <c r="AQ30" s="833"/>
      <c r="AR30" s="833"/>
      <c r="AS30" s="833"/>
      <c r="AT30" s="833"/>
      <c r="AU30" s="833"/>
      <c r="AV30" s="833"/>
      <c r="AW30" s="833"/>
      <c r="AX30" s="833"/>
      <c r="AY30" s="833"/>
      <c r="AZ30" s="833"/>
      <c r="BA30" s="833"/>
      <c r="BB30" s="833"/>
      <c r="BC30" s="833"/>
      <c r="BD30" s="833"/>
      <c r="BE30" s="833"/>
      <c r="BF30" s="833"/>
      <c r="BG30" s="833"/>
      <c r="BH30" s="833"/>
      <c r="BI30" s="833"/>
      <c r="BJ30" s="833"/>
      <c r="BK30" s="833"/>
      <c r="BL30" s="833"/>
      <c r="BM30" s="833"/>
      <c r="BN30" s="833"/>
      <c r="BO30" s="833"/>
      <c r="BP30" s="833"/>
      <c r="BQ30" s="833"/>
      <c r="BR30" s="841"/>
      <c r="BS30" s="78"/>
      <c r="BT30" s="78"/>
      <c r="BU30" s="78"/>
      <c r="BV30" s="78"/>
      <c r="BW30" s="78"/>
      <c r="BX30" s="78"/>
      <c r="BY30" s="78"/>
      <c r="BZ30" s="78"/>
      <c r="CA30" s="78"/>
      <c r="CB30" s="78"/>
      <c r="CC30" s="78"/>
      <c r="CD30" s="78"/>
    </row>
    <row r="31" spans="2:110" ht="27" customHeight="1">
      <c r="B31" s="392"/>
      <c r="C31" s="393"/>
      <c r="D31" s="393"/>
      <c r="E31" s="833" t="s">
        <v>159</v>
      </c>
      <c r="F31" s="833"/>
      <c r="G31" s="833"/>
      <c r="H31" s="833"/>
      <c r="I31" s="833"/>
      <c r="J31" s="833"/>
      <c r="K31" s="833"/>
      <c r="L31" s="833"/>
      <c r="M31" s="833"/>
      <c r="N31" s="837"/>
      <c r="O31" s="837"/>
      <c r="P31" s="837"/>
      <c r="Q31" s="837"/>
      <c r="R31" s="837"/>
      <c r="S31" s="837"/>
      <c r="T31" s="837"/>
      <c r="U31" s="837"/>
      <c r="V31" s="837"/>
      <c r="W31" s="833"/>
      <c r="X31" s="833"/>
      <c r="Y31" s="833"/>
      <c r="Z31" s="833"/>
      <c r="AA31" s="833"/>
      <c r="AB31" s="833"/>
      <c r="AC31" s="833"/>
      <c r="AD31" s="833"/>
      <c r="AE31" s="833"/>
      <c r="AF31" s="833"/>
      <c r="AG31" s="833"/>
      <c r="AH31" s="833"/>
      <c r="AI31" s="833"/>
      <c r="AJ31" s="833"/>
      <c r="AK31" s="833"/>
      <c r="AL31" s="833"/>
      <c r="AM31" s="833"/>
      <c r="AN31" s="833"/>
      <c r="AO31" s="833"/>
      <c r="AP31" s="833"/>
      <c r="AQ31" s="833"/>
      <c r="AR31" s="833"/>
      <c r="AS31" s="833"/>
      <c r="AT31" s="833"/>
      <c r="AU31" s="833"/>
      <c r="AV31" s="833"/>
      <c r="AW31" s="833"/>
      <c r="AX31" s="833"/>
      <c r="AY31" s="833"/>
      <c r="AZ31" s="833"/>
      <c r="BA31" s="833"/>
      <c r="BB31" s="833"/>
      <c r="BC31" s="833"/>
      <c r="BD31" s="833"/>
      <c r="BE31" s="833"/>
      <c r="BF31" s="833"/>
      <c r="BG31" s="833"/>
      <c r="BH31" s="833"/>
      <c r="BI31" s="833"/>
      <c r="BJ31" s="833"/>
      <c r="BK31" s="833"/>
      <c r="BL31" s="833"/>
      <c r="BM31" s="833"/>
      <c r="BN31" s="833"/>
      <c r="BO31" s="833"/>
      <c r="BP31" s="393"/>
      <c r="BQ31" s="393"/>
      <c r="BR31" s="841"/>
      <c r="BS31" s="78"/>
      <c r="BT31" s="78"/>
      <c r="BU31" s="78"/>
      <c r="BV31" s="78"/>
      <c r="BW31" s="78"/>
      <c r="BX31" s="78"/>
      <c r="BY31" s="78"/>
      <c r="BZ31" s="78"/>
      <c r="CA31" s="78"/>
      <c r="CB31" s="78"/>
      <c r="CC31" s="78"/>
      <c r="CD31" s="78"/>
    </row>
    <row r="32" spans="2:110" ht="30" customHeight="1">
      <c r="B32" s="392"/>
      <c r="C32" s="393"/>
      <c r="D32" s="393"/>
      <c r="E32" s="837" t="s">
        <v>160</v>
      </c>
      <c r="F32" s="393"/>
      <c r="G32" s="393"/>
      <c r="H32" s="393"/>
      <c r="I32" s="393"/>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c r="AK32" s="393"/>
      <c r="AL32" s="393"/>
      <c r="AM32" s="393"/>
      <c r="AN32" s="393"/>
      <c r="AO32" s="393"/>
      <c r="AP32" s="393"/>
      <c r="AQ32" s="393"/>
      <c r="AR32" s="393"/>
      <c r="AS32" s="393"/>
      <c r="AT32" s="393"/>
      <c r="AU32" s="393"/>
      <c r="AV32" s="393"/>
      <c r="AW32" s="393"/>
      <c r="AX32" s="393"/>
      <c r="AY32" s="393"/>
      <c r="AZ32" s="393"/>
      <c r="BA32" s="393"/>
      <c r="BB32" s="393"/>
      <c r="BC32" s="393"/>
      <c r="BD32" s="393"/>
      <c r="BE32" s="393"/>
      <c r="BF32" s="393"/>
      <c r="BG32" s="393"/>
      <c r="BH32" s="393"/>
      <c r="BI32" s="393"/>
      <c r="BJ32" s="393"/>
      <c r="BK32" s="393"/>
      <c r="BL32" s="393"/>
      <c r="BM32" s="393"/>
      <c r="BN32" s="393"/>
      <c r="BO32" s="393"/>
      <c r="BP32" s="393"/>
      <c r="BQ32" s="393"/>
      <c r="BR32" s="841"/>
      <c r="BS32" s="78"/>
      <c r="BT32" s="78"/>
      <c r="BU32" s="78"/>
      <c r="BV32" s="78"/>
      <c r="BW32" s="78"/>
      <c r="BX32" s="78"/>
      <c r="BY32" s="78"/>
      <c r="BZ32" s="78"/>
      <c r="CA32" s="78"/>
      <c r="CB32" s="78"/>
      <c r="CC32" s="78"/>
      <c r="CD32" s="78"/>
    </row>
    <row r="33" spans="2:82" ht="30" customHeight="1">
      <c r="B33" s="392"/>
      <c r="C33" s="393"/>
      <c r="D33" s="393"/>
      <c r="E33" s="837" t="s">
        <v>161</v>
      </c>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c r="AK33" s="393"/>
      <c r="AL33" s="393"/>
      <c r="AM33" s="393"/>
      <c r="AN33" s="393"/>
      <c r="AO33" s="393"/>
      <c r="AP33" s="393"/>
      <c r="AQ33" s="393"/>
      <c r="AR33" s="393"/>
      <c r="AS33" s="393"/>
      <c r="AT33" s="393"/>
      <c r="AU33" s="393"/>
      <c r="AV33" s="393"/>
      <c r="AW33" s="393"/>
      <c r="AX33" s="393"/>
      <c r="AY33" s="393"/>
      <c r="AZ33" s="393"/>
      <c r="BA33" s="393"/>
      <c r="BB33" s="393"/>
      <c r="BC33" s="393"/>
      <c r="BD33" s="393"/>
      <c r="BE33" s="393"/>
      <c r="BF33" s="393"/>
      <c r="BG33" s="393"/>
      <c r="BH33" s="393"/>
      <c r="BI33" s="393"/>
      <c r="BJ33" s="393"/>
      <c r="BK33" s="393"/>
      <c r="BL33" s="393"/>
      <c r="BM33" s="393"/>
      <c r="BN33" s="393"/>
      <c r="BO33" s="393"/>
      <c r="BP33" s="393"/>
      <c r="BQ33" s="393"/>
      <c r="BR33" s="841"/>
      <c r="BS33" s="78"/>
      <c r="BT33" s="78"/>
      <c r="BU33" s="78"/>
      <c r="BV33" s="78"/>
      <c r="BW33" s="78"/>
      <c r="BX33" s="78"/>
      <c r="BY33" s="78"/>
      <c r="BZ33" s="78"/>
      <c r="CA33" s="78"/>
      <c r="CB33" s="78"/>
      <c r="CC33" s="78"/>
      <c r="CD33" s="78"/>
    </row>
    <row r="34" spans="2:82" ht="30" customHeight="1">
      <c r="B34" s="392"/>
      <c r="C34" s="393"/>
      <c r="D34" s="393"/>
      <c r="E34" s="837" t="s">
        <v>162</v>
      </c>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393"/>
      <c r="AL34" s="393"/>
      <c r="AM34" s="393"/>
      <c r="AN34" s="393"/>
      <c r="AO34" s="393"/>
      <c r="AP34" s="393"/>
      <c r="AQ34" s="393"/>
      <c r="AR34" s="393"/>
      <c r="AS34" s="393"/>
      <c r="AT34" s="393"/>
      <c r="AU34" s="393"/>
      <c r="AV34" s="393"/>
      <c r="AW34" s="393"/>
      <c r="AX34" s="393"/>
      <c r="AY34" s="393"/>
      <c r="AZ34" s="393"/>
      <c r="BA34" s="393"/>
      <c r="BB34" s="393"/>
      <c r="BC34" s="393"/>
      <c r="BD34" s="393"/>
      <c r="BE34" s="393"/>
      <c r="BF34" s="393"/>
      <c r="BG34" s="393"/>
      <c r="BH34" s="393"/>
      <c r="BI34" s="393"/>
      <c r="BJ34" s="393"/>
      <c r="BK34" s="393"/>
      <c r="BL34" s="393"/>
      <c r="BM34" s="393"/>
      <c r="BN34" s="393"/>
      <c r="BO34" s="393"/>
      <c r="BP34" s="393"/>
      <c r="BQ34" s="393"/>
      <c r="BR34" s="841"/>
      <c r="BS34" s="78"/>
      <c r="BT34" s="78"/>
      <c r="BU34" s="78"/>
      <c r="BV34" s="78"/>
      <c r="BW34" s="78"/>
      <c r="BX34" s="78"/>
      <c r="BY34" s="78"/>
      <c r="BZ34" s="78"/>
      <c r="CA34" s="78"/>
      <c r="CB34" s="78"/>
      <c r="CC34" s="78"/>
      <c r="CD34" s="78"/>
    </row>
    <row r="35" spans="2:82" ht="27.6">
      <c r="B35" s="392"/>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c r="AK35" s="393"/>
      <c r="AL35" s="393"/>
      <c r="AM35" s="393"/>
      <c r="AN35" s="393"/>
      <c r="AO35" s="393"/>
      <c r="AP35" s="393"/>
      <c r="AQ35" s="393"/>
      <c r="AR35" s="393"/>
      <c r="AS35" s="393"/>
      <c r="AT35" s="393"/>
      <c r="AU35" s="393"/>
      <c r="AV35" s="393"/>
      <c r="AW35" s="393"/>
      <c r="AX35" s="393"/>
      <c r="AY35" s="393"/>
      <c r="AZ35" s="393"/>
      <c r="BA35" s="393"/>
      <c r="BB35" s="393"/>
      <c r="BC35" s="393"/>
      <c r="BD35" s="393"/>
      <c r="BE35" s="393"/>
      <c r="BF35" s="393"/>
      <c r="BG35" s="393"/>
      <c r="BH35" s="393"/>
      <c r="BI35" s="393"/>
      <c r="BJ35" s="393"/>
      <c r="BK35" s="393"/>
      <c r="BL35" s="393"/>
      <c r="BM35" s="393"/>
      <c r="BN35" s="393"/>
      <c r="BO35" s="393"/>
      <c r="BP35" s="393"/>
      <c r="BQ35" s="393"/>
      <c r="BR35" s="841"/>
      <c r="BS35" s="78"/>
      <c r="BT35" s="78"/>
      <c r="BU35" s="78"/>
      <c r="BV35" s="78"/>
      <c r="BW35" s="78"/>
      <c r="BX35" s="78"/>
      <c r="BY35" s="78"/>
      <c r="BZ35" s="78"/>
      <c r="CA35" s="78"/>
      <c r="CB35" s="78"/>
      <c r="CC35" s="78"/>
      <c r="CD35" s="78"/>
    </row>
    <row r="36" spans="2:82" ht="28.2">
      <c r="B36" s="392"/>
      <c r="C36" s="393"/>
      <c r="D36" s="393"/>
      <c r="E36" s="833" t="s">
        <v>140</v>
      </c>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c r="AK36" s="393"/>
      <c r="AL36" s="393"/>
      <c r="AM36" s="393"/>
      <c r="AN36" s="393"/>
      <c r="AO36" s="393"/>
      <c r="AP36" s="393"/>
      <c r="AQ36" s="393"/>
      <c r="AR36" s="393"/>
      <c r="AS36" s="393"/>
      <c r="AT36" s="393"/>
      <c r="AU36" s="393"/>
      <c r="AV36" s="393"/>
      <c r="AW36" s="393"/>
      <c r="AX36" s="393"/>
      <c r="AY36" s="393"/>
      <c r="AZ36" s="393"/>
      <c r="BA36" s="393"/>
      <c r="BB36" s="393"/>
      <c r="BC36" s="393"/>
      <c r="BD36" s="393"/>
      <c r="BE36" s="393"/>
      <c r="BF36" s="393"/>
      <c r="BG36" s="393"/>
      <c r="BH36" s="393"/>
      <c r="BI36" s="393"/>
      <c r="BJ36" s="393"/>
      <c r="BK36" s="393"/>
      <c r="BL36" s="393"/>
      <c r="BM36" s="393"/>
      <c r="BN36" s="393"/>
      <c r="BO36" s="393"/>
      <c r="BP36" s="393"/>
      <c r="BQ36" s="393"/>
      <c r="BR36" s="841"/>
      <c r="BS36" s="78"/>
      <c r="BT36" s="78"/>
      <c r="BU36" s="78"/>
      <c r="BV36" s="78"/>
      <c r="BW36" s="78"/>
      <c r="BX36" s="78"/>
      <c r="BY36" s="78"/>
      <c r="BZ36" s="78"/>
      <c r="CA36" s="78"/>
      <c r="CB36" s="78"/>
      <c r="CC36" s="78"/>
      <c r="CD36" s="78"/>
    </row>
    <row r="37" spans="2:82" ht="30" customHeight="1">
      <c r="B37" s="392"/>
      <c r="C37" s="393"/>
      <c r="D37" s="393"/>
      <c r="E37" s="837" t="s">
        <v>141</v>
      </c>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3"/>
      <c r="AP37" s="393"/>
      <c r="AQ37" s="393"/>
      <c r="AR37" s="393"/>
      <c r="AS37" s="393"/>
      <c r="AT37" s="393"/>
      <c r="AU37" s="393"/>
      <c r="AV37" s="393"/>
      <c r="AW37" s="393"/>
      <c r="AX37" s="393"/>
      <c r="AY37" s="393"/>
      <c r="AZ37" s="393"/>
      <c r="BA37" s="393"/>
      <c r="BB37" s="393"/>
      <c r="BC37" s="393"/>
      <c r="BD37" s="393"/>
      <c r="BE37" s="393"/>
      <c r="BF37" s="393"/>
      <c r="BG37" s="393"/>
      <c r="BH37" s="393"/>
      <c r="BI37" s="393"/>
      <c r="BJ37" s="393"/>
      <c r="BK37" s="393"/>
      <c r="BL37" s="393"/>
      <c r="BM37" s="393"/>
      <c r="BN37" s="393"/>
      <c r="BO37" s="393"/>
      <c r="BP37" s="393"/>
      <c r="BQ37" s="393"/>
      <c r="BR37" s="841"/>
      <c r="BS37" s="78"/>
      <c r="BT37" s="78"/>
      <c r="BU37" s="78"/>
      <c r="BV37" s="78"/>
      <c r="BW37" s="78"/>
      <c r="BX37" s="78"/>
      <c r="BY37" s="78"/>
      <c r="BZ37" s="78"/>
      <c r="CA37" s="78"/>
      <c r="CB37" s="78"/>
      <c r="CC37" s="78"/>
      <c r="CD37" s="78"/>
    </row>
    <row r="38" spans="2:82" s="256" customFormat="1" ht="30" customHeight="1">
      <c r="B38" s="392"/>
      <c r="C38" s="393"/>
      <c r="D38" s="393"/>
      <c r="E38" s="837"/>
      <c r="F38" s="393"/>
      <c r="G38" s="393"/>
      <c r="H38" s="833"/>
      <c r="I38" s="833"/>
      <c r="J38" s="833"/>
      <c r="K38" s="833"/>
      <c r="L38" s="833"/>
      <c r="M38" s="833"/>
      <c r="N38" s="833"/>
      <c r="O38" s="833"/>
      <c r="P38" s="833"/>
      <c r="Q38" s="833"/>
      <c r="R38" s="833"/>
      <c r="S38" s="833"/>
      <c r="T38" s="833"/>
      <c r="U38" s="833"/>
      <c r="V38" s="833"/>
      <c r="W38" s="833"/>
      <c r="X38" s="833"/>
      <c r="Y38" s="833"/>
      <c r="Z38" s="393"/>
      <c r="AA38" s="393"/>
      <c r="AB38" s="393"/>
      <c r="AC38" s="393"/>
      <c r="AD38" s="833"/>
      <c r="AE38" s="833"/>
      <c r="AF38" s="1184" t="s">
        <v>163</v>
      </c>
      <c r="AG38" s="1184"/>
      <c r="AH38" s="1184"/>
      <c r="AI38" s="1184"/>
      <c r="AJ38" s="1184"/>
      <c r="AK38" s="1184"/>
      <c r="AL38" s="393"/>
      <c r="AM38" s="393"/>
      <c r="AN38" s="393"/>
      <c r="AO38" s="393"/>
      <c r="AP38" s="833"/>
      <c r="AQ38" s="833"/>
      <c r="AR38" s="833"/>
      <c r="AS38" s="833"/>
      <c r="AT38" s="833"/>
      <c r="AU38" s="833"/>
      <c r="AV38" s="833"/>
      <c r="AW38" s="833"/>
      <c r="AX38" s="393"/>
      <c r="AY38" s="393"/>
      <c r="AZ38" s="393"/>
      <c r="BA38" s="393"/>
      <c r="BB38" s="833"/>
      <c r="BC38" s="833"/>
      <c r="BD38" s="833"/>
      <c r="BE38" s="833"/>
      <c r="BF38" s="833"/>
      <c r="BG38" s="833"/>
      <c r="BH38" s="833"/>
      <c r="BI38" s="833"/>
      <c r="BJ38" s="833"/>
      <c r="BK38" s="833"/>
      <c r="BL38" s="833"/>
      <c r="BM38" s="833"/>
      <c r="BN38" s="833"/>
      <c r="BO38" s="833"/>
      <c r="BP38" s="393"/>
      <c r="BQ38" s="393"/>
      <c r="BR38" s="841"/>
      <c r="BS38" s="78"/>
      <c r="BT38" s="78"/>
      <c r="BU38" s="78"/>
      <c r="BV38" s="78"/>
      <c r="BW38" s="78"/>
      <c r="BX38" s="78"/>
      <c r="BY38" s="78"/>
      <c r="BZ38" s="78"/>
      <c r="CA38" s="78"/>
      <c r="CB38" s="78"/>
      <c r="CC38" s="78"/>
      <c r="CD38" s="78"/>
    </row>
    <row r="39" spans="2:82" ht="30" customHeight="1">
      <c r="B39" s="392"/>
      <c r="C39" s="393"/>
      <c r="D39" s="393"/>
      <c r="E39" s="837"/>
      <c r="F39" s="837" t="s">
        <v>164</v>
      </c>
      <c r="G39" s="393"/>
      <c r="H39" s="1173">
        <v>8</v>
      </c>
      <c r="I39" s="1173"/>
      <c r="J39" s="1173">
        <v>6</v>
      </c>
      <c r="K39" s="1173"/>
      <c r="L39" s="1173">
        <v>0</v>
      </c>
      <c r="M39" s="1173"/>
      <c r="N39" s="1173">
        <v>0</v>
      </c>
      <c r="O39" s="1173"/>
      <c r="P39" s="1173"/>
      <c r="Q39" s="1173"/>
      <c r="R39" s="1173">
        <v>1</v>
      </c>
      <c r="S39" s="1173"/>
      <c r="T39" s="1173">
        <v>2</v>
      </c>
      <c r="U39" s="1173"/>
      <c r="V39" s="1173">
        <v>0</v>
      </c>
      <c r="W39" s="1173"/>
      <c r="X39" s="1173">
        <v>0</v>
      </c>
      <c r="Y39" s="1173"/>
      <c r="Z39" s="1179" t="s">
        <v>165</v>
      </c>
      <c r="AA39" s="1176"/>
      <c r="AB39" s="1176"/>
      <c r="AC39" s="1176"/>
      <c r="AD39" s="1173">
        <v>1</v>
      </c>
      <c r="AE39" s="1173"/>
      <c r="AF39" s="1173">
        <v>2</v>
      </c>
      <c r="AG39" s="1173"/>
      <c r="AH39" s="1173">
        <v>0</v>
      </c>
      <c r="AI39" s="1173"/>
      <c r="AJ39" s="1173">
        <v>0</v>
      </c>
      <c r="AK39" s="1173"/>
      <c r="AL39" s="1179" t="s">
        <v>165</v>
      </c>
      <c r="AM39" s="1176"/>
      <c r="AN39" s="1176"/>
      <c r="AO39" s="1176"/>
      <c r="AP39" s="1173">
        <v>1</v>
      </c>
      <c r="AQ39" s="1173"/>
      <c r="AR39" s="1173">
        <v>2</v>
      </c>
      <c r="AS39" s="1173"/>
      <c r="AT39" s="1173">
        <v>0</v>
      </c>
      <c r="AU39" s="1173"/>
      <c r="AV39" s="1173">
        <v>0</v>
      </c>
      <c r="AW39" s="1173"/>
      <c r="AX39" s="1179" t="s">
        <v>165</v>
      </c>
      <c r="AY39" s="1176"/>
      <c r="AZ39" s="1176"/>
      <c r="BA39" s="1176"/>
      <c r="BB39" s="1173">
        <v>1</v>
      </c>
      <c r="BC39" s="1173"/>
      <c r="BD39" s="1173">
        <v>2</v>
      </c>
      <c r="BE39" s="1173"/>
      <c r="BF39" s="1173">
        <v>0</v>
      </c>
      <c r="BG39" s="1173"/>
      <c r="BH39" s="1173">
        <v>0</v>
      </c>
      <c r="BI39" s="1173"/>
      <c r="BJ39" s="1184" t="s">
        <v>163</v>
      </c>
      <c r="BK39" s="1184"/>
      <c r="BL39" s="1184"/>
      <c r="BM39" s="1184"/>
      <c r="BN39" s="1184"/>
      <c r="BO39" s="1184"/>
      <c r="BP39" s="393"/>
      <c r="BQ39" s="393"/>
      <c r="BR39" s="841"/>
      <c r="BS39" s="78"/>
      <c r="BT39" s="78"/>
      <c r="BU39" s="78"/>
      <c r="BV39" s="78"/>
      <c r="BW39" s="78"/>
      <c r="BX39" s="78"/>
      <c r="BY39" s="78"/>
      <c r="BZ39" s="78"/>
      <c r="CA39" s="78"/>
      <c r="CB39" s="78"/>
      <c r="CC39" s="78"/>
      <c r="CD39" s="78"/>
    </row>
    <row r="40" spans="2:82" ht="30" customHeight="1">
      <c r="B40" s="392"/>
      <c r="C40" s="393"/>
      <c r="D40" s="393"/>
      <c r="E40" s="837"/>
      <c r="F40" s="837"/>
      <c r="G40" s="393"/>
      <c r="H40" s="393"/>
      <c r="I40" s="393"/>
      <c r="J40" s="393"/>
      <c r="K40" s="393"/>
      <c r="L40" s="393"/>
      <c r="M40" s="393"/>
      <c r="N40" s="393"/>
      <c r="O40" s="393"/>
      <c r="P40" s="393"/>
      <c r="Q40" s="393"/>
      <c r="R40" s="393"/>
      <c r="S40" s="393"/>
      <c r="T40" s="393"/>
      <c r="U40" s="393"/>
      <c r="V40" s="393"/>
      <c r="W40" s="393"/>
      <c r="X40" s="393"/>
      <c r="Y40" s="393"/>
      <c r="Z40" s="1185" t="s">
        <v>166</v>
      </c>
      <c r="AA40" s="1185"/>
      <c r="AB40" s="1185"/>
      <c r="AC40" s="1185"/>
      <c r="AD40" s="393"/>
      <c r="AE40" s="393"/>
      <c r="AF40" s="393"/>
      <c r="AG40" s="393"/>
      <c r="AH40" s="393"/>
      <c r="AI40" s="393"/>
      <c r="AJ40" s="393"/>
      <c r="AK40" s="393"/>
      <c r="AL40" s="1185" t="s">
        <v>166</v>
      </c>
      <c r="AM40" s="1185"/>
      <c r="AN40" s="1185"/>
      <c r="AO40" s="1185"/>
      <c r="AP40" s="833"/>
      <c r="AQ40" s="833"/>
      <c r="AR40" s="1184" t="s">
        <v>163</v>
      </c>
      <c r="AS40" s="1184"/>
      <c r="AT40" s="1184"/>
      <c r="AU40" s="1184"/>
      <c r="AV40" s="1184"/>
      <c r="AW40" s="1184"/>
      <c r="AX40" s="1185" t="s">
        <v>166</v>
      </c>
      <c r="AY40" s="1185"/>
      <c r="AZ40" s="1185"/>
      <c r="BA40" s="1185"/>
      <c r="BB40" s="833"/>
      <c r="BC40" s="833"/>
      <c r="BD40" s="833"/>
      <c r="BE40" s="833"/>
      <c r="BF40" s="833"/>
      <c r="BG40" s="833"/>
      <c r="BH40" s="833"/>
      <c r="BI40" s="833"/>
      <c r="BJ40" s="833"/>
      <c r="BK40" s="833"/>
      <c r="BL40" s="833"/>
      <c r="BM40" s="833"/>
      <c r="BN40" s="833"/>
      <c r="BO40" s="833"/>
      <c r="BP40" s="393"/>
      <c r="BQ40" s="393"/>
      <c r="BR40" s="841"/>
      <c r="BS40" s="78"/>
      <c r="BT40" s="78"/>
      <c r="BU40" s="78"/>
      <c r="BV40" s="78"/>
      <c r="BW40" s="78"/>
      <c r="BX40" s="78"/>
      <c r="BY40" s="78"/>
      <c r="BZ40" s="78"/>
      <c r="CA40" s="78"/>
      <c r="CB40" s="78"/>
      <c r="CC40" s="78"/>
      <c r="CD40" s="78"/>
    </row>
    <row r="41" spans="2:82" ht="30" customHeight="1">
      <c r="B41" s="392"/>
      <c r="C41" s="393"/>
      <c r="D41" s="393"/>
      <c r="E41" s="837"/>
      <c r="F41" s="837"/>
      <c r="G41" s="393"/>
      <c r="H41" s="833"/>
      <c r="I41" s="833"/>
      <c r="J41" s="833"/>
      <c r="K41" s="833"/>
      <c r="L41" s="833"/>
      <c r="M41" s="833"/>
      <c r="N41" s="833"/>
      <c r="O41" s="833"/>
      <c r="P41" s="833"/>
      <c r="Q41" s="833"/>
      <c r="R41" s="833"/>
      <c r="S41" s="833"/>
      <c r="T41" s="833"/>
      <c r="U41" s="833"/>
      <c r="V41" s="833"/>
      <c r="W41" s="833"/>
      <c r="X41" s="833"/>
      <c r="Y41" s="833"/>
      <c r="Z41" s="393"/>
      <c r="AA41" s="393"/>
      <c r="AB41" s="393"/>
      <c r="AC41" s="393"/>
      <c r="AD41" s="833"/>
      <c r="AE41" s="833"/>
      <c r="AF41" s="1184" t="s">
        <v>163</v>
      </c>
      <c r="AG41" s="1184"/>
      <c r="AH41" s="1184"/>
      <c r="AI41" s="1184"/>
      <c r="AJ41" s="1184"/>
      <c r="AK41" s="1184"/>
      <c r="AL41" s="393"/>
      <c r="AM41" s="393"/>
      <c r="AN41" s="393"/>
      <c r="AO41" s="393"/>
      <c r="AP41" s="833"/>
      <c r="AQ41" s="833"/>
      <c r="AR41" s="833"/>
      <c r="AS41" s="833"/>
      <c r="AT41" s="833"/>
      <c r="AU41" s="833"/>
      <c r="AV41" s="833"/>
      <c r="AW41" s="833"/>
      <c r="AX41" s="393"/>
      <c r="AY41" s="393"/>
      <c r="AZ41" s="393"/>
      <c r="BA41" s="393"/>
      <c r="BB41" s="833"/>
      <c r="BC41" s="833"/>
      <c r="BD41" s="833"/>
      <c r="BE41" s="833"/>
      <c r="BF41" s="833"/>
      <c r="BG41" s="833"/>
      <c r="BH41" s="833"/>
      <c r="BI41" s="833"/>
      <c r="BJ41" s="833"/>
      <c r="BK41" s="833"/>
      <c r="BL41" s="833"/>
      <c r="BM41" s="833"/>
      <c r="BN41" s="833"/>
      <c r="BO41" s="833"/>
      <c r="BP41" s="393"/>
      <c r="BQ41" s="393"/>
      <c r="BR41" s="841"/>
      <c r="BS41" s="78"/>
      <c r="BT41" s="78"/>
      <c r="BU41" s="78"/>
      <c r="BV41" s="78"/>
      <c r="BW41" s="78"/>
      <c r="BX41" s="78"/>
      <c r="BY41" s="78"/>
      <c r="BZ41" s="78"/>
      <c r="CA41" s="78"/>
      <c r="CB41" s="78"/>
      <c r="CC41" s="78"/>
      <c r="CD41" s="78"/>
    </row>
    <row r="42" spans="2:82" ht="30" customHeight="1">
      <c r="B42" s="392"/>
      <c r="C42" s="393"/>
      <c r="D42" s="393"/>
      <c r="E42" s="837"/>
      <c r="F42" s="837" t="s">
        <v>167</v>
      </c>
      <c r="G42" s="393"/>
      <c r="H42" s="1173">
        <v>8</v>
      </c>
      <c r="I42" s="1173"/>
      <c r="J42" s="1173">
        <v>6</v>
      </c>
      <c r="K42" s="1173"/>
      <c r="L42" s="1173">
        <v>0</v>
      </c>
      <c r="M42" s="1173"/>
      <c r="N42" s="1173">
        <v>0</v>
      </c>
      <c r="O42" s="1173"/>
      <c r="P42" s="1173"/>
      <c r="Q42" s="1173"/>
      <c r="R42" s="1173">
        <v>1</v>
      </c>
      <c r="S42" s="1173"/>
      <c r="T42" s="1173">
        <v>2</v>
      </c>
      <c r="U42" s="1173"/>
      <c r="V42" s="1173">
        <v>0</v>
      </c>
      <c r="W42" s="1173"/>
      <c r="X42" s="1173">
        <v>0</v>
      </c>
      <c r="Y42" s="1173"/>
      <c r="Z42" s="1179" t="s">
        <v>165</v>
      </c>
      <c r="AA42" s="1176"/>
      <c r="AB42" s="1176"/>
      <c r="AC42" s="1176"/>
      <c r="AD42" s="1173">
        <v>1</v>
      </c>
      <c r="AE42" s="1173"/>
      <c r="AF42" s="1173">
        <v>2</v>
      </c>
      <c r="AG42" s="1173"/>
      <c r="AH42" s="1173">
        <v>0</v>
      </c>
      <c r="AI42" s="1173"/>
      <c r="AJ42" s="1173">
        <v>0</v>
      </c>
      <c r="AK42" s="1173"/>
      <c r="AL42" s="1179" t="s">
        <v>165</v>
      </c>
      <c r="AM42" s="1176"/>
      <c r="AN42" s="1176"/>
      <c r="AO42" s="1176"/>
      <c r="AP42" s="1173">
        <v>1</v>
      </c>
      <c r="AQ42" s="1173"/>
      <c r="AR42" s="1173">
        <v>2</v>
      </c>
      <c r="AS42" s="1173"/>
      <c r="AT42" s="1173">
        <v>0</v>
      </c>
      <c r="AU42" s="1173"/>
      <c r="AV42" s="1173">
        <v>0</v>
      </c>
      <c r="AW42" s="1173"/>
      <c r="AX42" s="1179" t="s">
        <v>165</v>
      </c>
      <c r="AY42" s="1176"/>
      <c r="AZ42" s="1176"/>
      <c r="BA42" s="1176"/>
      <c r="BB42" s="1173">
        <v>1</v>
      </c>
      <c r="BC42" s="1173"/>
      <c r="BD42" s="1173">
        <v>2</v>
      </c>
      <c r="BE42" s="1173"/>
      <c r="BF42" s="1173">
        <v>0</v>
      </c>
      <c r="BG42" s="1173"/>
      <c r="BH42" s="1173">
        <v>0</v>
      </c>
      <c r="BI42" s="1173"/>
      <c r="BJ42" s="1184" t="s">
        <v>163</v>
      </c>
      <c r="BK42" s="1184"/>
      <c r="BL42" s="1184"/>
      <c r="BM42" s="1184"/>
      <c r="BN42" s="1184"/>
      <c r="BO42" s="1184"/>
      <c r="BP42" s="393"/>
      <c r="BQ42" s="393"/>
      <c r="BR42" s="841"/>
      <c r="BS42" s="78"/>
      <c r="BT42" s="78"/>
      <c r="BU42" s="78"/>
      <c r="BV42" s="78"/>
      <c r="BW42" s="78"/>
      <c r="BX42" s="78"/>
      <c r="BY42" s="78"/>
      <c r="BZ42" s="78"/>
      <c r="CA42" s="78"/>
      <c r="CB42" s="78"/>
      <c r="CC42" s="78"/>
      <c r="CD42" s="78"/>
    </row>
    <row r="43" spans="2:82" ht="33" customHeight="1">
      <c r="B43" s="392"/>
      <c r="C43" s="393"/>
      <c r="D43" s="393"/>
      <c r="E43" s="837"/>
      <c r="F43" s="393"/>
      <c r="G43" s="393"/>
      <c r="H43" s="393"/>
      <c r="I43" s="393"/>
      <c r="J43" s="393"/>
      <c r="K43" s="393"/>
      <c r="L43" s="393"/>
      <c r="M43" s="393"/>
      <c r="N43" s="393"/>
      <c r="O43" s="393"/>
      <c r="P43" s="393"/>
      <c r="Q43" s="393"/>
      <c r="R43" s="393"/>
      <c r="S43" s="393"/>
      <c r="T43" s="393"/>
      <c r="U43" s="393"/>
      <c r="V43" s="393"/>
      <c r="W43" s="393"/>
      <c r="X43" s="393"/>
      <c r="Y43" s="393"/>
      <c r="Z43" s="1185" t="s">
        <v>166</v>
      </c>
      <c r="AA43" s="1185"/>
      <c r="AB43" s="1185"/>
      <c r="AC43" s="1185"/>
      <c r="AD43" s="393"/>
      <c r="AE43" s="393"/>
      <c r="AF43" s="393"/>
      <c r="AG43" s="393"/>
      <c r="AH43" s="393"/>
      <c r="AI43" s="393"/>
      <c r="AJ43" s="393"/>
      <c r="AK43" s="393"/>
      <c r="AL43" s="1185" t="s">
        <v>166</v>
      </c>
      <c r="AM43" s="1185"/>
      <c r="AN43" s="1185"/>
      <c r="AO43" s="1185"/>
      <c r="AP43" s="833"/>
      <c r="AQ43" s="833"/>
      <c r="AR43" s="1184" t="s">
        <v>163</v>
      </c>
      <c r="AS43" s="1184"/>
      <c r="AT43" s="1184"/>
      <c r="AU43" s="1184"/>
      <c r="AV43" s="1184"/>
      <c r="AW43" s="1184"/>
      <c r="AX43" s="1185" t="s">
        <v>166</v>
      </c>
      <c r="AY43" s="1185"/>
      <c r="AZ43" s="1185"/>
      <c r="BA43" s="1185"/>
      <c r="BB43" s="833"/>
      <c r="BC43" s="833"/>
      <c r="BD43" s="833"/>
      <c r="BE43" s="833"/>
      <c r="BF43" s="833"/>
      <c r="BG43" s="833"/>
      <c r="BH43" s="833"/>
      <c r="BI43" s="833"/>
      <c r="BJ43" s="833"/>
      <c r="BK43" s="833"/>
      <c r="BL43" s="833"/>
      <c r="BM43" s="833"/>
      <c r="BN43" s="833"/>
      <c r="BO43" s="833"/>
      <c r="BP43" s="393"/>
      <c r="BQ43" s="393"/>
      <c r="BR43" s="841"/>
      <c r="BS43" s="78"/>
      <c r="BT43" s="78"/>
      <c r="BU43" s="78"/>
      <c r="BV43" s="78"/>
      <c r="BW43" s="78"/>
      <c r="BX43" s="78"/>
      <c r="BY43" s="78"/>
      <c r="BZ43" s="78"/>
      <c r="CA43" s="78"/>
      <c r="CB43" s="78"/>
      <c r="CC43" s="78"/>
      <c r="CD43" s="78"/>
    </row>
    <row r="44" spans="2:82" ht="20.100000000000001" customHeight="1">
      <c r="B44" s="392"/>
      <c r="C44" s="393"/>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c r="AB44" s="393"/>
      <c r="AC44" s="393"/>
      <c r="AD44" s="393"/>
      <c r="AE44" s="393"/>
      <c r="AF44" s="393"/>
      <c r="AG44" s="393"/>
      <c r="AH44" s="393"/>
      <c r="AI44" s="393"/>
      <c r="AJ44" s="393"/>
      <c r="AK44" s="393"/>
      <c r="AL44" s="393"/>
      <c r="AM44" s="393"/>
      <c r="AN44" s="393"/>
      <c r="AO44" s="393"/>
      <c r="AP44" s="393"/>
      <c r="AQ44" s="393"/>
      <c r="AR44" s="393"/>
      <c r="AS44" s="393"/>
      <c r="AT44" s="393"/>
      <c r="AU44" s="393"/>
      <c r="AV44" s="393"/>
      <c r="AW44" s="393"/>
      <c r="AX44" s="393"/>
      <c r="AY44" s="393"/>
      <c r="AZ44" s="393"/>
      <c r="BA44" s="393"/>
      <c r="BB44" s="393"/>
      <c r="BC44" s="393"/>
      <c r="BD44" s="393"/>
      <c r="BE44" s="393"/>
      <c r="BF44" s="393"/>
      <c r="BG44" s="393"/>
      <c r="BH44" s="393"/>
      <c r="BI44" s="393"/>
      <c r="BJ44" s="393"/>
      <c r="BK44" s="393"/>
      <c r="BL44" s="393"/>
      <c r="BM44" s="393"/>
      <c r="BN44" s="393"/>
      <c r="BO44" s="393"/>
      <c r="BP44" s="393"/>
      <c r="BQ44" s="393"/>
      <c r="BR44" s="841"/>
      <c r="BS44" s="78"/>
      <c r="BT44" s="78"/>
      <c r="BU44" s="78"/>
      <c r="BV44" s="78"/>
      <c r="BW44" s="78"/>
      <c r="BX44" s="78"/>
      <c r="BY44" s="78"/>
      <c r="BZ44" s="78"/>
      <c r="CA44" s="78"/>
      <c r="CB44" s="78"/>
      <c r="CC44" s="78"/>
      <c r="CD44" s="78"/>
    </row>
    <row r="45" spans="2:82" ht="27" customHeight="1">
      <c r="B45" s="392"/>
      <c r="C45" s="999" t="s">
        <v>168</v>
      </c>
      <c r="D45" s="393"/>
      <c r="E45" s="833" t="s">
        <v>169</v>
      </c>
      <c r="F45" s="393"/>
      <c r="G45" s="393"/>
      <c r="H45" s="393"/>
      <c r="I45" s="393"/>
      <c r="J45" s="393"/>
      <c r="K45" s="393"/>
      <c r="L45" s="393"/>
      <c r="M45" s="393"/>
      <c r="N45" s="393"/>
      <c r="O45" s="393"/>
      <c r="P45" s="393"/>
      <c r="Q45" s="393"/>
      <c r="R45" s="393"/>
      <c r="S45" s="393"/>
      <c r="T45" s="393"/>
      <c r="U45" s="393"/>
      <c r="V45" s="393"/>
      <c r="W45" s="393"/>
      <c r="X45" s="393"/>
      <c r="Y45" s="393"/>
      <c r="Z45" s="393"/>
      <c r="AA45" s="393"/>
      <c r="AB45" s="393"/>
      <c r="AC45" s="393"/>
      <c r="AD45" s="393"/>
      <c r="AE45" s="393"/>
      <c r="AF45" s="393"/>
      <c r="AG45" s="393"/>
      <c r="AH45" s="393"/>
      <c r="AI45" s="393"/>
      <c r="AJ45" s="393"/>
      <c r="AK45" s="393"/>
      <c r="AL45" s="393"/>
      <c r="AM45" s="393"/>
      <c r="AN45" s="393"/>
      <c r="AO45" s="393"/>
      <c r="AP45" s="393"/>
      <c r="AQ45" s="393"/>
      <c r="AR45" s="393"/>
      <c r="AS45" s="393"/>
      <c r="AT45" s="393"/>
      <c r="AU45" s="393"/>
      <c r="AV45" s="393"/>
      <c r="AW45" s="393"/>
      <c r="AX45" s="393"/>
      <c r="AY45" s="393"/>
      <c r="AZ45" s="393"/>
      <c r="BA45" s="393"/>
      <c r="BB45" s="393"/>
      <c r="BC45" s="393"/>
      <c r="BD45" s="393"/>
      <c r="BE45" s="393"/>
      <c r="BF45" s="393"/>
      <c r="BG45" s="393"/>
      <c r="BH45" s="393"/>
      <c r="BI45" s="393"/>
      <c r="BJ45" s="393"/>
      <c r="BK45" s="393"/>
      <c r="BL45" s="393"/>
      <c r="BM45" s="393"/>
      <c r="BN45" s="393"/>
      <c r="BO45" s="393"/>
      <c r="BP45" s="393"/>
      <c r="BQ45" s="393"/>
      <c r="BR45" s="841"/>
      <c r="BS45" s="78"/>
      <c r="BT45" s="78"/>
      <c r="BU45" s="78"/>
      <c r="BV45" s="78"/>
      <c r="BW45" s="78"/>
      <c r="BX45" s="78"/>
      <c r="BY45" s="78"/>
      <c r="BZ45" s="78"/>
      <c r="CA45" s="78"/>
      <c r="CB45" s="78"/>
      <c r="CC45" s="78"/>
      <c r="CD45" s="78"/>
    </row>
    <row r="46" spans="2:82" ht="30" customHeight="1">
      <c r="B46" s="392"/>
      <c r="C46" s="393"/>
      <c r="D46" s="393"/>
      <c r="E46" s="837" t="s">
        <v>170</v>
      </c>
      <c r="F46" s="393"/>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c r="AE46" s="393"/>
      <c r="AF46" s="393"/>
      <c r="AG46" s="393"/>
      <c r="AH46" s="393"/>
      <c r="AI46" s="393"/>
      <c r="AJ46" s="393"/>
      <c r="AK46" s="393"/>
      <c r="AL46" s="393"/>
      <c r="AM46" s="393"/>
      <c r="AN46" s="393"/>
      <c r="AO46" s="393"/>
      <c r="AP46" s="393"/>
      <c r="AQ46" s="393"/>
      <c r="AR46" s="393"/>
      <c r="AS46" s="393"/>
      <c r="AT46" s="393"/>
      <c r="AU46" s="393"/>
      <c r="AV46" s="393"/>
      <c r="AW46" s="393"/>
      <c r="AX46" s="393"/>
      <c r="AY46" s="393"/>
      <c r="AZ46" s="393"/>
      <c r="BA46" s="393"/>
      <c r="BB46" s="393"/>
      <c r="BC46" s="393"/>
      <c r="BD46" s="393"/>
      <c r="BE46" s="393"/>
      <c r="BF46" s="393"/>
      <c r="BG46" s="393"/>
      <c r="BH46" s="393"/>
      <c r="BI46" s="393"/>
      <c r="BJ46" s="393"/>
      <c r="BK46" s="393"/>
      <c r="BL46" s="393"/>
      <c r="BM46" s="393"/>
      <c r="BN46" s="393"/>
      <c r="BO46" s="393"/>
      <c r="BP46" s="393"/>
      <c r="BQ46" s="393"/>
      <c r="BR46" s="841"/>
      <c r="BS46" s="78"/>
      <c r="BT46" s="78"/>
      <c r="BU46" s="78"/>
      <c r="BV46" s="78"/>
      <c r="BW46" s="78"/>
      <c r="BX46" s="78"/>
      <c r="BY46" s="78"/>
      <c r="BZ46" s="78"/>
      <c r="CA46" s="78"/>
      <c r="CB46" s="78"/>
      <c r="CC46" s="78"/>
      <c r="CD46" s="78"/>
    </row>
    <row r="47" spans="2:82" ht="30" customHeight="1">
      <c r="B47" s="392"/>
      <c r="C47" s="393"/>
      <c r="D47" s="393"/>
      <c r="E47" s="393"/>
      <c r="F47" s="393"/>
      <c r="G47" s="393"/>
      <c r="H47" s="393"/>
      <c r="I47" s="393"/>
      <c r="J47" s="393"/>
      <c r="K47" s="393"/>
      <c r="L47" s="393"/>
      <c r="M47" s="393"/>
      <c r="N47" s="393"/>
      <c r="O47" s="393"/>
      <c r="P47" s="393"/>
      <c r="Q47" s="393"/>
      <c r="R47" s="393"/>
      <c r="S47" s="393"/>
      <c r="T47" s="393"/>
      <c r="U47" s="393"/>
      <c r="V47" s="393"/>
      <c r="W47" s="393"/>
      <c r="X47" s="393"/>
      <c r="Y47" s="393"/>
      <c r="Z47" s="393"/>
      <c r="AA47" s="393"/>
      <c r="AB47" s="393"/>
      <c r="AC47" s="393"/>
      <c r="AD47" s="393"/>
      <c r="AE47" s="393"/>
      <c r="AF47" s="393"/>
      <c r="AG47" s="393"/>
      <c r="AH47" s="393"/>
      <c r="AI47" s="393"/>
      <c r="AJ47" s="393"/>
      <c r="AK47" s="393"/>
      <c r="AL47" s="393"/>
      <c r="AM47" s="393"/>
      <c r="AN47" s="393"/>
      <c r="AO47" s="393"/>
      <c r="AP47" s="393"/>
      <c r="AQ47" s="393"/>
      <c r="AR47" s="393"/>
      <c r="AS47" s="393"/>
      <c r="AT47" s="393"/>
      <c r="AU47" s="393"/>
      <c r="AV47" s="393"/>
      <c r="AW47" s="393"/>
      <c r="AX47" s="393"/>
      <c r="AY47" s="393"/>
      <c r="AZ47" s="393"/>
      <c r="BA47" s="393"/>
      <c r="BB47" s="393"/>
      <c r="BC47" s="393"/>
      <c r="BD47" s="393"/>
      <c r="BE47" s="393"/>
      <c r="BF47" s="393"/>
      <c r="BG47" s="393"/>
      <c r="BH47" s="393"/>
      <c r="BI47" s="393"/>
      <c r="BJ47" s="393"/>
      <c r="BK47" s="393"/>
      <c r="BL47" s="393"/>
      <c r="BM47" s="393"/>
      <c r="BN47" s="393"/>
      <c r="BO47" s="393"/>
      <c r="BP47" s="393"/>
      <c r="BQ47" s="393"/>
      <c r="BR47" s="841"/>
      <c r="BS47" s="78"/>
      <c r="BT47" s="78"/>
      <c r="BU47" s="78"/>
      <c r="BV47" s="78"/>
      <c r="BW47" s="78"/>
      <c r="BX47" s="78"/>
      <c r="BY47" s="78"/>
      <c r="BZ47" s="78"/>
      <c r="CA47" s="78"/>
      <c r="CB47" s="78"/>
      <c r="CC47" s="78"/>
      <c r="CD47" s="78"/>
    </row>
    <row r="48" spans="2:82" ht="30" customHeight="1">
      <c r="B48" s="392"/>
      <c r="C48" s="393"/>
      <c r="D48" s="393"/>
      <c r="E48" s="393"/>
      <c r="F48" s="393"/>
      <c r="G48" s="393"/>
      <c r="H48" s="393"/>
      <c r="I48" s="393"/>
      <c r="J48" s="393"/>
      <c r="K48" s="393"/>
      <c r="L48" s="393"/>
      <c r="M48" s="393"/>
      <c r="N48" s="393"/>
      <c r="O48" s="393"/>
      <c r="P48" s="393"/>
      <c r="Q48" s="393"/>
      <c r="R48" s="393"/>
      <c r="S48" s="393"/>
      <c r="T48" s="393"/>
      <c r="U48" s="1173"/>
      <c r="V48" s="1173"/>
      <c r="W48" s="1173"/>
      <c r="X48" s="1173"/>
      <c r="Y48" s="1173"/>
      <c r="Z48" s="1173"/>
      <c r="AA48" s="1173"/>
      <c r="AB48" s="1173"/>
      <c r="AC48" s="1173"/>
      <c r="AD48" s="1173"/>
      <c r="AE48" s="1173"/>
      <c r="AF48" s="1173"/>
      <c r="AG48" s="1173"/>
      <c r="AH48" s="1173"/>
      <c r="AI48" s="1174" t="s">
        <v>171</v>
      </c>
      <c r="AJ48" s="1173"/>
      <c r="AK48" s="1173">
        <v>8</v>
      </c>
      <c r="AL48" s="1173"/>
      <c r="AM48" s="1173">
        <v>6</v>
      </c>
      <c r="AN48" s="1173"/>
      <c r="AO48" s="1173">
        <v>6</v>
      </c>
      <c r="AP48" s="1173"/>
      <c r="AQ48" s="1173">
        <v>8</v>
      </c>
      <c r="AR48" s="1173"/>
      <c r="AS48" s="393"/>
      <c r="AT48" s="393"/>
      <c r="AU48" s="393"/>
      <c r="AV48" s="393"/>
      <c r="AW48" s="393"/>
      <c r="AX48" s="393"/>
      <c r="AY48" s="393"/>
      <c r="AZ48" s="393"/>
      <c r="BA48" s="393"/>
      <c r="BB48" s="393"/>
      <c r="BC48" s="393"/>
      <c r="BD48" s="393"/>
      <c r="BE48" s="393"/>
      <c r="BF48" s="393"/>
      <c r="BG48" s="393"/>
      <c r="BH48" s="393"/>
      <c r="BI48" s="393"/>
      <c r="BJ48" s="393"/>
      <c r="BK48" s="393"/>
      <c r="BL48" s="393"/>
      <c r="BM48" s="393"/>
      <c r="BN48" s="393"/>
      <c r="BO48" s="393"/>
      <c r="BP48" s="393"/>
      <c r="BQ48" s="393"/>
      <c r="BR48" s="841"/>
      <c r="BS48" s="78"/>
      <c r="BT48" s="78"/>
      <c r="BU48" s="78"/>
      <c r="BV48" s="78"/>
      <c r="BW48" s="78"/>
      <c r="BX48" s="78"/>
      <c r="BY48" s="78"/>
      <c r="BZ48" s="78"/>
      <c r="CA48" s="78"/>
      <c r="CB48" s="78"/>
      <c r="CC48" s="78"/>
      <c r="CD48" s="78"/>
    </row>
    <row r="49" spans="2:82" ht="30" customHeight="1">
      <c r="B49" s="392"/>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c r="AJ49" s="393"/>
      <c r="AK49" s="393"/>
      <c r="AL49" s="393"/>
      <c r="AM49" s="393"/>
      <c r="AN49" s="393"/>
      <c r="AO49" s="393"/>
      <c r="AP49" s="393"/>
      <c r="AQ49" s="393"/>
      <c r="AR49" s="393"/>
      <c r="AS49" s="393"/>
      <c r="AT49" s="393"/>
      <c r="AU49" s="393"/>
      <c r="AV49" s="393"/>
      <c r="AW49" s="393"/>
      <c r="AX49" s="393"/>
      <c r="AY49" s="393"/>
      <c r="AZ49" s="393"/>
      <c r="BA49" s="393"/>
      <c r="BB49" s="393"/>
      <c r="BC49" s="393"/>
      <c r="BD49" s="393"/>
      <c r="BE49" s="393"/>
      <c r="BF49" s="393"/>
      <c r="BG49" s="393"/>
      <c r="BH49" s="393"/>
      <c r="BI49" s="393"/>
      <c r="BJ49" s="393"/>
      <c r="BK49" s="393"/>
      <c r="BL49" s="393"/>
      <c r="BM49" s="393"/>
      <c r="BN49" s="393"/>
      <c r="BO49" s="393"/>
      <c r="BP49" s="393"/>
      <c r="BQ49" s="393"/>
      <c r="BR49" s="841"/>
      <c r="BS49" s="78"/>
      <c r="BT49" s="78"/>
      <c r="BU49" s="78"/>
      <c r="BV49" s="78"/>
      <c r="BW49" s="78"/>
      <c r="BX49" s="78"/>
      <c r="BY49" s="78"/>
      <c r="BZ49" s="78"/>
      <c r="CA49" s="78"/>
      <c r="CB49" s="78"/>
      <c r="CC49" s="78"/>
      <c r="CD49" s="78"/>
    </row>
    <row r="50" spans="2:82" ht="30" customHeight="1">
      <c r="B50" s="392"/>
      <c r="C50" s="999" t="s">
        <v>172</v>
      </c>
      <c r="D50" s="393"/>
      <c r="E50" s="833" t="s">
        <v>173</v>
      </c>
      <c r="F50" s="393"/>
      <c r="G50" s="393"/>
      <c r="H50" s="393"/>
      <c r="I50" s="393"/>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c r="AK50" s="393"/>
      <c r="AL50" s="393"/>
      <c r="AM50" s="393"/>
      <c r="AN50" s="393"/>
      <c r="AO50" s="393"/>
      <c r="AP50" s="393"/>
      <c r="AQ50" s="393"/>
      <c r="AR50" s="393"/>
      <c r="AS50" s="393"/>
      <c r="AT50" s="393"/>
      <c r="AU50" s="393"/>
      <c r="AV50" s="840"/>
      <c r="AW50" s="840"/>
      <c r="AX50" s="833" t="s">
        <v>174</v>
      </c>
      <c r="AY50" s="393"/>
      <c r="AZ50" s="833"/>
      <c r="BA50" s="833"/>
      <c r="BB50" s="833"/>
      <c r="BC50" s="833"/>
      <c r="BD50" s="833"/>
      <c r="BE50" s="393"/>
      <c r="BF50" s="1177" t="s">
        <v>149</v>
      </c>
      <c r="BG50" s="1178"/>
      <c r="BH50" s="833" t="s">
        <v>175</v>
      </c>
      <c r="BI50" s="393"/>
      <c r="BJ50" s="393"/>
      <c r="BK50" s="833"/>
      <c r="BL50" s="833"/>
      <c r="BM50" s="833"/>
      <c r="BN50" s="833"/>
      <c r="BO50" s="833"/>
      <c r="BP50" s="833"/>
      <c r="BQ50" s="833"/>
      <c r="BR50" s="841"/>
      <c r="BS50" s="78"/>
      <c r="BT50" s="78"/>
      <c r="BU50" s="78"/>
      <c r="BV50" s="78"/>
      <c r="BW50" s="78"/>
      <c r="BX50" s="78"/>
      <c r="BY50" s="78"/>
      <c r="BZ50" s="78"/>
      <c r="CA50" s="78"/>
      <c r="CB50" s="78"/>
      <c r="CC50" s="78"/>
      <c r="CD50" s="78"/>
    </row>
    <row r="51" spans="2:82" ht="30" customHeight="1">
      <c r="B51" s="392"/>
      <c r="C51" s="393"/>
      <c r="D51" s="393"/>
      <c r="E51" s="833" t="s">
        <v>176</v>
      </c>
      <c r="F51" s="833"/>
      <c r="G51" s="833"/>
      <c r="H51" s="833"/>
      <c r="I51" s="833"/>
      <c r="J51" s="393"/>
      <c r="K51" s="393"/>
      <c r="L51" s="393"/>
      <c r="M51" s="393"/>
      <c r="N51" s="393"/>
      <c r="O51" s="393"/>
      <c r="P51" s="393"/>
      <c r="Q51" s="393"/>
      <c r="R51" s="393"/>
      <c r="S51" s="393"/>
      <c r="T51" s="393"/>
      <c r="U51" s="393"/>
      <c r="V51" s="393"/>
      <c r="W51" s="393"/>
      <c r="X51" s="393"/>
      <c r="Y51" s="393"/>
      <c r="Z51" s="393"/>
      <c r="AA51" s="393"/>
      <c r="AB51" s="393"/>
      <c r="AC51" s="393"/>
      <c r="AD51" s="393"/>
      <c r="AE51" s="393"/>
      <c r="AF51" s="393"/>
      <c r="AG51" s="393"/>
      <c r="AH51" s="393"/>
      <c r="AI51" s="393"/>
      <c r="AJ51" s="393"/>
      <c r="AK51" s="393"/>
      <c r="AL51" s="393"/>
      <c r="AM51" s="393"/>
      <c r="AN51" s="393"/>
      <c r="AO51" s="393"/>
      <c r="AP51" s="393"/>
      <c r="AQ51" s="393"/>
      <c r="AR51" s="393"/>
      <c r="AS51" s="393"/>
      <c r="AT51" s="393"/>
      <c r="AU51" s="393"/>
      <c r="AV51" s="393"/>
      <c r="AW51" s="393"/>
      <c r="AX51" s="393"/>
      <c r="AY51" s="393"/>
      <c r="AZ51" s="393"/>
      <c r="BA51" s="393"/>
      <c r="BB51" s="393"/>
      <c r="BC51" s="393"/>
      <c r="BD51" s="393"/>
      <c r="BE51" s="393"/>
      <c r="BF51" s="393"/>
      <c r="BG51" s="393"/>
      <c r="BH51" s="393"/>
      <c r="BI51" s="393"/>
      <c r="BJ51" s="393"/>
      <c r="BK51" s="393"/>
      <c r="BL51" s="393"/>
      <c r="BM51" s="393"/>
      <c r="BN51" s="393"/>
      <c r="BO51" s="393"/>
      <c r="BP51" s="393"/>
      <c r="BQ51" s="393"/>
      <c r="BR51" s="841"/>
      <c r="BS51" s="78"/>
      <c r="BT51" s="78"/>
      <c r="BU51" s="78"/>
      <c r="BV51" s="78"/>
      <c r="BW51" s="78"/>
      <c r="BX51" s="78"/>
      <c r="BY51" s="78"/>
      <c r="BZ51" s="78"/>
      <c r="CA51" s="78"/>
      <c r="CB51" s="78"/>
      <c r="CC51" s="78"/>
      <c r="CD51" s="78"/>
    </row>
    <row r="52" spans="2:82" ht="30" customHeight="1">
      <c r="B52" s="392"/>
      <c r="C52" s="393"/>
      <c r="D52" s="393"/>
      <c r="E52" s="837" t="s">
        <v>177</v>
      </c>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393"/>
      <c r="AF52" s="393"/>
      <c r="AG52" s="393"/>
      <c r="AH52" s="393"/>
      <c r="AI52" s="393"/>
      <c r="AJ52" s="393"/>
      <c r="AK52" s="393"/>
      <c r="AL52" s="393"/>
      <c r="AM52" s="393"/>
      <c r="AN52" s="393"/>
      <c r="AO52" s="393"/>
      <c r="AP52" s="393"/>
      <c r="AQ52" s="393"/>
      <c r="AR52" s="393"/>
      <c r="AS52" s="393"/>
      <c r="AT52" s="393"/>
      <c r="AU52" s="393"/>
      <c r="AV52" s="393"/>
      <c r="AW52" s="393"/>
      <c r="AX52" s="837" t="s">
        <v>178</v>
      </c>
      <c r="AY52" s="393"/>
      <c r="AZ52" s="393"/>
      <c r="BA52" s="393"/>
      <c r="BB52" s="393"/>
      <c r="BC52" s="393"/>
      <c r="BD52" s="393"/>
      <c r="BE52" s="393"/>
      <c r="BF52" s="393"/>
      <c r="BG52" s="393"/>
      <c r="BH52" s="837" t="s">
        <v>179</v>
      </c>
      <c r="BI52" s="393"/>
      <c r="BJ52" s="393"/>
      <c r="BK52" s="393"/>
      <c r="BL52" s="393"/>
      <c r="BM52" s="393"/>
      <c r="BN52" s="393"/>
      <c r="BO52" s="393"/>
      <c r="BP52" s="393"/>
      <c r="BQ52" s="393"/>
      <c r="BR52" s="841"/>
      <c r="BS52" s="78"/>
      <c r="BT52" s="78"/>
      <c r="BU52" s="78"/>
      <c r="BV52" s="78"/>
      <c r="BW52" s="78"/>
      <c r="BX52" s="78"/>
      <c r="BY52" s="78"/>
      <c r="BZ52" s="78"/>
      <c r="CA52" s="78"/>
      <c r="CB52" s="78"/>
      <c r="CC52" s="78"/>
      <c r="CD52" s="78"/>
    </row>
    <row r="53" spans="2:82" ht="30" customHeight="1">
      <c r="B53" s="392"/>
      <c r="C53" s="393"/>
      <c r="D53" s="393"/>
      <c r="E53" s="393"/>
      <c r="F53" s="393"/>
      <c r="G53" s="393"/>
      <c r="H53" s="393"/>
      <c r="I53" s="393"/>
      <c r="J53" s="393"/>
      <c r="K53" s="393"/>
      <c r="L53" s="393"/>
      <c r="M53" s="393"/>
      <c r="N53" s="393"/>
      <c r="O53" s="393"/>
      <c r="P53" s="393"/>
      <c r="Q53" s="393"/>
      <c r="R53" s="393"/>
      <c r="S53" s="393"/>
      <c r="T53" s="393"/>
      <c r="U53" s="393"/>
      <c r="V53" s="393"/>
      <c r="W53" s="393"/>
      <c r="X53" s="393"/>
      <c r="Y53" s="393"/>
      <c r="Z53" s="393"/>
      <c r="AA53" s="393"/>
      <c r="AB53" s="393"/>
      <c r="AC53" s="393"/>
      <c r="AD53" s="393"/>
      <c r="AE53" s="393"/>
      <c r="AF53" s="393"/>
      <c r="AG53" s="393"/>
      <c r="AH53" s="393"/>
      <c r="AI53" s="393"/>
      <c r="AJ53" s="393"/>
      <c r="AK53" s="393"/>
      <c r="AL53" s="393"/>
      <c r="AM53" s="393"/>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c r="BP53" s="393"/>
      <c r="BQ53" s="393"/>
      <c r="BR53" s="841"/>
      <c r="BS53" s="78"/>
      <c r="BT53" s="78"/>
      <c r="BU53" s="78"/>
      <c r="BV53" s="78"/>
      <c r="BW53" s="78"/>
      <c r="BX53" s="78"/>
      <c r="BY53" s="78"/>
      <c r="BZ53" s="78"/>
      <c r="CA53" s="78"/>
      <c r="CB53" s="78"/>
      <c r="CC53" s="78"/>
      <c r="CD53" s="78"/>
    </row>
    <row r="54" spans="2:82" ht="30" customHeight="1">
      <c r="B54" s="392"/>
      <c r="C54" s="999" t="s">
        <v>180</v>
      </c>
      <c r="D54" s="393"/>
      <c r="E54" s="833" t="s">
        <v>181</v>
      </c>
      <c r="F54" s="393"/>
      <c r="G54" s="393"/>
      <c r="H54" s="393"/>
      <c r="I54" s="393"/>
      <c r="J54" s="393"/>
      <c r="K54" s="393"/>
      <c r="L54" s="393"/>
      <c r="M54" s="393"/>
      <c r="N54" s="393"/>
      <c r="O54" s="393"/>
      <c r="P54" s="393"/>
      <c r="Q54" s="393"/>
      <c r="R54" s="393"/>
      <c r="S54" s="393"/>
      <c r="T54" s="393"/>
      <c r="U54" s="393"/>
      <c r="V54" s="393"/>
      <c r="W54" s="393"/>
      <c r="X54" s="393"/>
      <c r="Y54" s="393"/>
      <c r="Z54" s="393"/>
      <c r="AA54" s="393"/>
      <c r="AB54" s="393"/>
      <c r="AC54" s="393"/>
      <c r="AD54" s="393"/>
      <c r="AE54" s="393"/>
      <c r="AF54" s="393"/>
      <c r="AG54" s="393"/>
      <c r="AH54" s="393"/>
      <c r="AI54" s="393"/>
      <c r="AJ54" s="393"/>
      <c r="AK54" s="393"/>
      <c r="AL54" s="393"/>
      <c r="AM54" s="393"/>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3"/>
      <c r="BR54" s="841"/>
      <c r="BS54" s="78"/>
      <c r="BT54" s="78"/>
      <c r="BU54" s="78"/>
      <c r="BV54" s="78"/>
      <c r="BW54" s="78"/>
      <c r="BX54" s="78"/>
      <c r="BY54" s="78"/>
      <c r="BZ54" s="78"/>
      <c r="CA54" s="78"/>
      <c r="CB54" s="78"/>
      <c r="CC54" s="78"/>
      <c r="CD54" s="78"/>
    </row>
    <row r="55" spans="2:82" ht="30" customHeight="1">
      <c r="B55" s="392"/>
      <c r="C55" s="393"/>
      <c r="D55" s="393"/>
      <c r="E55" s="833" t="s">
        <v>182</v>
      </c>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c r="AK55" s="393"/>
      <c r="AL55" s="393"/>
      <c r="AM55" s="393"/>
      <c r="AN55" s="393"/>
      <c r="AO55" s="393"/>
      <c r="AP55" s="393"/>
      <c r="AQ55" s="393"/>
      <c r="AR55" s="393"/>
      <c r="AS55" s="393"/>
      <c r="AT55" s="393"/>
      <c r="AU55" s="393"/>
      <c r="AV55" s="393"/>
      <c r="AW55" s="393"/>
      <c r="AX55" s="393"/>
      <c r="AY55" s="393"/>
      <c r="AZ55" s="393"/>
      <c r="BA55" s="393"/>
      <c r="BB55" s="393"/>
      <c r="BC55" s="393"/>
      <c r="BD55" s="393"/>
      <c r="BE55" s="393"/>
      <c r="BF55" s="393"/>
      <c r="BG55" s="393"/>
      <c r="BH55" s="393"/>
      <c r="BI55" s="393"/>
      <c r="BJ55" s="393"/>
      <c r="BK55" s="393"/>
      <c r="BL55" s="393"/>
      <c r="BM55" s="393"/>
      <c r="BN55" s="393"/>
      <c r="BO55" s="393"/>
      <c r="BP55" s="393"/>
      <c r="BQ55" s="393"/>
      <c r="BR55" s="841"/>
      <c r="BS55" s="78"/>
      <c r="BT55" s="78"/>
      <c r="BU55" s="78"/>
      <c r="BV55" s="78"/>
      <c r="BW55" s="78"/>
      <c r="BX55" s="78"/>
      <c r="BY55" s="78"/>
      <c r="BZ55" s="78"/>
      <c r="CA55" s="78"/>
      <c r="CB55" s="78"/>
      <c r="CC55" s="78"/>
      <c r="CD55" s="78"/>
    </row>
    <row r="56" spans="2:82" ht="30" customHeight="1">
      <c r="B56" s="392"/>
      <c r="C56" s="393"/>
      <c r="D56" s="393"/>
      <c r="E56" s="837" t="s">
        <v>183</v>
      </c>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c r="AK56" s="393"/>
      <c r="AL56" s="393"/>
      <c r="AM56" s="393"/>
      <c r="AN56" s="393"/>
      <c r="AO56" s="393"/>
      <c r="AP56" s="393"/>
      <c r="AQ56" s="393"/>
      <c r="AR56" s="393"/>
      <c r="AS56" s="393"/>
      <c r="AT56" s="393"/>
      <c r="AU56" s="393"/>
      <c r="AV56" s="393"/>
      <c r="AW56" s="393"/>
      <c r="AX56" s="393"/>
      <c r="AY56" s="393"/>
      <c r="AZ56" s="393"/>
      <c r="BA56" s="393"/>
      <c r="BB56" s="393"/>
      <c r="BC56" s="393"/>
      <c r="BD56" s="393"/>
      <c r="BE56" s="393"/>
      <c r="BF56" s="393"/>
      <c r="BG56" s="393"/>
      <c r="BH56" s="393"/>
      <c r="BI56" s="393"/>
      <c r="BJ56" s="393"/>
      <c r="BK56" s="393"/>
      <c r="BL56" s="393"/>
      <c r="BM56" s="393"/>
      <c r="BN56" s="393"/>
      <c r="BO56" s="393"/>
      <c r="BP56" s="393"/>
      <c r="BQ56" s="393"/>
      <c r="BR56" s="841"/>
      <c r="BS56" s="78"/>
      <c r="BT56" s="78"/>
      <c r="BU56" s="78"/>
      <c r="BV56" s="78"/>
      <c r="BW56" s="78"/>
      <c r="BX56" s="78"/>
      <c r="BY56" s="78"/>
      <c r="BZ56" s="78"/>
      <c r="CA56" s="78"/>
      <c r="CB56" s="78"/>
      <c r="CC56" s="78"/>
      <c r="CD56" s="78"/>
    </row>
    <row r="57" spans="2:82" ht="30" customHeight="1">
      <c r="B57" s="392"/>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c r="AK57" s="393"/>
      <c r="AL57" s="393"/>
      <c r="AM57" s="393"/>
      <c r="AN57" s="393"/>
      <c r="AO57" s="393"/>
      <c r="AP57" s="393"/>
      <c r="AQ57" s="393"/>
      <c r="AR57" s="393"/>
      <c r="AS57" s="393"/>
      <c r="AT57" s="393"/>
      <c r="AU57" s="393"/>
      <c r="AV57" s="393"/>
      <c r="AW57" s="393"/>
      <c r="AX57" s="393"/>
      <c r="AY57" s="393"/>
      <c r="AZ57" s="393"/>
      <c r="BA57" s="393"/>
      <c r="BB57" s="393"/>
      <c r="BC57" s="393"/>
      <c r="BD57" s="393"/>
      <c r="BE57" s="393"/>
      <c r="BF57" s="393"/>
      <c r="BG57" s="393"/>
      <c r="BH57" s="393"/>
      <c r="BI57" s="393"/>
      <c r="BJ57" s="393"/>
      <c r="BK57" s="393"/>
      <c r="BL57" s="393"/>
      <c r="BM57" s="393"/>
      <c r="BN57" s="393"/>
      <c r="BO57" s="393"/>
      <c r="BP57" s="393"/>
      <c r="BQ57" s="393"/>
      <c r="BR57" s="841"/>
      <c r="BS57" s="78"/>
      <c r="BT57" s="78"/>
      <c r="BU57" s="78"/>
      <c r="BV57" s="78"/>
      <c r="BW57" s="78"/>
      <c r="BX57" s="78"/>
      <c r="BY57" s="78"/>
      <c r="BZ57" s="78"/>
      <c r="CA57" s="78"/>
      <c r="CB57" s="78"/>
      <c r="CC57" s="78"/>
      <c r="CD57" s="78"/>
    </row>
    <row r="58" spans="2:82" ht="32.1" customHeight="1">
      <c r="B58" s="392"/>
      <c r="C58" s="999" t="s">
        <v>184</v>
      </c>
      <c r="D58" s="393"/>
      <c r="E58" s="833" t="s">
        <v>185</v>
      </c>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c r="AI58" s="393"/>
      <c r="AJ58" s="393"/>
      <c r="AK58" s="393"/>
      <c r="AL58" s="393"/>
      <c r="AM58" s="393"/>
      <c r="AN58" s="393"/>
      <c r="AO58" s="393"/>
      <c r="AP58" s="393"/>
      <c r="AQ58" s="393"/>
      <c r="AR58" s="393"/>
      <c r="AS58" s="393"/>
      <c r="AT58" s="393"/>
      <c r="AU58" s="393"/>
      <c r="AV58" s="393"/>
      <c r="AW58" s="393"/>
      <c r="AX58" s="393"/>
      <c r="AY58" s="393"/>
      <c r="AZ58" s="393"/>
      <c r="BA58" s="393"/>
      <c r="BB58" s="393"/>
      <c r="BC58" s="393"/>
      <c r="BD58" s="393"/>
      <c r="BE58" s="393"/>
      <c r="BF58" s="393"/>
      <c r="BG58" s="393"/>
      <c r="BH58" s="393"/>
      <c r="BI58" s="393"/>
      <c r="BJ58" s="393"/>
      <c r="BK58" s="393"/>
      <c r="BL58" s="393"/>
      <c r="BM58" s="393"/>
      <c r="BN58" s="393"/>
      <c r="BO58" s="393"/>
      <c r="BP58" s="393"/>
      <c r="BQ58" s="393"/>
      <c r="BR58" s="841"/>
      <c r="BS58" s="78"/>
      <c r="BT58" s="78"/>
      <c r="BU58" s="78"/>
      <c r="BV58" s="78"/>
      <c r="BW58" s="78"/>
      <c r="BX58" s="78"/>
      <c r="BY58" s="78"/>
      <c r="BZ58" s="78"/>
      <c r="CA58" s="78"/>
      <c r="CB58" s="78"/>
      <c r="CC58" s="78"/>
      <c r="CD58" s="78"/>
    </row>
    <row r="59" spans="2:82" ht="30" customHeight="1">
      <c r="B59" s="392"/>
      <c r="C59" s="393"/>
      <c r="D59" s="393"/>
      <c r="E59" s="837" t="s">
        <v>186</v>
      </c>
      <c r="F59" s="393"/>
      <c r="G59" s="393"/>
      <c r="H59" s="393"/>
      <c r="I59" s="393"/>
      <c r="J59" s="393"/>
      <c r="K59" s="393"/>
      <c r="L59" s="393"/>
      <c r="M59" s="393"/>
      <c r="N59" s="393"/>
      <c r="O59" s="393"/>
      <c r="P59" s="393"/>
      <c r="Q59" s="393"/>
      <c r="R59" s="393"/>
      <c r="S59" s="393"/>
      <c r="T59" s="393"/>
      <c r="U59" s="393"/>
      <c r="V59" s="393"/>
      <c r="W59" s="393"/>
      <c r="X59" s="393"/>
      <c r="Y59" s="393"/>
      <c r="Z59" s="393"/>
      <c r="AA59" s="393"/>
      <c r="AB59" s="393"/>
      <c r="AC59" s="393"/>
      <c r="AD59" s="393"/>
      <c r="AE59" s="393"/>
      <c r="AF59" s="393"/>
      <c r="AG59" s="393"/>
      <c r="AH59" s="393"/>
      <c r="AI59" s="393"/>
      <c r="AJ59" s="393"/>
      <c r="AK59" s="393"/>
      <c r="AL59" s="393"/>
      <c r="AM59" s="393"/>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c r="BP59" s="393"/>
      <c r="BQ59" s="393"/>
      <c r="BR59" s="841"/>
      <c r="BS59" s="78"/>
      <c r="BT59" s="78"/>
      <c r="BU59" s="78"/>
      <c r="BV59" s="78"/>
      <c r="BW59" s="78"/>
      <c r="BX59" s="78"/>
      <c r="BY59" s="78"/>
      <c r="BZ59" s="78"/>
      <c r="CA59" s="78"/>
      <c r="CB59" s="78"/>
      <c r="CC59" s="78"/>
      <c r="CD59" s="78"/>
    </row>
    <row r="60" spans="2:82" ht="30" customHeight="1">
      <c r="B60" s="392"/>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c r="AI60" s="393"/>
      <c r="AJ60" s="393"/>
      <c r="AK60" s="393"/>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c r="BP60" s="393"/>
      <c r="BQ60" s="393"/>
      <c r="BR60" s="841"/>
      <c r="BS60" s="78"/>
      <c r="BT60" s="78"/>
      <c r="BU60" s="78"/>
      <c r="BV60" s="78"/>
      <c r="BW60" s="78"/>
      <c r="BX60" s="78"/>
      <c r="BY60" s="78"/>
      <c r="BZ60" s="78"/>
      <c r="CA60" s="78"/>
      <c r="CB60" s="78"/>
      <c r="CC60" s="78"/>
      <c r="CD60" s="78"/>
    </row>
    <row r="61" spans="2:82" ht="15" customHeight="1">
      <c r="B61" s="392"/>
      <c r="C61" s="393"/>
      <c r="D61" s="393"/>
      <c r="E61" s="838"/>
      <c r="F61" s="838"/>
      <c r="G61" s="838"/>
      <c r="H61" s="838"/>
      <c r="I61" s="838"/>
      <c r="J61" s="838"/>
      <c r="K61" s="838"/>
      <c r="L61" s="838"/>
      <c r="M61" s="838"/>
      <c r="N61" s="838"/>
      <c r="O61" s="838"/>
      <c r="P61" s="838"/>
      <c r="Q61" s="838"/>
      <c r="R61" s="838"/>
      <c r="S61" s="838"/>
      <c r="T61" s="838"/>
      <c r="U61" s="838"/>
      <c r="V61" s="838"/>
      <c r="W61" s="838"/>
      <c r="X61" s="838"/>
      <c r="Y61" s="838"/>
      <c r="Z61" s="838"/>
      <c r="AA61" s="838"/>
      <c r="AB61" s="838"/>
      <c r="AC61" s="838"/>
      <c r="AD61" s="838"/>
      <c r="AE61" s="838"/>
      <c r="AF61" s="838"/>
      <c r="AG61" s="838"/>
      <c r="AH61" s="838"/>
      <c r="AI61" s="838"/>
      <c r="AJ61" s="838"/>
      <c r="AK61" s="838"/>
      <c r="AL61" s="838"/>
      <c r="AM61" s="838"/>
      <c r="AN61" s="838"/>
      <c r="AO61" s="838"/>
      <c r="AP61" s="838"/>
      <c r="AQ61" s="838"/>
      <c r="AR61" s="838"/>
      <c r="AS61" s="838"/>
      <c r="AT61" s="838"/>
      <c r="AU61" s="838"/>
      <c r="AV61" s="838"/>
      <c r="AW61" s="838"/>
      <c r="AX61" s="838"/>
      <c r="AY61" s="838"/>
      <c r="AZ61" s="838"/>
      <c r="BA61" s="838"/>
      <c r="BB61" s="838"/>
      <c r="BC61" s="838"/>
      <c r="BD61" s="838"/>
      <c r="BE61" s="838"/>
      <c r="BF61" s="838"/>
      <c r="BG61" s="838"/>
      <c r="BH61" s="838"/>
      <c r="BI61" s="838"/>
      <c r="BJ61" s="838"/>
      <c r="BK61" s="838"/>
      <c r="BL61" s="838"/>
      <c r="BM61" s="838"/>
      <c r="BN61" s="838"/>
      <c r="BO61" s="838"/>
      <c r="BP61" s="393"/>
      <c r="BQ61" s="393"/>
      <c r="BR61" s="841"/>
      <c r="BS61" s="78"/>
      <c r="BT61" s="78"/>
      <c r="BU61" s="78"/>
      <c r="BV61" s="78"/>
      <c r="BW61" s="78"/>
      <c r="BX61" s="78"/>
      <c r="BY61" s="78"/>
      <c r="BZ61" s="78"/>
      <c r="CA61" s="78"/>
      <c r="CB61" s="78"/>
      <c r="CC61" s="78"/>
      <c r="CD61" s="78"/>
    </row>
    <row r="62" spans="2:82" ht="30" customHeight="1">
      <c r="B62" s="392"/>
      <c r="C62" s="393"/>
      <c r="D62" s="393"/>
      <c r="E62" s="837"/>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393"/>
      <c r="AL62" s="393"/>
      <c r="AM62" s="393"/>
      <c r="AN62" s="393"/>
      <c r="AO62" s="393"/>
      <c r="AP62" s="393"/>
      <c r="AQ62" s="393"/>
      <c r="AR62" s="393"/>
      <c r="AS62" s="393"/>
      <c r="AT62" s="393"/>
      <c r="AU62" s="393"/>
      <c r="AV62" s="393"/>
      <c r="AW62" s="393"/>
      <c r="AX62" s="393"/>
      <c r="AY62" s="393"/>
      <c r="AZ62" s="393"/>
      <c r="BA62" s="393"/>
      <c r="BB62" s="393"/>
      <c r="BC62" s="393"/>
      <c r="BD62" s="393"/>
      <c r="BE62" s="393"/>
      <c r="BF62" s="393"/>
      <c r="BG62" s="393"/>
      <c r="BH62" s="393"/>
      <c r="BI62" s="393"/>
      <c r="BJ62" s="393"/>
      <c r="BK62" s="393"/>
      <c r="BL62" s="393"/>
      <c r="BM62" s="393"/>
      <c r="BN62" s="393"/>
      <c r="BO62" s="393"/>
      <c r="BP62" s="393"/>
      <c r="BQ62" s="393"/>
      <c r="BR62" s="841"/>
      <c r="BS62" s="78"/>
      <c r="BT62" s="78"/>
      <c r="BU62" s="78"/>
      <c r="BV62" s="78"/>
      <c r="BW62" s="78"/>
      <c r="BX62" s="78"/>
      <c r="BY62" s="78"/>
      <c r="BZ62" s="78"/>
      <c r="CA62" s="78"/>
      <c r="CB62" s="78"/>
      <c r="CC62" s="78"/>
      <c r="CD62" s="78"/>
    </row>
    <row r="63" spans="2:82" ht="27.75" customHeight="1">
      <c r="B63" s="392"/>
      <c r="C63" s="393"/>
      <c r="D63" s="393"/>
      <c r="E63" s="838"/>
      <c r="F63" s="838"/>
      <c r="G63" s="838"/>
      <c r="H63" s="838"/>
      <c r="I63" s="838"/>
      <c r="J63" s="838"/>
      <c r="K63" s="838"/>
      <c r="L63" s="838"/>
      <c r="M63" s="838"/>
      <c r="N63" s="838"/>
      <c r="O63" s="838"/>
      <c r="P63" s="838"/>
      <c r="Q63" s="838"/>
      <c r="R63" s="838"/>
      <c r="S63" s="838"/>
      <c r="T63" s="838"/>
      <c r="U63" s="838"/>
      <c r="V63" s="838"/>
      <c r="W63" s="838"/>
      <c r="X63" s="838"/>
      <c r="Y63" s="838"/>
      <c r="Z63" s="838"/>
      <c r="AA63" s="838"/>
      <c r="AB63" s="838"/>
      <c r="AC63" s="838"/>
      <c r="AD63" s="838"/>
      <c r="AE63" s="838"/>
      <c r="AF63" s="838"/>
      <c r="AG63" s="838"/>
      <c r="AH63" s="838"/>
      <c r="AI63" s="838"/>
      <c r="AJ63" s="838"/>
      <c r="AK63" s="838"/>
      <c r="AL63" s="838"/>
      <c r="AM63" s="838"/>
      <c r="AN63" s="838"/>
      <c r="AO63" s="838"/>
      <c r="AP63" s="838"/>
      <c r="AQ63" s="838"/>
      <c r="AR63" s="838"/>
      <c r="AS63" s="838"/>
      <c r="AT63" s="838"/>
      <c r="AU63" s="838"/>
      <c r="AV63" s="838"/>
      <c r="AW63" s="838"/>
      <c r="AX63" s="838"/>
      <c r="AY63" s="838"/>
      <c r="AZ63" s="838"/>
      <c r="BA63" s="838"/>
      <c r="BB63" s="838"/>
      <c r="BC63" s="838"/>
      <c r="BD63" s="838"/>
      <c r="BE63" s="838"/>
      <c r="BF63" s="838"/>
      <c r="BG63" s="838"/>
      <c r="BH63" s="838"/>
      <c r="BI63" s="838"/>
      <c r="BJ63" s="838"/>
      <c r="BK63" s="838"/>
      <c r="BL63" s="838"/>
      <c r="BM63" s="838"/>
      <c r="BN63" s="838"/>
      <c r="BO63" s="838"/>
      <c r="BP63" s="393"/>
      <c r="BQ63" s="393"/>
      <c r="BR63" s="841"/>
      <c r="BS63" s="78"/>
      <c r="BT63" s="78"/>
      <c r="BU63" s="78"/>
      <c r="BV63" s="78"/>
      <c r="BW63" s="78"/>
      <c r="BX63" s="78"/>
      <c r="BY63" s="78"/>
      <c r="BZ63" s="78"/>
      <c r="CA63" s="78"/>
      <c r="CB63" s="78"/>
      <c r="CC63" s="78"/>
      <c r="CD63" s="78"/>
    </row>
    <row r="64" spans="2:82" ht="27.75" customHeight="1">
      <c r="B64" s="392"/>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3"/>
      <c r="AM64" s="393"/>
      <c r="AN64" s="393"/>
      <c r="AO64" s="393"/>
      <c r="AP64" s="393"/>
      <c r="AQ64" s="393"/>
      <c r="AR64" s="393"/>
      <c r="AS64" s="393"/>
      <c r="AT64" s="393"/>
      <c r="AU64" s="393"/>
      <c r="AV64" s="393"/>
      <c r="AW64" s="393"/>
      <c r="AX64" s="393"/>
      <c r="AY64" s="393"/>
      <c r="AZ64" s="393"/>
      <c r="BA64" s="393"/>
      <c r="BB64" s="393"/>
      <c r="BC64" s="393"/>
      <c r="BD64" s="393"/>
      <c r="BE64" s="393"/>
      <c r="BF64" s="393"/>
      <c r="BG64" s="393"/>
      <c r="BH64" s="393"/>
      <c r="BI64" s="393"/>
      <c r="BJ64" s="393"/>
      <c r="BK64" s="393"/>
      <c r="BL64" s="393"/>
      <c r="BM64" s="393"/>
      <c r="BN64" s="393"/>
      <c r="BO64" s="393"/>
      <c r="BP64" s="393"/>
      <c r="BQ64" s="393"/>
      <c r="BR64" s="841"/>
      <c r="BS64" s="78"/>
      <c r="BT64" s="78"/>
      <c r="BU64" s="78"/>
      <c r="BV64" s="78"/>
      <c r="BW64" s="78"/>
      <c r="BX64" s="78"/>
      <c r="BY64" s="78"/>
      <c r="BZ64" s="78"/>
      <c r="CA64" s="78"/>
      <c r="CB64" s="78"/>
      <c r="CC64" s="78"/>
      <c r="CD64" s="78"/>
    </row>
    <row r="65" spans="2:82" ht="30" customHeight="1">
      <c r="B65" s="392"/>
      <c r="C65" s="393"/>
      <c r="D65" s="393"/>
      <c r="E65" s="838"/>
      <c r="F65" s="838"/>
      <c r="G65" s="838"/>
      <c r="H65" s="838"/>
      <c r="I65" s="838"/>
      <c r="J65" s="838"/>
      <c r="K65" s="838"/>
      <c r="L65" s="838"/>
      <c r="M65" s="838"/>
      <c r="N65" s="838"/>
      <c r="O65" s="838"/>
      <c r="P65" s="838"/>
      <c r="Q65" s="838"/>
      <c r="R65" s="838"/>
      <c r="S65" s="838"/>
      <c r="T65" s="838"/>
      <c r="U65" s="838"/>
      <c r="V65" s="838"/>
      <c r="W65" s="838"/>
      <c r="X65" s="838"/>
      <c r="Y65" s="838"/>
      <c r="Z65" s="838"/>
      <c r="AA65" s="838"/>
      <c r="AB65" s="838"/>
      <c r="AC65" s="838"/>
      <c r="AD65" s="838"/>
      <c r="AE65" s="838"/>
      <c r="AF65" s="838"/>
      <c r="AG65" s="838"/>
      <c r="AH65" s="838"/>
      <c r="AI65" s="838"/>
      <c r="AJ65" s="838"/>
      <c r="AK65" s="838"/>
      <c r="AL65" s="838"/>
      <c r="AM65" s="838"/>
      <c r="AN65" s="838"/>
      <c r="AO65" s="838"/>
      <c r="AP65" s="838"/>
      <c r="AQ65" s="838"/>
      <c r="AR65" s="838"/>
      <c r="AS65" s="838"/>
      <c r="AT65" s="838"/>
      <c r="AU65" s="838"/>
      <c r="AV65" s="838"/>
      <c r="AW65" s="838"/>
      <c r="AX65" s="838"/>
      <c r="AY65" s="838"/>
      <c r="AZ65" s="838"/>
      <c r="BA65" s="838"/>
      <c r="BB65" s="838"/>
      <c r="BC65" s="838"/>
      <c r="BD65" s="838"/>
      <c r="BE65" s="838"/>
      <c r="BF65" s="838"/>
      <c r="BG65" s="838"/>
      <c r="BH65" s="838"/>
      <c r="BI65" s="838"/>
      <c r="BJ65" s="838"/>
      <c r="BK65" s="838"/>
      <c r="BL65" s="838"/>
      <c r="BM65" s="838"/>
      <c r="BN65" s="838"/>
      <c r="BO65" s="838"/>
      <c r="BP65" s="393"/>
      <c r="BQ65" s="393"/>
      <c r="BR65" s="841"/>
      <c r="BS65" s="78"/>
      <c r="BT65" s="78"/>
      <c r="BU65" s="78"/>
      <c r="BV65" s="78"/>
      <c r="BW65" s="78"/>
      <c r="BX65" s="78"/>
      <c r="BY65" s="78"/>
      <c r="BZ65" s="78"/>
      <c r="CA65" s="78"/>
      <c r="CB65" s="78"/>
      <c r="CC65" s="78"/>
      <c r="CD65" s="78"/>
    </row>
    <row r="66" spans="2:82" ht="30" customHeight="1">
      <c r="B66" s="392"/>
      <c r="C66" s="393"/>
      <c r="D66" s="393"/>
      <c r="E66" s="837"/>
      <c r="F66" s="393"/>
      <c r="G66" s="393"/>
      <c r="H66" s="393"/>
      <c r="I66" s="393"/>
      <c r="J66" s="393"/>
      <c r="K66" s="393"/>
      <c r="L66" s="393"/>
      <c r="M66" s="393"/>
      <c r="N66" s="393"/>
      <c r="O66" s="393"/>
      <c r="P66" s="393"/>
      <c r="Q66" s="393"/>
      <c r="R66" s="393"/>
      <c r="S66" s="393"/>
      <c r="T66" s="393"/>
      <c r="U66" s="393"/>
      <c r="V66" s="393"/>
      <c r="W66" s="393"/>
      <c r="X66" s="393"/>
      <c r="Y66" s="393"/>
      <c r="Z66" s="393"/>
      <c r="AA66" s="393"/>
      <c r="AB66" s="393"/>
      <c r="AC66" s="393"/>
      <c r="AD66" s="393"/>
      <c r="AE66" s="393"/>
      <c r="AF66" s="393"/>
      <c r="AG66" s="393"/>
      <c r="AH66" s="393"/>
      <c r="AI66" s="393"/>
      <c r="AJ66" s="393"/>
      <c r="AK66" s="393"/>
      <c r="AL66" s="393"/>
      <c r="AM66" s="393"/>
      <c r="AN66" s="393"/>
      <c r="AO66" s="393"/>
      <c r="AP66" s="393"/>
      <c r="AQ66" s="393"/>
      <c r="AR66" s="393"/>
      <c r="AS66" s="393"/>
      <c r="AT66" s="393"/>
      <c r="AU66" s="393"/>
      <c r="AV66" s="393"/>
      <c r="AW66" s="393"/>
      <c r="AX66" s="393"/>
      <c r="AY66" s="393"/>
      <c r="AZ66" s="393"/>
      <c r="BA66" s="393"/>
      <c r="BB66" s="393"/>
      <c r="BC66" s="393"/>
      <c r="BD66" s="393"/>
      <c r="BE66" s="393"/>
      <c r="BF66" s="393"/>
      <c r="BG66" s="393"/>
      <c r="BH66" s="393"/>
      <c r="BI66" s="393"/>
      <c r="BJ66" s="393"/>
      <c r="BK66" s="393"/>
      <c r="BL66" s="393"/>
      <c r="BM66" s="393"/>
      <c r="BN66" s="393"/>
      <c r="BO66" s="393"/>
      <c r="BP66" s="393"/>
      <c r="BQ66" s="393"/>
      <c r="BR66" s="841"/>
      <c r="BS66" s="78"/>
      <c r="BT66" s="78"/>
      <c r="BU66" s="78"/>
      <c r="BV66" s="78"/>
      <c r="BW66" s="78"/>
      <c r="BX66" s="78"/>
      <c r="BY66" s="78"/>
      <c r="BZ66" s="78"/>
      <c r="CA66" s="78"/>
      <c r="CB66" s="78"/>
      <c r="CC66" s="78"/>
      <c r="CD66" s="78"/>
    </row>
    <row r="67" spans="2:82" ht="30" customHeight="1">
      <c r="B67" s="842"/>
      <c r="C67" s="78"/>
      <c r="D67" s="78"/>
      <c r="E67" s="838"/>
      <c r="F67" s="838"/>
      <c r="G67" s="838"/>
      <c r="H67" s="838"/>
      <c r="I67" s="838"/>
      <c r="J67" s="838"/>
      <c r="K67" s="838"/>
      <c r="L67" s="838"/>
      <c r="M67" s="838"/>
      <c r="N67" s="838"/>
      <c r="O67" s="838"/>
      <c r="P67" s="838"/>
      <c r="Q67" s="838"/>
      <c r="R67" s="838"/>
      <c r="S67" s="838"/>
      <c r="T67" s="838"/>
      <c r="U67" s="838"/>
      <c r="V67" s="838"/>
      <c r="W67" s="838"/>
      <c r="X67" s="838"/>
      <c r="Y67" s="838"/>
      <c r="Z67" s="838"/>
      <c r="AA67" s="838"/>
      <c r="AB67" s="838"/>
      <c r="AC67" s="838"/>
      <c r="AD67" s="838"/>
      <c r="AE67" s="838"/>
      <c r="AF67" s="838"/>
      <c r="AG67" s="838"/>
      <c r="AH67" s="838"/>
      <c r="AI67" s="838"/>
      <c r="AJ67" s="838"/>
      <c r="AK67" s="838"/>
      <c r="AL67" s="838"/>
      <c r="AM67" s="838"/>
      <c r="AN67" s="838"/>
      <c r="AO67" s="838"/>
      <c r="AP67" s="838"/>
      <c r="AQ67" s="838"/>
      <c r="AR67" s="838"/>
      <c r="AS67" s="838"/>
      <c r="AT67" s="838"/>
      <c r="AU67" s="838"/>
      <c r="AV67" s="838"/>
      <c r="AW67" s="838"/>
      <c r="AX67" s="838"/>
      <c r="AY67" s="838"/>
      <c r="AZ67" s="838"/>
      <c r="BA67" s="838"/>
      <c r="BB67" s="838"/>
      <c r="BC67" s="838"/>
      <c r="BD67" s="838"/>
      <c r="BE67" s="838"/>
      <c r="BF67" s="838"/>
      <c r="BG67" s="838"/>
      <c r="BH67" s="838"/>
      <c r="BI67" s="838"/>
      <c r="BJ67" s="838"/>
      <c r="BK67" s="838"/>
      <c r="BL67" s="838"/>
      <c r="BM67" s="838"/>
      <c r="BN67" s="838"/>
      <c r="BO67" s="838"/>
      <c r="BP67" s="393"/>
      <c r="BQ67" s="78"/>
      <c r="BR67" s="845"/>
      <c r="BS67" s="78"/>
      <c r="BT67" s="78"/>
      <c r="BU67" s="78"/>
      <c r="BV67" s="78"/>
      <c r="BW67" s="78"/>
      <c r="BX67" s="78"/>
      <c r="BY67" s="78"/>
      <c r="BZ67" s="78"/>
      <c r="CA67" s="78"/>
      <c r="CB67" s="78"/>
      <c r="CC67" s="78"/>
      <c r="CD67" s="78"/>
    </row>
    <row r="68" spans="2:82" ht="20.100000000000001" customHeight="1">
      <c r="B68" s="842"/>
      <c r="C68" s="78"/>
      <c r="D68" s="78"/>
      <c r="E68" s="837"/>
      <c r="F68" s="393"/>
      <c r="G68" s="393"/>
      <c r="H68" s="393"/>
      <c r="I68" s="393"/>
      <c r="J68" s="393"/>
      <c r="K68" s="393"/>
      <c r="L68" s="393"/>
      <c r="M68" s="393"/>
      <c r="N68" s="393"/>
      <c r="O68" s="393"/>
      <c r="P68" s="393"/>
      <c r="Q68" s="393"/>
      <c r="R68" s="393"/>
      <c r="S68" s="393"/>
      <c r="T68" s="393"/>
      <c r="U68" s="393"/>
      <c r="V68" s="393"/>
      <c r="W68" s="393"/>
      <c r="X68" s="393"/>
      <c r="Y68" s="393"/>
      <c r="Z68" s="393"/>
      <c r="AA68" s="393"/>
      <c r="AB68" s="393"/>
      <c r="AC68" s="393"/>
      <c r="AD68" s="393"/>
      <c r="AE68" s="393"/>
      <c r="AF68" s="393"/>
      <c r="AG68" s="393"/>
      <c r="AH68" s="393"/>
      <c r="AI68" s="393"/>
      <c r="AJ68" s="393"/>
      <c r="AK68" s="393"/>
      <c r="AL68" s="393"/>
      <c r="AM68" s="393"/>
      <c r="AN68" s="393"/>
      <c r="AO68" s="393"/>
      <c r="AP68" s="393"/>
      <c r="AQ68" s="393"/>
      <c r="AR68" s="393"/>
      <c r="AS68" s="393"/>
      <c r="AT68" s="393"/>
      <c r="AU68" s="393"/>
      <c r="AV68" s="393"/>
      <c r="AW68" s="393"/>
      <c r="AX68" s="393"/>
      <c r="AY68" s="393"/>
      <c r="AZ68" s="393"/>
      <c r="BA68" s="393"/>
      <c r="BB68" s="393"/>
      <c r="BC68" s="393"/>
      <c r="BD68" s="393"/>
      <c r="BE68" s="393"/>
      <c r="BF68" s="393"/>
      <c r="BG68" s="393"/>
      <c r="BH68" s="393"/>
      <c r="BI68" s="393"/>
      <c r="BJ68" s="393"/>
      <c r="BK68" s="393"/>
      <c r="BL68" s="393"/>
      <c r="BM68" s="393"/>
      <c r="BN68" s="393"/>
      <c r="BO68" s="393"/>
      <c r="BP68" s="393"/>
      <c r="BQ68" s="78"/>
      <c r="BR68" s="845"/>
      <c r="BS68" s="78"/>
      <c r="BT68" s="78"/>
      <c r="BU68" s="78"/>
      <c r="BV68" s="78"/>
      <c r="BW68" s="78"/>
      <c r="BX68" s="78"/>
      <c r="BY68" s="78"/>
      <c r="BZ68" s="78"/>
      <c r="CA68" s="78"/>
      <c r="CB68" s="78"/>
      <c r="CC68" s="78"/>
      <c r="CD68" s="78"/>
    </row>
    <row r="69" spans="2:82" ht="30" customHeight="1">
      <c r="B69" s="842"/>
      <c r="C69" s="78"/>
      <c r="D69" s="78"/>
      <c r="E69" s="838"/>
      <c r="F69" s="838"/>
      <c r="G69" s="838"/>
      <c r="H69" s="838"/>
      <c r="I69" s="838"/>
      <c r="J69" s="838"/>
      <c r="K69" s="838"/>
      <c r="L69" s="838"/>
      <c r="M69" s="838"/>
      <c r="N69" s="838"/>
      <c r="O69" s="838"/>
      <c r="P69" s="838"/>
      <c r="Q69" s="838"/>
      <c r="R69" s="838"/>
      <c r="S69" s="838"/>
      <c r="T69" s="838"/>
      <c r="U69" s="838"/>
      <c r="V69" s="838"/>
      <c r="W69" s="838"/>
      <c r="X69" s="838"/>
      <c r="Y69" s="838"/>
      <c r="Z69" s="838"/>
      <c r="AA69" s="838"/>
      <c r="AB69" s="838"/>
      <c r="AC69" s="838"/>
      <c r="AD69" s="838"/>
      <c r="AE69" s="838"/>
      <c r="AF69" s="838"/>
      <c r="AG69" s="838"/>
      <c r="AH69" s="838"/>
      <c r="AI69" s="838"/>
      <c r="AJ69" s="838"/>
      <c r="AK69" s="838"/>
      <c r="AL69" s="838"/>
      <c r="AM69" s="838"/>
      <c r="AN69" s="838"/>
      <c r="AO69" s="838"/>
      <c r="AP69" s="838"/>
      <c r="AQ69" s="838"/>
      <c r="AR69" s="838"/>
      <c r="AS69" s="838"/>
      <c r="AT69" s="838"/>
      <c r="AU69" s="838"/>
      <c r="AV69" s="838"/>
      <c r="AW69" s="838"/>
      <c r="AX69" s="838"/>
      <c r="AY69" s="838"/>
      <c r="AZ69" s="838"/>
      <c r="BA69" s="838"/>
      <c r="BB69" s="838"/>
      <c r="BC69" s="838"/>
      <c r="BD69" s="838"/>
      <c r="BE69" s="838"/>
      <c r="BF69" s="838"/>
      <c r="BG69" s="838"/>
      <c r="BH69" s="838"/>
      <c r="BI69" s="838"/>
      <c r="BJ69" s="838"/>
      <c r="BK69" s="838"/>
      <c r="BL69" s="838"/>
      <c r="BM69" s="838"/>
      <c r="BN69" s="838"/>
      <c r="BO69" s="838"/>
      <c r="BP69" s="393"/>
      <c r="BQ69" s="78"/>
      <c r="BR69" s="845"/>
      <c r="BS69" s="78"/>
      <c r="BT69" s="78"/>
      <c r="BU69" s="78"/>
      <c r="BV69" s="78"/>
      <c r="BW69" s="78"/>
      <c r="BX69" s="78"/>
      <c r="BY69" s="78"/>
      <c r="BZ69" s="78"/>
      <c r="CA69" s="78"/>
      <c r="CB69" s="78"/>
      <c r="CC69" s="78"/>
      <c r="CD69" s="78"/>
    </row>
    <row r="70" spans="2:82" ht="30" customHeight="1">
      <c r="B70" s="842"/>
      <c r="C70" s="78"/>
      <c r="D70" s="78"/>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393"/>
      <c r="AE70" s="393"/>
      <c r="AF70" s="393"/>
      <c r="AG70" s="393"/>
      <c r="AH70" s="393"/>
      <c r="AI70" s="393"/>
      <c r="AJ70" s="393"/>
      <c r="AK70" s="393"/>
      <c r="AL70" s="393"/>
      <c r="AM70" s="393"/>
      <c r="AN70" s="393"/>
      <c r="AO70" s="393"/>
      <c r="AP70" s="393"/>
      <c r="AQ70" s="393"/>
      <c r="AR70" s="393"/>
      <c r="AS70" s="393"/>
      <c r="AT70" s="393"/>
      <c r="AU70" s="393"/>
      <c r="AV70" s="393"/>
      <c r="AW70" s="393"/>
      <c r="AX70" s="393"/>
      <c r="AY70" s="393"/>
      <c r="AZ70" s="393"/>
      <c r="BA70" s="393"/>
      <c r="BB70" s="393"/>
      <c r="BC70" s="393"/>
      <c r="BD70" s="393"/>
      <c r="BE70" s="393"/>
      <c r="BF70" s="393"/>
      <c r="BG70" s="393"/>
      <c r="BH70" s="393"/>
      <c r="BI70" s="393"/>
      <c r="BJ70" s="393"/>
      <c r="BK70" s="393"/>
      <c r="BL70" s="393"/>
      <c r="BM70" s="393"/>
      <c r="BN70" s="393"/>
      <c r="BO70" s="393"/>
      <c r="BP70" s="393"/>
      <c r="BQ70" s="78"/>
      <c r="BR70" s="845"/>
      <c r="BS70" s="78"/>
      <c r="BT70" s="78"/>
      <c r="BU70" s="78"/>
      <c r="BV70" s="78"/>
      <c r="BW70" s="78"/>
      <c r="BX70" s="78"/>
      <c r="BY70" s="78"/>
      <c r="BZ70" s="78"/>
      <c r="CA70" s="78"/>
      <c r="CB70" s="78"/>
      <c r="CC70" s="78"/>
      <c r="CD70" s="78"/>
    </row>
    <row r="71" spans="2:82" ht="30" customHeight="1">
      <c r="B71" s="842"/>
      <c r="C71" s="78"/>
      <c r="D71" s="78"/>
      <c r="E71" s="838"/>
      <c r="F71" s="838"/>
      <c r="G71" s="838"/>
      <c r="H71" s="838"/>
      <c r="I71" s="838"/>
      <c r="J71" s="838"/>
      <c r="K71" s="838"/>
      <c r="L71" s="838"/>
      <c r="M71" s="838"/>
      <c r="N71" s="838"/>
      <c r="O71" s="838"/>
      <c r="P71" s="838"/>
      <c r="Q71" s="838"/>
      <c r="R71" s="838"/>
      <c r="S71" s="838"/>
      <c r="T71" s="838"/>
      <c r="U71" s="838"/>
      <c r="V71" s="838"/>
      <c r="W71" s="838"/>
      <c r="X71" s="838"/>
      <c r="Y71" s="838"/>
      <c r="Z71" s="838"/>
      <c r="AA71" s="838"/>
      <c r="AB71" s="838"/>
      <c r="AC71" s="838"/>
      <c r="AD71" s="838"/>
      <c r="AE71" s="838"/>
      <c r="AF71" s="838"/>
      <c r="AG71" s="838"/>
      <c r="AH71" s="838"/>
      <c r="AI71" s="838"/>
      <c r="AJ71" s="838"/>
      <c r="AK71" s="838"/>
      <c r="AL71" s="838"/>
      <c r="AM71" s="838"/>
      <c r="AN71" s="838"/>
      <c r="AO71" s="838"/>
      <c r="AP71" s="838"/>
      <c r="AQ71" s="838"/>
      <c r="AR71" s="838"/>
      <c r="AS71" s="838"/>
      <c r="AT71" s="838"/>
      <c r="AU71" s="838"/>
      <c r="AV71" s="838"/>
      <c r="AW71" s="838"/>
      <c r="AX71" s="838"/>
      <c r="AY71" s="838"/>
      <c r="AZ71" s="838"/>
      <c r="BA71" s="838"/>
      <c r="BB71" s="838"/>
      <c r="BC71" s="838"/>
      <c r="BD71" s="838"/>
      <c r="BE71" s="838"/>
      <c r="BF71" s="838"/>
      <c r="BG71" s="838"/>
      <c r="BH71" s="838"/>
      <c r="BI71" s="838"/>
      <c r="BJ71" s="838"/>
      <c r="BK71" s="838"/>
      <c r="BL71" s="838"/>
      <c r="BM71" s="838"/>
      <c r="BN71" s="838"/>
      <c r="BO71" s="838"/>
      <c r="BP71" s="393"/>
      <c r="BQ71" s="78"/>
      <c r="BR71" s="845"/>
      <c r="BS71" s="78"/>
      <c r="BT71" s="78"/>
      <c r="BU71" s="78"/>
      <c r="BV71" s="78"/>
      <c r="BW71" s="78"/>
      <c r="BX71" s="78"/>
      <c r="BY71" s="78"/>
      <c r="BZ71" s="78"/>
      <c r="CA71" s="78"/>
      <c r="CB71" s="78"/>
      <c r="CC71" s="78"/>
      <c r="CD71" s="78"/>
    </row>
    <row r="72" spans="2:82" s="256" customFormat="1" ht="30" customHeight="1">
      <c r="B72" s="842"/>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c r="AF72" s="78"/>
      <c r="AG72" s="78"/>
      <c r="AH72" s="78"/>
      <c r="AI72" s="78"/>
      <c r="AJ72" s="78"/>
      <c r="AK72" s="78"/>
      <c r="AL72" s="78"/>
      <c r="AM72" s="78"/>
      <c r="AN72" s="78"/>
      <c r="AO72" s="78"/>
      <c r="AP72" s="78"/>
      <c r="AQ72" s="78"/>
      <c r="AR72" s="78"/>
      <c r="AS72" s="78"/>
      <c r="AT72" s="78"/>
      <c r="AU72" s="78"/>
      <c r="AV72" s="78"/>
      <c r="AW72" s="78"/>
      <c r="AX72" s="78"/>
      <c r="AY72" s="78"/>
      <c r="AZ72" s="78"/>
      <c r="BA72" s="78"/>
      <c r="BB72" s="78"/>
      <c r="BC72" s="78"/>
      <c r="BD72" s="78"/>
      <c r="BE72" s="78"/>
      <c r="BF72" s="78"/>
      <c r="BG72" s="78"/>
      <c r="BH72" s="78"/>
      <c r="BI72" s="78"/>
      <c r="BJ72" s="78"/>
      <c r="BK72" s="78"/>
      <c r="BL72" s="78"/>
      <c r="BM72" s="78"/>
      <c r="BN72" s="78"/>
      <c r="BO72" s="78"/>
      <c r="BP72" s="78"/>
      <c r="BQ72" s="78"/>
      <c r="BR72" s="845"/>
      <c r="BS72" s="78"/>
      <c r="BT72" s="78"/>
      <c r="BU72" s="78"/>
      <c r="BV72" s="78"/>
      <c r="BW72" s="78"/>
      <c r="BX72" s="78"/>
      <c r="BY72" s="78"/>
      <c r="BZ72" s="78"/>
      <c r="CA72" s="78"/>
      <c r="CB72" s="78"/>
      <c r="CC72" s="78"/>
      <c r="CD72" s="78"/>
    </row>
    <row r="73" spans="2:82" ht="30" customHeight="1">
      <c r="B73" s="842"/>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AL73" s="78"/>
      <c r="AM73" s="78"/>
      <c r="AN73" s="78"/>
      <c r="AO73" s="78"/>
      <c r="AP73" s="78"/>
      <c r="AQ73" s="78"/>
      <c r="AR73" s="78"/>
      <c r="AS73" s="78"/>
      <c r="AT73" s="78"/>
      <c r="AU73" s="78"/>
      <c r="AV73" s="78"/>
      <c r="AW73" s="78"/>
      <c r="AX73" s="78"/>
      <c r="AY73" s="78"/>
      <c r="AZ73" s="78"/>
      <c r="BA73" s="78"/>
      <c r="BB73" s="78"/>
      <c r="BC73" s="78"/>
      <c r="BD73" s="78"/>
      <c r="BE73" s="78"/>
      <c r="BF73" s="78"/>
      <c r="BG73" s="78"/>
      <c r="BH73" s="78"/>
      <c r="BI73" s="78"/>
      <c r="BJ73" s="78"/>
      <c r="BK73" s="78"/>
      <c r="BL73" s="78"/>
      <c r="BM73" s="78"/>
      <c r="BN73" s="78"/>
      <c r="BO73" s="78"/>
      <c r="BP73" s="78"/>
      <c r="BQ73" s="78"/>
      <c r="BR73" s="845"/>
      <c r="BS73" s="78"/>
      <c r="BT73" s="78"/>
      <c r="BU73" s="78"/>
      <c r="BV73" s="78"/>
      <c r="BW73" s="78"/>
      <c r="BX73" s="78"/>
      <c r="BY73" s="78"/>
      <c r="BZ73" s="78"/>
      <c r="CA73" s="78"/>
      <c r="CB73" s="78"/>
      <c r="CC73" s="78"/>
      <c r="CD73" s="78"/>
    </row>
    <row r="74" spans="2:82" ht="30" customHeight="1">
      <c r="B74" s="842"/>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c r="AF74" s="78"/>
      <c r="AG74" s="78"/>
      <c r="AH74" s="78"/>
      <c r="AI74" s="78"/>
      <c r="AJ74" s="78"/>
      <c r="AK74" s="78"/>
      <c r="AL74" s="78"/>
      <c r="AM74" s="78"/>
      <c r="AN74" s="78"/>
      <c r="AO74" s="78"/>
      <c r="AP74" s="78"/>
      <c r="AQ74" s="78"/>
      <c r="AR74" s="78"/>
      <c r="AS74" s="78"/>
      <c r="AT74" s="78"/>
      <c r="AU74" s="78"/>
      <c r="AV74" s="78"/>
      <c r="AW74" s="78"/>
      <c r="AX74" s="78"/>
      <c r="AY74" s="78"/>
      <c r="AZ74" s="78"/>
      <c r="BA74" s="78"/>
      <c r="BB74" s="78"/>
      <c r="BC74" s="78"/>
      <c r="BD74" s="78"/>
      <c r="BE74" s="78"/>
      <c r="BF74" s="78"/>
      <c r="BG74" s="78"/>
      <c r="BH74" s="78"/>
      <c r="BI74" s="78"/>
      <c r="BJ74" s="78"/>
      <c r="BK74" s="78"/>
      <c r="BL74" s="78"/>
      <c r="BM74" s="78"/>
      <c r="BN74" s="78"/>
      <c r="BO74" s="78"/>
      <c r="BP74" s="78"/>
      <c r="BQ74" s="78"/>
      <c r="BR74" s="845"/>
      <c r="BS74" s="78"/>
      <c r="BT74" s="78"/>
      <c r="BU74" s="78"/>
      <c r="BV74" s="78"/>
      <c r="BW74" s="78"/>
      <c r="BX74" s="78"/>
      <c r="BY74" s="78"/>
      <c r="BZ74" s="78"/>
      <c r="CA74" s="78"/>
      <c r="CB74" s="78"/>
      <c r="CC74" s="78"/>
      <c r="CD74" s="78"/>
    </row>
    <row r="75" spans="2:82" ht="30" customHeight="1">
      <c r="B75" s="842"/>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c r="AF75" s="78"/>
      <c r="AG75" s="78"/>
      <c r="AH75" s="78"/>
      <c r="AI75" s="78"/>
      <c r="AJ75" s="78"/>
      <c r="AK75" s="78"/>
      <c r="AL75" s="78"/>
      <c r="AM75" s="78"/>
      <c r="AN75" s="78"/>
      <c r="AO75" s="78"/>
      <c r="AP75" s="78"/>
      <c r="AQ75" s="78"/>
      <c r="AR75" s="78"/>
      <c r="AS75" s="78"/>
      <c r="AT75" s="78"/>
      <c r="AU75" s="78"/>
      <c r="AV75" s="78"/>
      <c r="AW75" s="78"/>
      <c r="AX75" s="78"/>
      <c r="AY75" s="78"/>
      <c r="AZ75" s="78"/>
      <c r="BA75" s="78"/>
      <c r="BB75" s="78"/>
      <c r="BC75" s="78"/>
      <c r="BD75" s="78"/>
      <c r="BE75" s="78"/>
      <c r="BF75" s="78"/>
      <c r="BG75" s="78"/>
      <c r="BH75" s="78"/>
      <c r="BI75" s="78"/>
      <c r="BJ75" s="78"/>
      <c r="BK75" s="78"/>
      <c r="BL75" s="78"/>
      <c r="BM75" s="78"/>
      <c r="BN75" s="78"/>
      <c r="BO75" s="78"/>
      <c r="BP75" s="78"/>
      <c r="BQ75" s="78"/>
      <c r="BR75" s="845"/>
      <c r="BS75" s="78"/>
      <c r="BT75" s="78"/>
      <c r="BU75" s="78"/>
      <c r="BV75" s="78"/>
      <c r="BW75" s="78"/>
      <c r="BX75" s="78"/>
      <c r="BY75" s="78"/>
      <c r="BZ75" s="78"/>
      <c r="CA75" s="78"/>
      <c r="CB75" s="78"/>
      <c r="CC75" s="78"/>
      <c r="CD75" s="78"/>
    </row>
    <row r="76" spans="2:82" ht="27.6">
      <c r="B76" s="842"/>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78"/>
      <c r="AG76" s="78"/>
      <c r="AH76" s="78"/>
      <c r="AI76" s="78"/>
      <c r="AJ76" s="78"/>
      <c r="AK76" s="78"/>
      <c r="AL76" s="78"/>
      <c r="AM76" s="78"/>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845"/>
      <c r="BS76" s="78"/>
      <c r="BT76" s="78"/>
      <c r="BU76" s="78"/>
      <c r="BV76" s="78"/>
      <c r="BW76" s="78"/>
      <c r="BX76" s="78"/>
      <c r="BY76" s="78"/>
      <c r="BZ76" s="78"/>
      <c r="CA76" s="78"/>
      <c r="CB76" s="78"/>
      <c r="CC76" s="78"/>
      <c r="CD76" s="78"/>
    </row>
    <row r="77" spans="2:82" ht="27.75" customHeight="1">
      <c r="B77" s="842"/>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c r="AF77" s="78"/>
      <c r="AG77" s="78"/>
      <c r="AH77" s="78"/>
      <c r="AI77" s="78"/>
      <c r="AJ77" s="78"/>
      <c r="AK77" s="78"/>
      <c r="AL77" s="78"/>
      <c r="AM77" s="78"/>
      <c r="AN77" s="78"/>
      <c r="AO77" s="78"/>
      <c r="AP77" s="78"/>
      <c r="AQ77" s="78"/>
      <c r="AR77" s="78"/>
      <c r="AS77" s="78"/>
      <c r="AT77" s="78"/>
      <c r="AU77" s="78"/>
      <c r="AV77" s="78"/>
      <c r="AW77" s="78"/>
      <c r="AX77" s="78"/>
      <c r="AY77" s="78"/>
      <c r="AZ77" s="78"/>
      <c r="BA77" s="78"/>
      <c r="BB77" s="78"/>
      <c r="BC77" s="78"/>
      <c r="BD77" s="78"/>
      <c r="BE77" s="78"/>
      <c r="BF77" s="78"/>
      <c r="BG77" s="78"/>
      <c r="BH77" s="78"/>
      <c r="BI77" s="78"/>
      <c r="BJ77" s="78"/>
      <c r="BK77" s="78"/>
      <c r="BL77" s="78"/>
      <c r="BM77" s="78"/>
      <c r="BN77" s="78"/>
      <c r="BO77" s="78"/>
      <c r="BP77" s="78"/>
      <c r="BQ77" s="78"/>
      <c r="BR77" s="845"/>
      <c r="BS77" s="78"/>
      <c r="BT77" s="78"/>
      <c r="BU77" s="78"/>
      <c r="BV77" s="78"/>
      <c r="BW77" s="78"/>
      <c r="BX77" s="78"/>
      <c r="BY77" s="78"/>
      <c r="BZ77" s="78"/>
      <c r="CA77" s="78"/>
      <c r="CB77" s="78"/>
      <c r="CC77" s="78"/>
      <c r="CD77" s="78"/>
    </row>
    <row r="78" spans="2:82" ht="27.75" customHeight="1">
      <c r="B78" s="842"/>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c r="AF78" s="78"/>
      <c r="AG78" s="78"/>
      <c r="AH78" s="78"/>
      <c r="AI78" s="78"/>
      <c r="AJ78" s="78"/>
      <c r="AK78" s="78"/>
      <c r="AL78" s="78"/>
      <c r="AM78" s="78"/>
      <c r="AN78" s="78"/>
      <c r="AO78" s="78"/>
      <c r="AP78" s="78"/>
      <c r="AQ78" s="78"/>
      <c r="AR78" s="78"/>
      <c r="AS78" s="78"/>
      <c r="AT78" s="78"/>
      <c r="AU78" s="78"/>
      <c r="AV78" s="78"/>
      <c r="AW78" s="78"/>
      <c r="AX78" s="78"/>
      <c r="AY78" s="78"/>
      <c r="AZ78" s="78"/>
      <c r="BA78" s="78"/>
      <c r="BB78" s="78"/>
      <c r="BC78" s="78"/>
      <c r="BD78" s="78"/>
      <c r="BE78" s="78"/>
      <c r="BF78" s="78"/>
      <c r="BG78" s="78"/>
      <c r="BH78" s="78"/>
      <c r="BI78" s="78"/>
      <c r="BJ78" s="78"/>
      <c r="BK78" s="78"/>
      <c r="BL78" s="78"/>
      <c r="BM78" s="78"/>
      <c r="BN78" s="78"/>
      <c r="BO78" s="78"/>
      <c r="BP78" s="78"/>
      <c r="BQ78" s="78"/>
      <c r="BR78" s="845"/>
      <c r="BS78" s="78"/>
      <c r="BT78" s="78"/>
      <c r="BU78" s="78"/>
      <c r="BV78" s="78"/>
      <c r="BW78" s="78"/>
      <c r="BX78" s="78"/>
      <c r="BY78" s="78"/>
      <c r="BZ78" s="78"/>
      <c r="CA78" s="78"/>
      <c r="CB78" s="78"/>
      <c r="CC78" s="78"/>
      <c r="CD78" s="78"/>
    </row>
    <row r="79" spans="2:82" ht="27.6">
      <c r="B79" s="842"/>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c r="AF79" s="78"/>
      <c r="AG79" s="78"/>
      <c r="AH79" s="78"/>
      <c r="AI79" s="78"/>
      <c r="AJ79" s="78"/>
      <c r="AK79" s="78"/>
      <c r="AL79" s="78"/>
      <c r="AM79" s="78"/>
      <c r="AN79" s="78"/>
      <c r="AO79" s="78"/>
      <c r="AP79" s="78"/>
      <c r="AQ79" s="78"/>
      <c r="AR79" s="78"/>
      <c r="AS79" s="78"/>
      <c r="AT79" s="78"/>
      <c r="AU79" s="78"/>
      <c r="AV79" s="78"/>
      <c r="AW79" s="78"/>
      <c r="AX79" s="78"/>
      <c r="AY79" s="78"/>
      <c r="AZ79" s="78"/>
      <c r="BA79" s="78"/>
      <c r="BB79" s="78"/>
      <c r="BC79" s="78"/>
      <c r="BD79" s="78"/>
      <c r="BE79" s="78"/>
      <c r="BF79" s="78"/>
      <c r="BG79" s="78"/>
      <c r="BH79" s="78"/>
      <c r="BI79" s="78"/>
      <c r="BJ79" s="78"/>
      <c r="BK79" s="78"/>
      <c r="BL79" s="78"/>
      <c r="BM79" s="78"/>
      <c r="BN79" s="78"/>
      <c r="BO79" s="78"/>
      <c r="BP79" s="78"/>
      <c r="BQ79" s="78"/>
      <c r="BR79" s="845"/>
      <c r="BS79" s="78"/>
      <c r="BT79" s="78"/>
      <c r="BU79" s="78"/>
      <c r="BV79" s="78"/>
      <c r="BW79" s="78"/>
      <c r="BX79" s="78"/>
      <c r="BY79" s="78"/>
      <c r="BZ79" s="78"/>
      <c r="CA79" s="78"/>
      <c r="CB79" s="78"/>
      <c r="CC79" s="78"/>
      <c r="CD79" s="78"/>
    </row>
    <row r="80" spans="2:82" ht="27.75" customHeight="1">
      <c r="B80" s="842"/>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78"/>
      <c r="AP80" s="78"/>
      <c r="AQ80" s="78"/>
      <c r="AR80" s="78"/>
      <c r="AS80" s="78"/>
      <c r="AT80" s="78"/>
      <c r="AU80" s="78"/>
      <c r="AV80" s="78"/>
      <c r="AW80" s="78"/>
      <c r="AX80" s="78"/>
      <c r="AY80" s="78"/>
      <c r="AZ80" s="78"/>
      <c r="BA80" s="78"/>
      <c r="BB80" s="78"/>
      <c r="BC80" s="78"/>
      <c r="BD80" s="78"/>
      <c r="BE80" s="78"/>
      <c r="BF80" s="78"/>
      <c r="BG80" s="78"/>
      <c r="BH80" s="78"/>
      <c r="BI80" s="78"/>
      <c r="BJ80" s="78"/>
      <c r="BK80" s="78"/>
      <c r="BL80" s="78"/>
      <c r="BM80" s="78"/>
      <c r="BN80" s="78"/>
      <c r="BO80" s="78"/>
      <c r="BP80" s="78"/>
      <c r="BQ80" s="78"/>
      <c r="BR80" s="845"/>
      <c r="BS80" s="78"/>
      <c r="BT80" s="78"/>
      <c r="BU80" s="78"/>
      <c r="BV80" s="78"/>
      <c r="BW80" s="78"/>
      <c r="BX80" s="78"/>
      <c r="BY80" s="78"/>
      <c r="BZ80" s="78"/>
      <c r="CA80" s="78"/>
      <c r="CB80" s="78"/>
      <c r="CC80" s="78"/>
      <c r="CD80" s="78"/>
    </row>
    <row r="81" spans="2:82" ht="27.75" customHeight="1">
      <c r="B81" s="842"/>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c r="AF81" s="78"/>
      <c r="AG81" s="78"/>
      <c r="AH81" s="78"/>
      <c r="AI81" s="78"/>
      <c r="AJ81" s="78"/>
      <c r="AK81" s="78"/>
      <c r="AL81" s="78"/>
      <c r="AM81" s="78"/>
      <c r="AN81" s="78"/>
      <c r="AO81" s="78"/>
      <c r="AP81" s="78"/>
      <c r="AQ81" s="78"/>
      <c r="AR81" s="78"/>
      <c r="AS81" s="78"/>
      <c r="AT81" s="78"/>
      <c r="AU81" s="78"/>
      <c r="AV81" s="78"/>
      <c r="AW81" s="78"/>
      <c r="AX81" s="78"/>
      <c r="AY81" s="78"/>
      <c r="AZ81" s="78"/>
      <c r="BA81" s="78"/>
      <c r="BB81" s="78"/>
      <c r="BC81" s="78"/>
      <c r="BD81" s="78"/>
      <c r="BE81" s="78"/>
      <c r="BF81" s="78"/>
      <c r="BG81" s="78"/>
      <c r="BH81" s="78"/>
      <c r="BI81" s="78"/>
      <c r="BJ81" s="78"/>
      <c r="BK81" s="78"/>
      <c r="BL81" s="78"/>
      <c r="BM81" s="78"/>
      <c r="BN81" s="78"/>
      <c r="BO81" s="78"/>
      <c r="BP81" s="78"/>
      <c r="BQ81" s="78"/>
      <c r="BR81" s="845"/>
      <c r="BS81" s="78"/>
      <c r="BT81" s="78"/>
      <c r="BU81" s="78"/>
      <c r="BV81" s="78"/>
      <c r="BW81" s="78"/>
      <c r="BX81" s="78"/>
      <c r="BY81" s="78"/>
      <c r="BZ81" s="78"/>
      <c r="CA81" s="78"/>
      <c r="CB81" s="78"/>
      <c r="CC81" s="78"/>
      <c r="CD81" s="78"/>
    </row>
    <row r="82" spans="2:82" ht="27.6">
      <c r="B82" s="842"/>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c r="AF82" s="78"/>
      <c r="AG82" s="78"/>
      <c r="AH82" s="78"/>
      <c r="AI82" s="78"/>
      <c r="AJ82" s="78"/>
      <c r="AK82" s="78"/>
      <c r="AL82" s="78"/>
      <c r="AM82" s="78"/>
      <c r="AN82" s="78"/>
      <c r="AO82" s="78"/>
      <c r="AP82" s="78"/>
      <c r="AQ82" s="78"/>
      <c r="AR82" s="78"/>
      <c r="AS82" s="78"/>
      <c r="AT82" s="78"/>
      <c r="AU82" s="78"/>
      <c r="AV82" s="78"/>
      <c r="AW82" s="78"/>
      <c r="AX82" s="78"/>
      <c r="AY82" s="78"/>
      <c r="AZ82" s="78"/>
      <c r="BA82" s="78"/>
      <c r="BB82" s="78"/>
      <c r="BC82" s="78"/>
      <c r="BD82" s="78"/>
      <c r="BE82" s="78"/>
      <c r="BF82" s="78"/>
      <c r="BG82" s="78"/>
      <c r="BH82" s="78"/>
      <c r="BI82" s="78"/>
      <c r="BJ82" s="78"/>
      <c r="BK82" s="78"/>
      <c r="BL82" s="78"/>
      <c r="BM82" s="78"/>
      <c r="BN82" s="78"/>
      <c r="BO82" s="78"/>
      <c r="BP82" s="78"/>
      <c r="BQ82" s="78"/>
      <c r="BR82" s="845"/>
      <c r="BS82" s="78"/>
      <c r="BT82" s="78"/>
      <c r="BU82" s="78"/>
      <c r="BV82" s="78"/>
      <c r="BW82" s="78"/>
      <c r="BX82" s="78"/>
      <c r="BY82" s="78"/>
      <c r="BZ82" s="78"/>
      <c r="CA82" s="78"/>
      <c r="CB82" s="78"/>
      <c r="CC82" s="78"/>
      <c r="CD82" s="78"/>
    </row>
    <row r="83" spans="2:82" ht="27.6">
      <c r="B83" s="842"/>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c r="AF83" s="78"/>
      <c r="AG83" s="78"/>
      <c r="AH83" s="78"/>
      <c r="AI83" s="78"/>
      <c r="AJ83" s="78"/>
      <c r="AK83" s="78"/>
      <c r="AL83" s="78"/>
      <c r="AM83" s="78"/>
      <c r="AN83" s="78"/>
      <c r="AO83" s="78"/>
      <c r="AP83" s="78"/>
      <c r="AQ83" s="78"/>
      <c r="AR83" s="78"/>
      <c r="AS83" s="78"/>
      <c r="AT83" s="78"/>
      <c r="AU83" s="78"/>
      <c r="AV83" s="78"/>
      <c r="AW83" s="78"/>
      <c r="AX83" s="78"/>
      <c r="AY83" s="78"/>
      <c r="AZ83" s="78"/>
      <c r="BA83" s="78"/>
      <c r="BB83" s="78"/>
      <c r="BC83" s="78"/>
      <c r="BD83" s="78"/>
      <c r="BE83" s="78"/>
      <c r="BF83" s="78"/>
      <c r="BG83" s="78"/>
      <c r="BH83" s="78"/>
      <c r="BI83" s="78"/>
      <c r="BJ83" s="78"/>
      <c r="BK83" s="78"/>
      <c r="BL83" s="78"/>
      <c r="BM83" s="78"/>
      <c r="BN83" s="78"/>
      <c r="BO83" s="78"/>
      <c r="BP83" s="78"/>
      <c r="BQ83" s="78"/>
      <c r="BR83" s="845"/>
      <c r="BS83" s="78"/>
      <c r="BT83" s="78"/>
      <c r="BU83" s="78"/>
      <c r="BV83" s="78"/>
      <c r="BW83" s="78"/>
      <c r="BX83" s="78"/>
      <c r="BY83" s="78"/>
      <c r="BZ83" s="78"/>
      <c r="CA83" s="78"/>
      <c r="CB83" s="78"/>
      <c r="CC83" s="78"/>
      <c r="CD83" s="78"/>
    </row>
    <row r="84" spans="2:82" ht="23.1" customHeight="1">
      <c r="B84" s="842"/>
      <c r="C84" s="78"/>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c r="AF84" s="78"/>
      <c r="AG84" s="78"/>
      <c r="AH84" s="78"/>
      <c r="AI84" s="78"/>
      <c r="AJ84" s="78"/>
      <c r="AK84" s="78"/>
      <c r="AL84" s="78"/>
      <c r="AM84" s="78"/>
      <c r="AN84" s="78"/>
      <c r="AO84" s="78"/>
      <c r="AP84" s="78"/>
      <c r="AQ84" s="78"/>
      <c r="AR84" s="78"/>
      <c r="AS84" s="78"/>
      <c r="AT84" s="78"/>
      <c r="AU84" s="78"/>
      <c r="AV84" s="78"/>
      <c r="AW84" s="78"/>
      <c r="AX84" s="78"/>
      <c r="AY84" s="78"/>
      <c r="AZ84" s="78"/>
      <c r="BA84" s="78"/>
      <c r="BB84" s="78"/>
      <c r="BC84" s="78"/>
      <c r="BD84" s="78"/>
      <c r="BE84" s="78"/>
      <c r="BF84" s="78"/>
      <c r="BG84" s="78"/>
      <c r="BH84" s="78"/>
      <c r="BI84" s="78"/>
      <c r="BJ84" s="78"/>
      <c r="BK84" s="78"/>
      <c r="BL84" s="78"/>
      <c r="BM84" s="78"/>
      <c r="BN84" s="78"/>
      <c r="BO84" s="78"/>
      <c r="BP84" s="78"/>
      <c r="BQ84" s="78"/>
      <c r="BR84" s="845"/>
      <c r="BS84" s="78"/>
      <c r="BT84" s="78"/>
      <c r="BU84" s="78"/>
      <c r="BV84" s="78"/>
      <c r="BW84" s="78"/>
      <c r="BX84" s="78"/>
      <c r="BY84" s="78"/>
      <c r="BZ84" s="78"/>
      <c r="CA84" s="78"/>
      <c r="CB84" s="78"/>
      <c r="CC84" s="78"/>
      <c r="CD84" s="78"/>
    </row>
    <row r="85" spans="2:82" ht="27.6">
      <c r="B85" s="842"/>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c r="AF85" s="78"/>
      <c r="AG85" s="78"/>
      <c r="AH85" s="78"/>
      <c r="AI85" s="78"/>
      <c r="AJ85" s="78"/>
      <c r="AK85" s="78"/>
      <c r="AL85" s="78"/>
      <c r="AM85" s="78"/>
      <c r="AN85" s="78"/>
      <c r="AO85" s="78"/>
      <c r="AP85" s="78"/>
      <c r="AQ85" s="78"/>
      <c r="AR85" s="78"/>
      <c r="AS85" s="78"/>
      <c r="AT85" s="78"/>
      <c r="AU85" s="78"/>
      <c r="AV85" s="78"/>
      <c r="AW85" s="78"/>
      <c r="AX85" s="78"/>
      <c r="AY85" s="78"/>
      <c r="AZ85" s="78"/>
      <c r="BA85" s="78"/>
      <c r="BB85" s="78"/>
      <c r="BC85" s="78"/>
      <c r="BD85" s="78"/>
      <c r="BE85" s="78"/>
      <c r="BF85" s="78"/>
      <c r="BG85" s="78"/>
      <c r="BH85" s="78"/>
      <c r="BI85" s="78"/>
      <c r="BJ85" s="78"/>
      <c r="BK85" s="78"/>
      <c r="BL85" s="78"/>
      <c r="BM85" s="78"/>
      <c r="BN85" s="78"/>
      <c r="BO85" s="78"/>
      <c r="BP85" s="78"/>
      <c r="BQ85" s="78"/>
      <c r="BR85" s="845"/>
      <c r="BS85" s="78"/>
      <c r="BT85" s="78"/>
      <c r="BU85" s="78"/>
      <c r="BV85" s="78"/>
      <c r="BW85" s="78"/>
      <c r="BX85" s="78"/>
      <c r="BY85" s="78"/>
      <c r="BZ85" s="78"/>
      <c r="CA85" s="78"/>
      <c r="CB85" s="78"/>
      <c r="CC85" s="78"/>
      <c r="CD85" s="78"/>
    </row>
    <row r="86" spans="2:82" ht="27.6">
      <c r="B86" s="842"/>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c r="AF86" s="78"/>
      <c r="AG86" s="78"/>
      <c r="AH86" s="78"/>
      <c r="AI86" s="78"/>
      <c r="AJ86" s="78"/>
      <c r="AK86" s="78"/>
      <c r="AL86" s="78"/>
      <c r="AM86" s="78"/>
      <c r="AN86" s="78"/>
      <c r="AO86" s="78"/>
      <c r="AP86" s="78"/>
      <c r="AQ86" s="78"/>
      <c r="AR86" s="78"/>
      <c r="AS86" s="78"/>
      <c r="AT86" s="78"/>
      <c r="AU86" s="78"/>
      <c r="AV86" s="78"/>
      <c r="AW86" s="78"/>
      <c r="AX86" s="78"/>
      <c r="AY86" s="78"/>
      <c r="AZ86" s="78"/>
      <c r="BA86" s="78"/>
      <c r="BB86" s="78"/>
      <c r="BC86" s="78"/>
      <c r="BD86" s="78"/>
      <c r="BE86" s="78"/>
      <c r="BF86" s="78"/>
      <c r="BG86" s="78"/>
      <c r="BH86" s="78"/>
      <c r="BI86" s="78"/>
      <c r="BJ86" s="78"/>
      <c r="BK86" s="78"/>
      <c r="BL86" s="78"/>
      <c r="BM86" s="78"/>
      <c r="BN86" s="78"/>
      <c r="BO86" s="78"/>
      <c r="BP86" s="78"/>
      <c r="BQ86" s="78"/>
      <c r="BR86" s="845"/>
      <c r="BS86" s="78"/>
      <c r="BT86" s="78"/>
      <c r="BU86" s="78"/>
      <c r="BV86" s="78"/>
      <c r="BW86" s="78"/>
      <c r="BX86" s="78"/>
      <c r="BY86" s="78"/>
      <c r="BZ86" s="78"/>
      <c r="CA86" s="78"/>
      <c r="CB86" s="78"/>
      <c r="CC86" s="78"/>
      <c r="CD86" s="78"/>
    </row>
    <row r="87" spans="2:82" ht="27.6">
      <c r="B87" s="842"/>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8"/>
      <c r="AL87" s="78"/>
      <c r="AM87" s="78"/>
      <c r="AN87" s="78"/>
      <c r="AO87" s="78"/>
      <c r="AP87" s="78"/>
      <c r="AQ87" s="78"/>
      <c r="AR87" s="78"/>
      <c r="AS87" s="78"/>
      <c r="AT87" s="78"/>
      <c r="AU87" s="78"/>
      <c r="AV87" s="78"/>
      <c r="AW87" s="78"/>
      <c r="AX87" s="78"/>
      <c r="AY87" s="78"/>
      <c r="AZ87" s="78"/>
      <c r="BA87" s="78"/>
      <c r="BB87" s="78"/>
      <c r="BC87" s="78"/>
      <c r="BD87" s="78"/>
      <c r="BE87" s="78"/>
      <c r="BF87" s="78"/>
      <c r="BG87" s="78"/>
      <c r="BH87" s="78"/>
      <c r="BI87" s="78"/>
      <c r="BJ87" s="78"/>
      <c r="BK87" s="78"/>
      <c r="BL87" s="78"/>
      <c r="BM87" s="78"/>
      <c r="BN87" s="78"/>
      <c r="BO87" s="78"/>
      <c r="BP87" s="78"/>
      <c r="BQ87" s="78"/>
      <c r="BR87" s="845"/>
      <c r="BS87" s="78"/>
      <c r="BT87" s="78"/>
      <c r="BU87" s="78"/>
      <c r="BV87" s="78"/>
      <c r="BW87" s="78"/>
      <c r="BX87" s="78"/>
      <c r="BY87" s="78"/>
      <c r="BZ87" s="78"/>
      <c r="CA87" s="78"/>
      <c r="CB87" s="78"/>
      <c r="CC87" s="78"/>
      <c r="CD87" s="78"/>
    </row>
    <row r="88" spans="2:82" ht="27.6">
      <c r="B88" s="842"/>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8"/>
      <c r="BD88" s="78"/>
      <c r="BE88" s="78"/>
      <c r="BF88" s="78"/>
      <c r="BG88" s="78"/>
      <c r="BH88" s="78"/>
      <c r="BI88" s="78"/>
      <c r="BJ88" s="78"/>
      <c r="BK88" s="78"/>
      <c r="BL88" s="78"/>
      <c r="BM88" s="78"/>
      <c r="BN88" s="78"/>
      <c r="BO88" s="78"/>
      <c r="BP88" s="78"/>
      <c r="BQ88" s="78"/>
      <c r="BR88" s="845"/>
      <c r="BS88" s="78"/>
      <c r="BT88" s="78"/>
      <c r="BU88" s="78"/>
      <c r="BV88" s="78"/>
      <c r="BW88" s="78"/>
      <c r="BX88" s="78"/>
      <c r="BY88" s="78"/>
      <c r="BZ88" s="78"/>
      <c r="CA88" s="78"/>
      <c r="CB88" s="78"/>
      <c r="CC88" s="78"/>
      <c r="CD88" s="78"/>
    </row>
    <row r="89" spans="2:82" ht="27.6">
      <c r="B89" s="842"/>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8"/>
      <c r="BD89" s="78"/>
      <c r="BE89" s="78"/>
      <c r="BF89" s="78"/>
      <c r="BG89" s="78"/>
      <c r="BH89" s="78"/>
      <c r="BI89" s="78"/>
      <c r="BJ89" s="78"/>
      <c r="BK89" s="78"/>
      <c r="BL89" s="78"/>
      <c r="BM89" s="78"/>
      <c r="BN89" s="78"/>
      <c r="BO89" s="78"/>
      <c r="BP89" s="78"/>
      <c r="BQ89" s="78"/>
      <c r="BR89" s="845"/>
      <c r="BS89" s="78"/>
      <c r="BT89" s="78"/>
      <c r="BU89" s="78"/>
      <c r="BV89" s="78"/>
      <c r="BW89" s="78"/>
      <c r="BX89" s="78"/>
      <c r="BY89" s="78"/>
      <c r="BZ89" s="78"/>
      <c r="CA89" s="78"/>
      <c r="CB89" s="78"/>
      <c r="CC89" s="78"/>
      <c r="CD89" s="78"/>
    </row>
    <row r="90" spans="2:82" ht="27.6">
      <c r="B90" s="842"/>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c r="AF90" s="78"/>
      <c r="AG90" s="78"/>
      <c r="AH90" s="78"/>
      <c r="AI90" s="78"/>
      <c r="AJ90" s="78"/>
      <c r="AK90" s="78"/>
      <c r="AL90" s="78"/>
      <c r="AM90" s="78"/>
      <c r="AN90" s="78"/>
      <c r="AO90" s="78"/>
      <c r="AP90" s="78"/>
      <c r="AQ90" s="78"/>
      <c r="AR90" s="78"/>
      <c r="AS90" s="78"/>
      <c r="AT90" s="78"/>
      <c r="AU90" s="78"/>
      <c r="AV90" s="78"/>
      <c r="AW90" s="78"/>
      <c r="AX90" s="78"/>
      <c r="AY90" s="78"/>
      <c r="AZ90" s="78"/>
      <c r="BA90" s="78"/>
      <c r="BB90" s="78"/>
      <c r="BC90" s="78"/>
      <c r="BD90" s="78"/>
      <c r="BE90" s="78"/>
      <c r="BF90" s="78"/>
      <c r="BG90" s="78"/>
      <c r="BH90" s="78"/>
      <c r="BI90" s="78"/>
      <c r="BJ90" s="78"/>
      <c r="BK90" s="78"/>
      <c r="BL90" s="78"/>
      <c r="BM90" s="78"/>
      <c r="BN90" s="78"/>
      <c r="BO90" s="78"/>
      <c r="BP90" s="78"/>
      <c r="BQ90" s="78"/>
      <c r="BR90" s="845"/>
      <c r="BS90" s="78"/>
      <c r="BT90" s="78"/>
      <c r="BU90" s="78"/>
      <c r="BV90" s="78"/>
      <c r="BW90" s="78"/>
      <c r="BX90" s="78"/>
      <c r="BY90" s="78"/>
      <c r="BZ90" s="78"/>
      <c r="CA90" s="78"/>
      <c r="CB90" s="78"/>
      <c r="CC90" s="78"/>
      <c r="CD90" s="78"/>
    </row>
    <row r="91" spans="2:82" ht="35.1" customHeight="1">
      <c r="B91" s="842"/>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c r="AF91" s="78"/>
      <c r="AG91" s="78"/>
      <c r="AH91" s="78"/>
      <c r="AI91" s="78"/>
      <c r="AJ91" s="78"/>
      <c r="AK91" s="78"/>
      <c r="AL91" s="78"/>
      <c r="AM91" s="78"/>
      <c r="AN91" s="78"/>
      <c r="AO91" s="78"/>
      <c r="AP91" s="78"/>
      <c r="AQ91" s="78"/>
      <c r="AR91" s="78"/>
      <c r="AS91" s="78"/>
      <c r="AT91" s="78"/>
      <c r="AU91" s="78"/>
      <c r="AV91" s="78"/>
      <c r="AW91" s="78"/>
      <c r="AX91" s="78"/>
      <c r="AY91" s="78"/>
      <c r="AZ91" s="78"/>
      <c r="BA91" s="78"/>
      <c r="BB91" s="78"/>
      <c r="BC91" s="78"/>
      <c r="BD91" s="78"/>
      <c r="BE91" s="78"/>
      <c r="BF91" s="78"/>
      <c r="BG91" s="78"/>
      <c r="BH91" s="78"/>
      <c r="BI91" s="78"/>
      <c r="BJ91" s="78"/>
      <c r="BK91" s="78"/>
      <c r="BL91" s="78"/>
      <c r="BM91" s="78"/>
      <c r="BN91" s="78"/>
      <c r="BO91" s="78"/>
      <c r="BP91" s="78"/>
      <c r="BQ91" s="78"/>
      <c r="BR91" s="845"/>
      <c r="BS91" s="78"/>
      <c r="BT91" s="78"/>
      <c r="BU91" s="78"/>
      <c r="BV91" s="78"/>
      <c r="BW91" s="78"/>
      <c r="BX91" s="78"/>
      <c r="BY91" s="78"/>
      <c r="BZ91" s="78"/>
      <c r="CA91" s="78"/>
      <c r="CB91" s="78"/>
      <c r="CC91" s="78"/>
      <c r="CD91" s="78"/>
    </row>
    <row r="92" spans="2:82" ht="27.6">
      <c r="B92" s="842"/>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c r="AF92" s="78"/>
      <c r="AG92" s="78"/>
      <c r="AH92" s="78"/>
      <c r="AI92" s="78"/>
      <c r="AJ92" s="78"/>
      <c r="AK92" s="78"/>
      <c r="AL92" s="78"/>
      <c r="AM92" s="78"/>
      <c r="AN92" s="78"/>
      <c r="AO92" s="78"/>
      <c r="AP92" s="78"/>
      <c r="AQ92" s="78"/>
      <c r="AR92" s="78"/>
      <c r="AS92" s="78"/>
      <c r="AT92" s="78"/>
      <c r="AU92" s="78"/>
      <c r="AV92" s="78"/>
      <c r="AW92" s="78"/>
      <c r="AX92" s="78"/>
      <c r="AY92" s="78"/>
      <c r="AZ92" s="78"/>
      <c r="BA92" s="78"/>
      <c r="BB92" s="78"/>
      <c r="BC92" s="78"/>
      <c r="BD92" s="78"/>
      <c r="BE92" s="78"/>
      <c r="BF92" s="78"/>
      <c r="BG92" s="78"/>
      <c r="BH92" s="78"/>
      <c r="BI92" s="78"/>
      <c r="BJ92" s="78"/>
      <c r="BK92" s="78"/>
      <c r="BL92" s="78"/>
      <c r="BM92" s="78"/>
      <c r="BN92" s="78"/>
      <c r="BO92" s="78"/>
      <c r="BP92" s="78"/>
      <c r="BQ92" s="78"/>
      <c r="BR92" s="845"/>
      <c r="BS92" s="78"/>
      <c r="BT92" s="78"/>
      <c r="BU92" s="78"/>
      <c r="BV92" s="78"/>
      <c r="BW92" s="78"/>
      <c r="BX92" s="78"/>
      <c r="BY92" s="78"/>
      <c r="BZ92" s="78"/>
      <c r="CA92" s="78"/>
      <c r="CB92" s="78"/>
      <c r="CC92" s="78"/>
      <c r="CD92" s="78"/>
    </row>
    <row r="93" spans="2:82" ht="27.6">
      <c r="B93" s="842"/>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c r="AF93" s="78"/>
      <c r="AG93" s="78"/>
      <c r="AH93" s="78"/>
      <c r="AI93" s="78"/>
      <c r="AJ93" s="78"/>
      <c r="AK93" s="78"/>
      <c r="AL93" s="78"/>
      <c r="AM93" s="78"/>
      <c r="AN93" s="78"/>
      <c r="AO93" s="78"/>
      <c r="AP93" s="78"/>
      <c r="AQ93" s="78"/>
      <c r="AR93" s="78"/>
      <c r="AS93" s="78"/>
      <c r="AT93" s="78"/>
      <c r="AU93" s="78"/>
      <c r="AV93" s="78"/>
      <c r="AW93" s="78"/>
      <c r="AX93" s="78"/>
      <c r="AY93" s="78"/>
      <c r="AZ93" s="78"/>
      <c r="BA93" s="78"/>
      <c r="BB93" s="78"/>
      <c r="BC93" s="78"/>
      <c r="BD93" s="78"/>
      <c r="BE93" s="78"/>
      <c r="BF93" s="78"/>
      <c r="BG93" s="78"/>
      <c r="BH93" s="78"/>
      <c r="BI93" s="78"/>
      <c r="BJ93" s="78"/>
      <c r="BK93" s="78"/>
      <c r="BL93" s="78"/>
      <c r="BM93" s="78"/>
      <c r="BN93" s="78"/>
      <c r="BO93" s="78"/>
      <c r="BP93" s="78"/>
      <c r="BQ93" s="78"/>
      <c r="BR93" s="845"/>
      <c r="BS93" s="78"/>
      <c r="BT93" s="78"/>
      <c r="BU93" s="78"/>
      <c r="BV93" s="78"/>
      <c r="BW93" s="78"/>
      <c r="BX93" s="78"/>
      <c r="BY93" s="78"/>
      <c r="BZ93" s="78"/>
      <c r="CA93" s="78"/>
      <c r="CB93" s="78"/>
      <c r="CC93" s="78"/>
      <c r="CD93" s="78"/>
    </row>
    <row r="94" spans="2:82" ht="27.6">
      <c r="B94" s="842"/>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78"/>
      <c r="AG94" s="78"/>
      <c r="AH94" s="78"/>
      <c r="AI94" s="78"/>
      <c r="AJ94" s="78"/>
      <c r="AK94" s="78"/>
      <c r="AL94" s="78"/>
      <c r="AM94" s="78"/>
      <c r="AN94" s="78"/>
      <c r="AO94" s="78"/>
      <c r="AP94" s="78"/>
      <c r="AQ94" s="78"/>
      <c r="AR94" s="78"/>
      <c r="AS94" s="78"/>
      <c r="AT94" s="78"/>
      <c r="AU94" s="78"/>
      <c r="AV94" s="78"/>
      <c r="AW94" s="78"/>
      <c r="AX94" s="78"/>
      <c r="AY94" s="78"/>
      <c r="AZ94" s="78"/>
      <c r="BA94" s="78"/>
      <c r="BB94" s="78"/>
      <c r="BC94" s="78"/>
      <c r="BD94" s="78"/>
      <c r="BE94" s="78"/>
      <c r="BF94" s="78"/>
      <c r="BG94" s="78"/>
      <c r="BH94" s="78"/>
      <c r="BI94" s="78"/>
      <c r="BJ94" s="78"/>
      <c r="BK94" s="78"/>
      <c r="BL94" s="78"/>
      <c r="BM94" s="78"/>
      <c r="BN94" s="78"/>
      <c r="BO94" s="78"/>
      <c r="BP94" s="78"/>
      <c r="BQ94" s="78"/>
      <c r="BR94" s="845"/>
      <c r="BS94" s="78"/>
      <c r="BT94" s="78"/>
      <c r="BU94" s="78"/>
      <c r="BV94" s="78"/>
      <c r="BW94" s="78"/>
      <c r="BX94" s="78"/>
      <c r="BY94" s="78"/>
      <c r="BZ94" s="78"/>
      <c r="CA94" s="78"/>
      <c r="CB94" s="78"/>
      <c r="CC94" s="78"/>
      <c r="CD94" s="78"/>
    </row>
    <row r="95" spans="2:82" ht="27.6">
      <c r="B95" s="842"/>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845"/>
      <c r="BS95" s="78"/>
      <c r="BT95" s="78"/>
      <c r="BU95" s="78"/>
      <c r="BV95" s="78"/>
      <c r="BW95" s="78"/>
      <c r="BX95" s="78"/>
      <c r="BY95" s="78"/>
      <c r="BZ95" s="78"/>
      <c r="CA95" s="78"/>
      <c r="CB95" s="78"/>
      <c r="CC95" s="78"/>
      <c r="CD95" s="78"/>
    </row>
    <row r="96" spans="2:82" ht="27.6">
      <c r="B96" s="843"/>
      <c r="C96" s="844"/>
      <c r="D96" s="844"/>
      <c r="E96" s="844"/>
      <c r="F96" s="844"/>
      <c r="G96" s="844"/>
      <c r="H96" s="844"/>
      <c r="I96" s="844"/>
      <c r="J96" s="844"/>
      <c r="K96" s="844"/>
      <c r="L96" s="844"/>
      <c r="M96" s="844"/>
      <c r="N96" s="844"/>
      <c r="O96" s="844"/>
      <c r="P96" s="844"/>
      <c r="Q96" s="844"/>
      <c r="R96" s="844"/>
      <c r="S96" s="844"/>
      <c r="T96" s="844"/>
      <c r="U96" s="844"/>
      <c r="V96" s="844"/>
      <c r="W96" s="844"/>
      <c r="X96" s="844"/>
      <c r="Y96" s="844"/>
      <c r="Z96" s="844"/>
      <c r="AA96" s="844"/>
      <c r="AB96" s="844"/>
      <c r="AC96" s="844"/>
      <c r="AD96" s="844"/>
      <c r="AE96" s="844"/>
      <c r="AF96" s="844"/>
      <c r="AG96" s="844"/>
      <c r="AH96" s="844"/>
      <c r="AI96" s="844"/>
      <c r="AJ96" s="844"/>
      <c r="AK96" s="844"/>
      <c r="AL96" s="844"/>
      <c r="AM96" s="844"/>
      <c r="AN96" s="844"/>
      <c r="AO96" s="844"/>
      <c r="AP96" s="844"/>
      <c r="AQ96" s="844"/>
      <c r="AR96" s="844"/>
      <c r="AS96" s="844"/>
      <c r="AT96" s="844"/>
      <c r="AU96" s="844"/>
      <c r="AV96" s="844"/>
      <c r="AW96" s="844"/>
      <c r="AX96" s="844"/>
      <c r="AY96" s="844"/>
      <c r="AZ96" s="844"/>
      <c r="BA96" s="844"/>
      <c r="BB96" s="844"/>
      <c r="BC96" s="844"/>
      <c r="BD96" s="844"/>
      <c r="BE96" s="844"/>
      <c r="BF96" s="844"/>
      <c r="BG96" s="844"/>
      <c r="BH96" s="844"/>
      <c r="BI96" s="844"/>
      <c r="BJ96" s="844"/>
      <c r="BK96" s="844"/>
      <c r="BL96" s="844"/>
      <c r="BM96" s="844"/>
      <c r="BN96" s="844"/>
      <c r="BO96" s="844"/>
      <c r="BP96" s="844"/>
      <c r="BQ96" s="844"/>
      <c r="BR96" s="846"/>
      <c r="BS96" s="78"/>
      <c r="BT96" s="78"/>
      <c r="BU96" s="78"/>
      <c r="BV96" s="78"/>
      <c r="BW96" s="78"/>
      <c r="BX96" s="78"/>
      <c r="BY96" s="78"/>
      <c r="BZ96" s="78"/>
      <c r="CA96" s="78"/>
      <c r="CB96" s="78"/>
      <c r="CC96" s="78"/>
      <c r="CD96" s="78"/>
    </row>
    <row r="97" spans="1:82" ht="27.6">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78"/>
      <c r="CD97" s="78"/>
    </row>
    <row r="98" spans="1:82" ht="27.6">
      <c r="A98" s="1192"/>
      <c r="B98" s="1192"/>
      <c r="C98" s="1192"/>
      <c r="D98" s="1192"/>
      <c r="E98" s="1192"/>
      <c r="F98" s="1192"/>
      <c r="G98" s="1192"/>
      <c r="H98" s="1192"/>
      <c r="I98" s="1192"/>
      <c r="J98" s="1192"/>
      <c r="K98" s="1192"/>
      <c r="L98" s="1192"/>
      <c r="M98" s="1192"/>
      <c r="N98" s="1192"/>
      <c r="O98" s="1192"/>
      <c r="P98" s="1192"/>
      <c r="Q98" s="1192"/>
      <c r="R98" s="1192"/>
      <c r="S98" s="1192"/>
      <c r="T98" s="1192"/>
      <c r="U98" s="1192"/>
      <c r="V98" s="1192"/>
      <c r="W98" s="1192"/>
      <c r="X98" s="1192"/>
      <c r="Y98" s="1192"/>
      <c r="Z98" s="1192"/>
      <c r="AA98" s="1192"/>
      <c r="AB98" s="1192"/>
      <c r="AC98" s="1192"/>
      <c r="AD98" s="1192"/>
      <c r="AE98" s="1192"/>
      <c r="AF98" s="1192"/>
      <c r="AG98" s="1192"/>
      <c r="AH98" s="1192"/>
      <c r="AI98" s="1192"/>
      <c r="AJ98" s="1192"/>
      <c r="AK98" s="1192"/>
      <c r="AL98" s="1192"/>
      <c r="AM98" s="1192"/>
      <c r="AN98" s="1192"/>
      <c r="AO98" s="1192"/>
      <c r="AP98" s="1192"/>
      <c r="AQ98" s="1192"/>
      <c r="AR98" s="1192"/>
      <c r="AS98" s="1192"/>
      <c r="AT98" s="1192"/>
      <c r="AU98" s="1192"/>
      <c r="AV98" s="1192"/>
      <c r="AW98" s="1192"/>
      <c r="AX98" s="1192"/>
      <c r="AY98" s="1192"/>
      <c r="AZ98" s="1192"/>
      <c r="BA98" s="1192"/>
      <c r="BB98" s="1192"/>
      <c r="BC98" s="1192"/>
      <c r="BD98" s="1192"/>
      <c r="BE98" s="1192"/>
      <c r="BF98" s="1192"/>
      <c r="BG98" s="1192"/>
      <c r="BH98" s="1192"/>
      <c r="BI98" s="1192"/>
      <c r="BJ98" s="1192"/>
      <c r="BK98" s="1192"/>
      <c r="BL98" s="1192"/>
      <c r="BM98" s="1192"/>
      <c r="BN98" s="1192"/>
      <c r="BO98" s="1192"/>
      <c r="BP98" s="1192"/>
      <c r="BQ98" s="1192"/>
      <c r="BR98" s="1192"/>
      <c r="BS98" s="1192"/>
      <c r="BT98" s="1192"/>
      <c r="BU98" s="1192"/>
      <c r="BV98" s="1192"/>
      <c r="BW98" s="78"/>
      <c r="BX98" s="78"/>
      <c r="BY98" s="78"/>
      <c r="BZ98" s="78"/>
      <c r="CA98" s="78"/>
      <c r="CB98" s="78"/>
      <c r="CC98" s="78"/>
      <c r="CD98" s="78"/>
    </row>
    <row r="99" spans="1:82" ht="27.6">
      <c r="A99" s="1192"/>
      <c r="B99" s="1192"/>
      <c r="C99" s="1192"/>
      <c r="D99" s="1192"/>
      <c r="E99" s="1192"/>
      <c r="F99" s="1192"/>
      <c r="G99" s="1192"/>
      <c r="H99" s="1192"/>
      <c r="I99" s="1192"/>
      <c r="J99" s="1192"/>
      <c r="K99" s="1192"/>
      <c r="L99" s="1192"/>
      <c r="M99" s="1192"/>
      <c r="N99" s="1192"/>
      <c r="O99" s="1192"/>
      <c r="P99" s="1192"/>
      <c r="Q99" s="1192"/>
      <c r="R99" s="1192"/>
      <c r="S99" s="1192"/>
      <c r="T99" s="1192"/>
      <c r="U99" s="1192"/>
      <c r="V99" s="1192"/>
      <c r="W99" s="1192"/>
      <c r="X99" s="1192"/>
      <c r="Y99" s="1192"/>
      <c r="Z99" s="1192"/>
      <c r="AA99" s="1192"/>
      <c r="AB99" s="1192"/>
      <c r="AC99" s="1192"/>
      <c r="AD99" s="1192"/>
      <c r="AE99" s="1192"/>
      <c r="AF99" s="1192"/>
      <c r="AG99" s="1192"/>
      <c r="AH99" s="1192"/>
      <c r="AI99" s="1192"/>
      <c r="AJ99" s="1192"/>
      <c r="AK99" s="1192"/>
      <c r="AL99" s="1192"/>
      <c r="AM99" s="1192"/>
      <c r="AN99" s="1192"/>
      <c r="AO99" s="1192"/>
      <c r="AP99" s="1192"/>
      <c r="AQ99" s="1192"/>
      <c r="AR99" s="1192"/>
      <c r="AS99" s="1192"/>
      <c r="AT99" s="1192"/>
      <c r="AU99" s="1192"/>
      <c r="AV99" s="1192"/>
      <c r="AW99" s="1192"/>
      <c r="AX99" s="1192"/>
      <c r="AY99" s="1192"/>
      <c r="AZ99" s="1192"/>
      <c r="BA99" s="1192"/>
      <c r="BB99" s="1192"/>
      <c r="BC99" s="1192"/>
      <c r="BD99" s="1192"/>
      <c r="BE99" s="1192"/>
      <c r="BF99" s="1192"/>
      <c r="BG99" s="1192"/>
      <c r="BH99" s="1192"/>
      <c r="BI99" s="1192"/>
      <c r="BJ99" s="1192"/>
      <c r="BK99" s="1192"/>
      <c r="BL99" s="1192"/>
      <c r="BM99" s="1192"/>
      <c r="BN99" s="1192"/>
      <c r="BO99" s="1192"/>
      <c r="BP99" s="1192"/>
      <c r="BQ99" s="1192"/>
      <c r="BR99" s="1192"/>
      <c r="BS99" s="1192"/>
      <c r="BT99" s="1192"/>
      <c r="BU99" s="1192"/>
      <c r="BV99" s="1192"/>
      <c r="BW99" s="78"/>
      <c r="BX99" s="78"/>
      <c r="BY99" s="78"/>
      <c r="BZ99" s="78"/>
      <c r="CA99" s="78"/>
      <c r="CB99" s="78"/>
      <c r="CC99" s="78"/>
      <c r="CD99" s="78"/>
    </row>
    <row r="100" spans="1:82" ht="27.6">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78"/>
      <c r="CD100" s="78"/>
    </row>
    <row r="101" spans="1:82" ht="27.6">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78"/>
      <c r="CD101" s="78"/>
    </row>
    <row r="102" spans="1:82" ht="27.6">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c r="AF102" s="78"/>
      <c r="AG102" s="78"/>
      <c r="AH102" s="78"/>
      <c r="AI102" s="78"/>
      <c r="AJ102" s="78"/>
      <c r="AK102" s="78"/>
      <c r="AL102" s="78"/>
      <c r="AM102" s="78"/>
      <c r="AN102" s="78"/>
      <c r="AO102" s="78"/>
      <c r="AP102" s="78"/>
      <c r="AQ102" s="78"/>
      <c r="AR102" s="78"/>
      <c r="AS102" s="78"/>
      <c r="AT102" s="78"/>
      <c r="AU102" s="78"/>
      <c r="AV102" s="78"/>
      <c r="AW102" s="78"/>
      <c r="AX102" s="78"/>
      <c r="AY102" s="78"/>
      <c r="AZ102" s="78"/>
      <c r="BA102" s="78"/>
      <c r="BB102" s="78"/>
      <c r="BC102" s="78"/>
      <c r="BD102" s="78"/>
      <c r="BE102" s="78"/>
      <c r="BF102" s="78"/>
      <c r="BG102" s="78"/>
      <c r="BH102" s="78"/>
      <c r="BI102" s="78"/>
      <c r="BJ102" s="78"/>
      <c r="BK102" s="78"/>
      <c r="BL102" s="78"/>
      <c r="BM102" s="78"/>
      <c r="BN102" s="78"/>
      <c r="BO102" s="78"/>
      <c r="BP102" s="78"/>
      <c r="BQ102" s="78"/>
      <c r="BR102" s="78"/>
      <c r="BS102" s="78"/>
      <c r="BT102" s="78"/>
      <c r="BU102" s="78"/>
      <c r="BV102" s="78"/>
      <c r="BW102" s="78"/>
      <c r="BX102" s="78"/>
      <c r="BY102" s="78"/>
      <c r="BZ102" s="78"/>
      <c r="CA102" s="78"/>
      <c r="CB102" s="78"/>
      <c r="CC102" s="78"/>
      <c r="CD102" s="78"/>
    </row>
    <row r="103" spans="1:82" ht="27.6">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c r="AF103" s="78"/>
      <c r="AG103" s="78"/>
      <c r="AH103" s="78"/>
      <c r="AI103" s="78"/>
      <c r="AJ103" s="78"/>
      <c r="AK103" s="78"/>
      <c r="AL103" s="78"/>
      <c r="AM103" s="78"/>
      <c r="AN103" s="78"/>
      <c r="AO103" s="78"/>
      <c r="AP103" s="78"/>
      <c r="AQ103" s="78"/>
      <c r="AR103" s="78"/>
      <c r="AS103" s="78"/>
      <c r="AT103" s="78"/>
      <c r="AU103" s="78"/>
      <c r="AV103" s="78"/>
      <c r="AW103" s="78"/>
      <c r="AX103" s="78"/>
      <c r="AY103" s="78"/>
      <c r="AZ103" s="78"/>
      <c r="BA103" s="78"/>
      <c r="BB103" s="78"/>
      <c r="BC103" s="78"/>
      <c r="BD103" s="78"/>
      <c r="BE103" s="78"/>
      <c r="BF103" s="78"/>
      <c r="BG103" s="78"/>
      <c r="BH103" s="78"/>
      <c r="BI103" s="78"/>
      <c r="BJ103" s="78"/>
      <c r="BK103" s="78"/>
      <c r="BL103" s="78"/>
      <c r="BM103" s="78"/>
      <c r="BN103" s="78"/>
      <c r="BO103" s="78"/>
      <c r="BP103" s="78"/>
      <c r="BQ103" s="78"/>
      <c r="BR103" s="78"/>
      <c r="BS103" s="78"/>
      <c r="BT103" s="78"/>
      <c r="BU103" s="78"/>
      <c r="BV103" s="78"/>
      <c r="BW103" s="78"/>
      <c r="BX103" s="78"/>
      <c r="BY103" s="78"/>
      <c r="BZ103" s="78"/>
      <c r="CA103" s="78"/>
      <c r="CB103" s="78"/>
      <c r="CC103" s="78"/>
      <c r="CD103" s="78"/>
    </row>
    <row r="104" spans="1:82" ht="27.6">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78"/>
      <c r="AL104" s="78"/>
      <c r="AM104" s="78"/>
      <c r="AN104" s="78"/>
      <c r="AO104" s="78"/>
      <c r="AP104" s="78"/>
      <c r="AQ104" s="78"/>
      <c r="AR104" s="78"/>
      <c r="AS104" s="78"/>
      <c r="AT104" s="78"/>
      <c r="AU104" s="78"/>
      <c r="AV104" s="78"/>
      <c r="AW104" s="78"/>
      <c r="AX104" s="78"/>
      <c r="AY104" s="78"/>
      <c r="AZ104" s="78"/>
      <c r="BA104" s="78"/>
      <c r="BB104" s="78"/>
      <c r="BC104" s="78"/>
      <c r="BD104" s="78"/>
      <c r="BE104" s="78"/>
      <c r="BF104" s="78"/>
      <c r="BG104" s="78"/>
      <c r="BH104" s="78"/>
      <c r="BI104" s="78"/>
      <c r="BJ104" s="78"/>
      <c r="BK104" s="78"/>
      <c r="BL104" s="78"/>
      <c r="BM104" s="78"/>
      <c r="BN104" s="78"/>
      <c r="BO104" s="78"/>
      <c r="BP104" s="78"/>
      <c r="BQ104" s="78"/>
      <c r="BR104" s="78"/>
      <c r="BS104" s="78"/>
      <c r="BT104" s="78"/>
      <c r="BU104" s="78"/>
      <c r="BV104" s="78"/>
      <c r="BW104" s="78"/>
      <c r="BX104" s="78"/>
      <c r="BY104" s="78"/>
      <c r="BZ104" s="78"/>
      <c r="CA104" s="78"/>
      <c r="CB104" s="78"/>
      <c r="CC104" s="78"/>
      <c r="CD104" s="78"/>
    </row>
    <row r="105" spans="1:82" ht="15" customHeight="1">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c r="AF105" s="78"/>
      <c r="AG105" s="78"/>
      <c r="AH105" s="78"/>
      <c r="AI105" s="78"/>
      <c r="AJ105" s="78"/>
      <c r="AK105" s="78"/>
      <c r="AL105" s="78"/>
      <c r="AM105" s="78"/>
      <c r="AN105" s="78"/>
      <c r="AO105" s="78"/>
      <c r="AP105" s="78"/>
      <c r="AQ105" s="78"/>
      <c r="AR105" s="78"/>
      <c r="AS105" s="78"/>
      <c r="AT105" s="78"/>
      <c r="AU105" s="78"/>
      <c r="AV105" s="78"/>
      <c r="AW105" s="78"/>
      <c r="AX105" s="78"/>
      <c r="AY105" s="78"/>
      <c r="AZ105" s="78"/>
      <c r="BA105" s="78"/>
      <c r="BB105" s="78"/>
      <c r="BC105" s="78"/>
      <c r="BD105" s="78"/>
      <c r="BE105" s="78"/>
      <c r="BF105" s="78"/>
      <c r="BG105" s="78"/>
      <c r="BH105" s="78"/>
      <c r="BI105" s="78"/>
      <c r="BJ105" s="78"/>
      <c r="BK105" s="78"/>
      <c r="BL105" s="78"/>
      <c r="BM105" s="78"/>
      <c r="BN105" s="78"/>
      <c r="BO105" s="78"/>
      <c r="BP105" s="78"/>
      <c r="BQ105" s="78"/>
      <c r="BR105" s="78"/>
      <c r="BS105" s="78"/>
      <c r="BT105" s="78"/>
      <c r="BU105" s="78"/>
      <c r="BV105" s="78"/>
      <c r="BW105" s="78"/>
      <c r="BX105" s="78"/>
      <c r="BY105" s="78"/>
      <c r="BZ105" s="78"/>
      <c r="CA105" s="78"/>
      <c r="CB105" s="78"/>
      <c r="CC105" s="78"/>
      <c r="CD105" s="78"/>
    </row>
    <row r="106" spans="1:82" ht="20.100000000000001" customHeight="1"/>
    <row r="107" spans="1:82" ht="20.100000000000001" customHeight="1">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74"/>
      <c r="AU107" s="74"/>
      <c r="AV107" s="74"/>
      <c r="AW107" s="74"/>
      <c r="AX107" s="74"/>
      <c r="AY107" s="74"/>
      <c r="AZ107" s="74"/>
      <c r="BA107" s="74"/>
      <c r="BB107" s="74"/>
      <c r="BC107" s="74"/>
      <c r="BD107" s="74"/>
      <c r="BE107" s="74"/>
      <c r="BF107" s="74"/>
      <c r="BG107" s="74"/>
      <c r="BH107" s="74"/>
      <c r="BI107" s="74"/>
      <c r="BJ107" s="74"/>
      <c r="BK107" s="74"/>
      <c r="BL107" s="74"/>
      <c r="BM107" s="74"/>
      <c r="BN107" s="74"/>
      <c r="BO107" s="74"/>
      <c r="BP107" s="74"/>
      <c r="BQ107" s="74"/>
      <c r="BR107" s="74"/>
      <c r="BS107" s="74"/>
      <c r="BT107" s="74"/>
      <c r="BU107" s="74"/>
      <c r="BV107" s="74"/>
      <c r="BW107" s="74"/>
      <c r="BX107" s="74"/>
      <c r="BY107" s="74"/>
      <c r="BZ107" s="74"/>
      <c r="CA107" s="74"/>
      <c r="CB107" s="74"/>
      <c r="CC107" s="74"/>
      <c r="CD107" s="74"/>
    </row>
    <row r="108" spans="1:82" ht="20.100000000000001" customHeight="1">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c r="AQ108" s="74"/>
      <c r="AR108" s="74"/>
      <c r="AS108" s="74"/>
      <c r="AT108" s="74"/>
      <c r="AU108" s="74"/>
      <c r="AV108" s="74"/>
      <c r="AW108" s="74"/>
      <c r="AX108" s="74"/>
      <c r="AY108" s="74"/>
      <c r="AZ108" s="74"/>
      <c r="BA108" s="74"/>
      <c r="BB108" s="74"/>
      <c r="BC108" s="74"/>
      <c r="BD108" s="74"/>
      <c r="BE108" s="74"/>
      <c r="BF108" s="74"/>
      <c r="BG108" s="74"/>
      <c r="BH108" s="74"/>
      <c r="BI108" s="74"/>
      <c r="BJ108" s="74"/>
      <c r="BK108" s="74"/>
      <c r="BL108" s="74"/>
      <c r="BM108" s="74"/>
      <c r="BN108" s="74"/>
      <c r="BO108" s="74"/>
      <c r="BP108" s="74"/>
      <c r="BQ108" s="74"/>
      <c r="BR108" s="74"/>
    </row>
    <row r="109" spans="1:82" ht="20.100000000000001" customHeight="1"/>
    <row r="110" spans="1:82" ht="20.100000000000001" customHeight="1"/>
    <row r="111" spans="1:82" ht="20.100000000000001" customHeight="1"/>
    <row r="112" spans="1:82" ht="20.100000000000001" customHeight="1"/>
  </sheetData>
  <mergeCells count="101">
    <mergeCell ref="BF50:BG50"/>
    <mergeCell ref="B2:BR3"/>
    <mergeCell ref="A98:BV99"/>
    <mergeCell ref="BH42:BI42"/>
    <mergeCell ref="BJ42:BO42"/>
    <mergeCell ref="Z43:AC43"/>
    <mergeCell ref="AL43:AO43"/>
    <mergeCell ref="AR43:AW43"/>
    <mergeCell ref="AX43:BA43"/>
    <mergeCell ref="U48:V48"/>
    <mergeCell ref="W48:X48"/>
    <mergeCell ref="Y48:Z48"/>
    <mergeCell ref="AA48:AB48"/>
    <mergeCell ref="AC48:AD48"/>
    <mergeCell ref="AE48:AF48"/>
    <mergeCell ref="AG48:AH48"/>
    <mergeCell ref="AI48:AJ48"/>
    <mergeCell ref="AK48:AL48"/>
    <mergeCell ref="AM48:AN48"/>
    <mergeCell ref="AO48:AP48"/>
    <mergeCell ref="AQ48:AR48"/>
    <mergeCell ref="AL42:AO42"/>
    <mergeCell ref="AP42:AQ42"/>
    <mergeCell ref="AR42:AS42"/>
    <mergeCell ref="AT42:AU42"/>
    <mergeCell ref="AV42:AW42"/>
    <mergeCell ref="AX42:BA42"/>
    <mergeCell ref="BB42:BC42"/>
    <mergeCell ref="BD42:BE42"/>
    <mergeCell ref="BF42:BG42"/>
    <mergeCell ref="AF41:AK41"/>
    <mergeCell ref="H42:I42"/>
    <mergeCell ref="J42:K42"/>
    <mergeCell ref="L42:M42"/>
    <mergeCell ref="N42:O42"/>
    <mergeCell ref="P42:Q42"/>
    <mergeCell ref="R42:S42"/>
    <mergeCell ref="T42:U42"/>
    <mergeCell ref="V42:W42"/>
    <mergeCell ref="X42:Y42"/>
    <mergeCell ref="Z42:AC42"/>
    <mergeCell ref="AD42:AE42"/>
    <mergeCell ref="AF42:AG42"/>
    <mergeCell ref="AH42:AI42"/>
    <mergeCell ref="AJ42:AK42"/>
    <mergeCell ref="AT39:AU39"/>
    <mergeCell ref="AV39:AW39"/>
    <mergeCell ref="AX39:BA39"/>
    <mergeCell ref="BB39:BC39"/>
    <mergeCell ref="BD39:BE39"/>
    <mergeCell ref="BF39:BG39"/>
    <mergeCell ref="BH39:BI39"/>
    <mergeCell ref="BJ39:BO39"/>
    <mergeCell ref="Z40:AC40"/>
    <mergeCell ref="AL40:AO40"/>
    <mergeCell ref="AR40:AW40"/>
    <mergeCell ref="AX40:BA40"/>
    <mergeCell ref="AW23:AX23"/>
    <mergeCell ref="AY23:AZ23"/>
    <mergeCell ref="BA23:BE23"/>
    <mergeCell ref="BG23:BH23"/>
    <mergeCell ref="BI23:BJ23"/>
    <mergeCell ref="BK23:BO23"/>
    <mergeCell ref="AF38:AK38"/>
    <mergeCell ref="H39:I39"/>
    <mergeCell ref="J39:K39"/>
    <mergeCell ref="L39:M39"/>
    <mergeCell ref="N39:O39"/>
    <mergeCell ref="P39:Q39"/>
    <mergeCell ref="R39:S39"/>
    <mergeCell ref="T39:U39"/>
    <mergeCell ref="V39:W39"/>
    <mergeCell ref="X39:Y39"/>
    <mergeCell ref="Z39:AC39"/>
    <mergeCell ref="AD39:AE39"/>
    <mergeCell ref="AF39:AG39"/>
    <mergeCell ref="AH39:AI39"/>
    <mergeCell ref="AJ39:AK39"/>
    <mergeCell ref="AL39:AO39"/>
    <mergeCell ref="AP39:AQ39"/>
    <mergeCell ref="AR39:AS39"/>
    <mergeCell ref="AM22:AT22"/>
    <mergeCell ref="E23:F23"/>
    <mergeCell ref="G23:H23"/>
    <mergeCell ref="I23:J23"/>
    <mergeCell ref="K23:L23"/>
    <mergeCell ref="M23:N23"/>
    <mergeCell ref="O23:P23"/>
    <mergeCell ref="Q23:R23"/>
    <mergeCell ref="S23:T23"/>
    <mergeCell ref="U23:V23"/>
    <mergeCell ref="W23:X23"/>
    <mergeCell ref="Y23:Z23"/>
    <mergeCell ref="AA23:AB23"/>
    <mergeCell ref="AG23:AH23"/>
    <mergeCell ref="AI23:AJ23"/>
    <mergeCell ref="AK23:AL23"/>
    <mergeCell ref="AM23:AN23"/>
    <mergeCell ref="AO23:AP23"/>
    <mergeCell ref="AQ23:AR23"/>
    <mergeCell ref="AS23:AT23"/>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59999389629810485"/>
  </sheetPr>
  <dimension ref="A1:CE99"/>
  <sheetViews>
    <sheetView showGridLines="0" view="pageBreakPreview" zoomScale="40" zoomScaleNormal="40" zoomScaleSheetLayoutView="40" zoomScalePageLayoutView="35" workbookViewId="0">
      <selection activeCell="BI73" sqref="BI73"/>
    </sheetView>
  </sheetViews>
  <sheetFormatPr defaultColWidth="2.33203125" defaultRowHeight="15"/>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3" width="3.88671875" style="1" customWidth="1"/>
    <col min="84" max="84" width="3" style="1" customWidth="1"/>
    <col min="85" max="127" width="2.33203125" style="1"/>
    <col min="128" max="128" width="3.88671875" style="1" customWidth="1"/>
    <col min="129" max="129" width="9.109375" style="1" customWidth="1"/>
    <col min="130" max="130" width="3.88671875" style="1" customWidth="1"/>
    <col min="131" max="134" width="1.33203125" style="1" customWidth="1"/>
    <col min="135" max="216" width="3.88671875" style="1" customWidth="1"/>
    <col min="217" max="383" width="2.33203125" style="1"/>
    <col min="384" max="384" width="3.88671875" style="1" customWidth="1"/>
    <col min="385" max="385" width="9.109375" style="1" customWidth="1"/>
    <col min="386" max="386" width="3.88671875" style="1" customWidth="1"/>
    <col min="387" max="390" width="1.33203125" style="1" customWidth="1"/>
    <col min="391" max="472" width="3.88671875" style="1" customWidth="1"/>
    <col min="473" max="639" width="2.33203125" style="1"/>
    <col min="640" max="640" width="3.88671875" style="1" customWidth="1"/>
    <col min="641" max="641" width="9.109375" style="1" customWidth="1"/>
    <col min="642" max="642" width="3.88671875" style="1" customWidth="1"/>
    <col min="643" max="646" width="1.33203125" style="1" customWidth="1"/>
    <col min="647" max="728" width="3.88671875" style="1" customWidth="1"/>
    <col min="729" max="895" width="2.33203125" style="1"/>
    <col min="896" max="896" width="3.88671875" style="1" customWidth="1"/>
    <col min="897" max="897" width="9.109375" style="1" customWidth="1"/>
    <col min="898" max="898" width="3.88671875" style="1" customWidth="1"/>
    <col min="899" max="902" width="1.33203125" style="1" customWidth="1"/>
    <col min="903" max="984" width="3.88671875" style="1" customWidth="1"/>
    <col min="985" max="1151" width="2.33203125" style="1"/>
    <col min="1152" max="1152" width="3.88671875" style="1" customWidth="1"/>
    <col min="1153" max="1153" width="9.109375" style="1" customWidth="1"/>
    <col min="1154" max="1154" width="3.88671875" style="1" customWidth="1"/>
    <col min="1155" max="1158" width="1.33203125" style="1" customWidth="1"/>
    <col min="1159" max="1240" width="3.88671875" style="1" customWidth="1"/>
    <col min="1241" max="1407" width="2.33203125" style="1"/>
    <col min="1408" max="1408" width="3.88671875" style="1" customWidth="1"/>
    <col min="1409" max="1409" width="9.109375" style="1" customWidth="1"/>
    <col min="1410" max="1410" width="3.88671875" style="1" customWidth="1"/>
    <col min="1411" max="1414" width="1.33203125" style="1" customWidth="1"/>
    <col min="1415" max="1496" width="3.88671875" style="1" customWidth="1"/>
    <col min="1497" max="1663" width="2.33203125" style="1"/>
    <col min="1664" max="1664" width="3.88671875" style="1" customWidth="1"/>
    <col min="1665" max="1665" width="9.109375" style="1" customWidth="1"/>
    <col min="1666" max="1666" width="3.88671875" style="1" customWidth="1"/>
    <col min="1667" max="1670" width="1.33203125" style="1" customWidth="1"/>
    <col min="1671" max="1752" width="3.88671875" style="1" customWidth="1"/>
    <col min="1753" max="1919" width="2.33203125" style="1"/>
    <col min="1920" max="1920" width="3.88671875" style="1" customWidth="1"/>
    <col min="1921" max="1921" width="9.109375" style="1" customWidth="1"/>
    <col min="1922" max="1922" width="3.88671875" style="1" customWidth="1"/>
    <col min="1923" max="1926" width="1.33203125" style="1" customWidth="1"/>
    <col min="1927" max="2008" width="3.88671875" style="1" customWidth="1"/>
    <col min="2009" max="2175" width="2.33203125" style="1"/>
    <col min="2176" max="2176" width="3.88671875" style="1" customWidth="1"/>
    <col min="2177" max="2177" width="9.109375" style="1" customWidth="1"/>
    <col min="2178" max="2178" width="3.88671875" style="1" customWidth="1"/>
    <col min="2179" max="2182" width="1.33203125" style="1" customWidth="1"/>
    <col min="2183" max="2264" width="3.88671875" style="1" customWidth="1"/>
    <col min="2265" max="2431" width="2.33203125" style="1"/>
    <col min="2432" max="2432" width="3.88671875" style="1" customWidth="1"/>
    <col min="2433" max="2433" width="9.109375" style="1" customWidth="1"/>
    <col min="2434" max="2434" width="3.88671875" style="1" customWidth="1"/>
    <col min="2435" max="2438" width="1.33203125" style="1" customWidth="1"/>
    <col min="2439" max="2520" width="3.88671875" style="1" customWidth="1"/>
    <col min="2521" max="2687" width="2.33203125" style="1"/>
    <col min="2688" max="2688" width="3.88671875" style="1" customWidth="1"/>
    <col min="2689" max="2689" width="9.109375" style="1" customWidth="1"/>
    <col min="2690" max="2690" width="3.88671875" style="1" customWidth="1"/>
    <col min="2691" max="2694" width="1.33203125" style="1" customWidth="1"/>
    <col min="2695" max="2776" width="3.88671875" style="1" customWidth="1"/>
    <col min="2777" max="2943" width="2.33203125" style="1"/>
    <col min="2944" max="2944" width="3.88671875" style="1" customWidth="1"/>
    <col min="2945" max="2945" width="9.109375" style="1" customWidth="1"/>
    <col min="2946" max="2946" width="3.88671875" style="1" customWidth="1"/>
    <col min="2947" max="2950" width="1.33203125" style="1" customWidth="1"/>
    <col min="2951" max="3032" width="3.88671875" style="1" customWidth="1"/>
    <col min="3033" max="3199" width="2.33203125" style="1"/>
    <col min="3200" max="3200" width="3.88671875" style="1" customWidth="1"/>
    <col min="3201" max="3201" width="9.109375" style="1" customWidth="1"/>
    <col min="3202" max="3202" width="3.88671875" style="1" customWidth="1"/>
    <col min="3203" max="3206" width="1.33203125" style="1" customWidth="1"/>
    <col min="3207" max="3288" width="3.88671875" style="1" customWidth="1"/>
    <col min="3289" max="3455" width="2.33203125" style="1"/>
    <col min="3456" max="3456" width="3.88671875" style="1" customWidth="1"/>
    <col min="3457" max="3457" width="9.109375" style="1" customWidth="1"/>
    <col min="3458" max="3458" width="3.88671875" style="1" customWidth="1"/>
    <col min="3459" max="3462" width="1.33203125" style="1" customWidth="1"/>
    <col min="3463" max="3544" width="3.88671875" style="1" customWidth="1"/>
    <col min="3545" max="3711" width="2.33203125" style="1"/>
    <col min="3712" max="3712" width="3.88671875" style="1" customWidth="1"/>
    <col min="3713" max="3713" width="9.109375" style="1" customWidth="1"/>
    <col min="3714" max="3714" width="3.88671875" style="1" customWidth="1"/>
    <col min="3715" max="3718" width="1.33203125" style="1" customWidth="1"/>
    <col min="3719" max="3800" width="3.88671875" style="1" customWidth="1"/>
    <col min="3801" max="3967" width="2.33203125" style="1"/>
    <col min="3968" max="3968" width="3.88671875" style="1" customWidth="1"/>
    <col min="3969" max="3969" width="9.109375" style="1" customWidth="1"/>
    <col min="3970" max="3970" width="3.88671875" style="1" customWidth="1"/>
    <col min="3971" max="3974" width="1.33203125" style="1" customWidth="1"/>
    <col min="3975" max="4056" width="3.88671875" style="1" customWidth="1"/>
    <col min="4057" max="4223" width="2.33203125" style="1"/>
    <col min="4224" max="4224" width="3.88671875" style="1" customWidth="1"/>
    <col min="4225" max="4225" width="9.109375" style="1" customWidth="1"/>
    <col min="4226" max="4226" width="3.88671875" style="1" customWidth="1"/>
    <col min="4227" max="4230" width="1.33203125" style="1" customWidth="1"/>
    <col min="4231" max="4312" width="3.88671875" style="1" customWidth="1"/>
    <col min="4313" max="4479" width="2.33203125" style="1"/>
    <col min="4480" max="4480" width="3.88671875" style="1" customWidth="1"/>
    <col min="4481" max="4481" width="9.109375" style="1" customWidth="1"/>
    <col min="4482" max="4482" width="3.88671875" style="1" customWidth="1"/>
    <col min="4483" max="4486" width="1.33203125" style="1" customWidth="1"/>
    <col min="4487" max="4568" width="3.88671875" style="1" customWidth="1"/>
    <col min="4569" max="4735" width="2.33203125" style="1"/>
    <col min="4736" max="4736" width="3.88671875" style="1" customWidth="1"/>
    <col min="4737" max="4737" width="9.109375" style="1" customWidth="1"/>
    <col min="4738" max="4738" width="3.88671875" style="1" customWidth="1"/>
    <col min="4739" max="4742" width="1.33203125" style="1" customWidth="1"/>
    <col min="4743" max="4824" width="3.88671875" style="1" customWidth="1"/>
    <col min="4825" max="4991" width="2.33203125" style="1"/>
    <col min="4992" max="4992" width="3.88671875" style="1" customWidth="1"/>
    <col min="4993" max="4993" width="9.109375" style="1" customWidth="1"/>
    <col min="4994" max="4994" width="3.88671875" style="1" customWidth="1"/>
    <col min="4995" max="4998" width="1.33203125" style="1" customWidth="1"/>
    <col min="4999" max="5080" width="3.88671875" style="1" customWidth="1"/>
    <col min="5081" max="5247" width="2.33203125" style="1"/>
    <col min="5248" max="5248" width="3.88671875" style="1" customWidth="1"/>
    <col min="5249" max="5249" width="9.109375" style="1" customWidth="1"/>
    <col min="5250" max="5250" width="3.88671875" style="1" customWidth="1"/>
    <col min="5251" max="5254" width="1.33203125" style="1" customWidth="1"/>
    <col min="5255" max="5336" width="3.88671875" style="1" customWidth="1"/>
    <col min="5337" max="5503" width="2.33203125" style="1"/>
    <col min="5504" max="5504" width="3.88671875" style="1" customWidth="1"/>
    <col min="5505" max="5505" width="9.109375" style="1" customWidth="1"/>
    <col min="5506" max="5506" width="3.88671875" style="1" customWidth="1"/>
    <col min="5507" max="5510" width="1.33203125" style="1" customWidth="1"/>
    <col min="5511" max="5592" width="3.88671875" style="1" customWidth="1"/>
    <col min="5593" max="5759" width="2.33203125" style="1"/>
    <col min="5760" max="5760" width="3.88671875" style="1" customWidth="1"/>
    <col min="5761" max="5761" width="9.109375" style="1" customWidth="1"/>
    <col min="5762" max="5762" width="3.88671875" style="1" customWidth="1"/>
    <col min="5763" max="5766" width="1.33203125" style="1" customWidth="1"/>
    <col min="5767" max="5848" width="3.88671875" style="1" customWidth="1"/>
    <col min="5849" max="6015" width="2.33203125" style="1"/>
    <col min="6016" max="6016" width="3.88671875" style="1" customWidth="1"/>
    <col min="6017" max="6017" width="9.109375" style="1" customWidth="1"/>
    <col min="6018" max="6018" width="3.88671875" style="1" customWidth="1"/>
    <col min="6019" max="6022" width="1.33203125" style="1" customWidth="1"/>
    <col min="6023" max="6104" width="3.88671875" style="1" customWidth="1"/>
    <col min="6105" max="6271" width="2.33203125" style="1"/>
    <col min="6272" max="6272" width="3.88671875" style="1" customWidth="1"/>
    <col min="6273" max="6273" width="9.109375" style="1" customWidth="1"/>
    <col min="6274" max="6274" width="3.88671875" style="1" customWidth="1"/>
    <col min="6275" max="6278" width="1.33203125" style="1" customWidth="1"/>
    <col min="6279" max="6360" width="3.88671875" style="1" customWidth="1"/>
    <col min="6361" max="6527" width="2.33203125" style="1"/>
    <col min="6528" max="6528" width="3.88671875" style="1" customWidth="1"/>
    <col min="6529" max="6529" width="9.109375" style="1" customWidth="1"/>
    <col min="6530" max="6530" width="3.88671875" style="1" customWidth="1"/>
    <col min="6531" max="6534" width="1.33203125" style="1" customWidth="1"/>
    <col min="6535" max="6616" width="3.88671875" style="1" customWidth="1"/>
    <col min="6617" max="6783" width="2.33203125" style="1"/>
    <col min="6784" max="6784" width="3.88671875" style="1" customWidth="1"/>
    <col min="6785" max="6785" width="9.109375" style="1" customWidth="1"/>
    <col min="6786" max="6786" width="3.88671875" style="1" customWidth="1"/>
    <col min="6787" max="6790" width="1.33203125" style="1" customWidth="1"/>
    <col min="6791" max="6872" width="3.88671875" style="1" customWidth="1"/>
    <col min="6873" max="7039" width="2.33203125" style="1"/>
    <col min="7040" max="7040" width="3.88671875" style="1" customWidth="1"/>
    <col min="7041" max="7041" width="9.109375" style="1" customWidth="1"/>
    <col min="7042" max="7042" width="3.88671875" style="1" customWidth="1"/>
    <col min="7043" max="7046" width="1.33203125" style="1" customWidth="1"/>
    <col min="7047" max="7128" width="3.88671875" style="1" customWidth="1"/>
    <col min="7129" max="7295" width="2.33203125" style="1"/>
    <col min="7296" max="7296" width="3.88671875" style="1" customWidth="1"/>
    <col min="7297" max="7297" width="9.109375" style="1" customWidth="1"/>
    <col min="7298" max="7298" width="3.88671875" style="1" customWidth="1"/>
    <col min="7299" max="7302" width="1.33203125" style="1" customWidth="1"/>
    <col min="7303" max="7384" width="3.88671875" style="1" customWidth="1"/>
    <col min="7385" max="7551" width="2.33203125" style="1"/>
    <col min="7552" max="7552" width="3.88671875" style="1" customWidth="1"/>
    <col min="7553" max="7553" width="9.109375" style="1" customWidth="1"/>
    <col min="7554" max="7554" width="3.88671875" style="1" customWidth="1"/>
    <col min="7555" max="7558" width="1.33203125" style="1" customWidth="1"/>
    <col min="7559" max="7640" width="3.88671875" style="1" customWidth="1"/>
    <col min="7641" max="7807" width="2.33203125" style="1"/>
    <col min="7808" max="7808" width="3.88671875" style="1" customWidth="1"/>
    <col min="7809" max="7809" width="9.109375" style="1" customWidth="1"/>
    <col min="7810" max="7810" width="3.88671875" style="1" customWidth="1"/>
    <col min="7811" max="7814" width="1.33203125" style="1" customWidth="1"/>
    <col min="7815" max="7896" width="3.88671875" style="1" customWidth="1"/>
    <col min="7897" max="8063" width="2.33203125" style="1"/>
    <col min="8064" max="8064" width="3.88671875" style="1" customWidth="1"/>
    <col min="8065" max="8065" width="9.109375" style="1" customWidth="1"/>
    <col min="8066" max="8066" width="3.88671875" style="1" customWidth="1"/>
    <col min="8067" max="8070" width="1.33203125" style="1" customWidth="1"/>
    <col min="8071" max="8152" width="3.88671875" style="1" customWidth="1"/>
    <col min="8153" max="8319" width="2.33203125" style="1"/>
    <col min="8320" max="8320" width="3.88671875" style="1" customWidth="1"/>
    <col min="8321" max="8321" width="9.109375" style="1" customWidth="1"/>
    <col min="8322" max="8322" width="3.88671875" style="1" customWidth="1"/>
    <col min="8323" max="8326" width="1.33203125" style="1" customWidth="1"/>
    <col min="8327" max="8408" width="3.88671875" style="1" customWidth="1"/>
    <col min="8409" max="8575" width="2.33203125" style="1"/>
    <col min="8576" max="8576" width="3.88671875" style="1" customWidth="1"/>
    <col min="8577" max="8577" width="9.109375" style="1" customWidth="1"/>
    <col min="8578" max="8578" width="3.88671875" style="1" customWidth="1"/>
    <col min="8579" max="8582" width="1.33203125" style="1" customWidth="1"/>
    <col min="8583" max="8664" width="3.88671875" style="1" customWidth="1"/>
    <col min="8665" max="8831" width="2.33203125" style="1"/>
    <col min="8832" max="8832" width="3.88671875" style="1" customWidth="1"/>
    <col min="8833" max="8833" width="9.109375" style="1" customWidth="1"/>
    <col min="8834" max="8834" width="3.88671875" style="1" customWidth="1"/>
    <col min="8835" max="8838" width="1.33203125" style="1" customWidth="1"/>
    <col min="8839" max="8920" width="3.88671875" style="1" customWidth="1"/>
    <col min="8921" max="9087" width="2.33203125" style="1"/>
    <col min="9088" max="9088" width="3.88671875" style="1" customWidth="1"/>
    <col min="9089" max="9089" width="9.109375" style="1" customWidth="1"/>
    <col min="9090" max="9090" width="3.88671875" style="1" customWidth="1"/>
    <col min="9091" max="9094" width="1.33203125" style="1" customWidth="1"/>
    <col min="9095" max="9176" width="3.88671875" style="1" customWidth="1"/>
    <col min="9177" max="9343" width="2.33203125" style="1"/>
    <col min="9344" max="9344" width="3.88671875" style="1" customWidth="1"/>
    <col min="9345" max="9345" width="9.109375" style="1" customWidth="1"/>
    <col min="9346" max="9346" width="3.88671875" style="1" customWidth="1"/>
    <col min="9347" max="9350" width="1.33203125" style="1" customWidth="1"/>
    <col min="9351" max="9432" width="3.88671875" style="1" customWidth="1"/>
    <col min="9433" max="9599" width="2.33203125" style="1"/>
    <col min="9600" max="9600" width="3.88671875" style="1" customWidth="1"/>
    <col min="9601" max="9601" width="9.109375" style="1" customWidth="1"/>
    <col min="9602" max="9602" width="3.88671875" style="1" customWidth="1"/>
    <col min="9603" max="9606" width="1.33203125" style="1" customWidth="1"/>
    <col min="9607" max="9688" width="3.88671875" style="1" customWidth="1"/>
    <col min="9689" max="9855" width="2.33203125" style="1"/>
    <col min="9856" max="9856" width="3.88671875" style="1" customWidth="1"/>
    <col min="9857" max="9857" width="9.109375" style="1" customWidth="1"/>
    <col min="9858" max="9858" width="3.88671875" style="1" customWidth="1"/>
    <col min="9859" max="9862" width="1.33203125" style="1" customWidth="1"/>
    <col min="9863" max="9944" width="3.88671875" style="1" customWidth="1"/>
    <col min="9945" max="10111" width="2.33203125" style="1"/>
    <col min="10112" max="10112" width="3.88671875" style="1" customWidth="1"/>
    <col min="10113" max="10113" width="9.109375" style="1" customWidth="1"/>
    <col min="10114" max="10114" width="3.88671875" style="1" customWidth="1"/>
    <col min="10115" max="10118" width="1.33203125" style="1" customWidth="1"/>
    <col min="10119" max="10200" width="3.88671875" style="1" customWidth="1"/>
    <col min="10201" max="10367" width="2.33203125" style="1"/>
    <col min="10368" max="10368" width="3.88671875" style="1" customWidth="1"/>
    <col min="10369" max="10369" width="9.109375" style="1" customWidth="1"/>
    <col min="10370" max="10370" width="3.88671875" style="1" customWidth="1"/>
    <col min="10371" max="10374" width="1.33203125" style="1" customWidth="1"/>
    <col min="10375" max="10456" width="3.88671875" style="1" customWidth="1"/>
    <col min="10457" max="10623" width="2.33203125" style="1"/>
    <col min="10624" max="10624" width="3.88671875" style="1" customWidth="1"/>
    <col min="10625" max="10625" width="9.109375" style="1" customWidth="1"/>
    <col min="10626" max="10626" width="3.88671875" style="1" customWidth="1"/>
    <col min="10627" max="10630" width="1.33203125" style="1" customWidth="1"/>
    <col min="10631" max="10712" width="3.88671875" style="1" customWidth="1"/>
    <col min="10713" max="10879" width="2.33203125" style="1"/>
    <col min="10880" max="10880" width="3.88671875" style="1" customWidth="1"/>
    <col min="10881" max="10881" width="9.109375" style="1" customWidth="1"/>
    <col min="10882" max="10882" width="3.88671875" style="1" customWidth="1"/>
    <col min="10883" max="10886" width="1.33203125" style="1" customWidth="1"/>
    <col min="10887" max="10968" width="3.88671875" style="1" customWidth="1"/>
    <col min="10969" max="11135" width="2.33203125" style="1"/>
    <col min="11136" max="11136" width="3.88671875" style="1" customWidth="1"/>
    <col min="11137" max="11137" width="9.109375" style="1" customWidth="1"/>
    <col min="11138" max="11138" width="3.88671875" style="1" customWidth="1"/>
    <col min="11139" max="11142" width="1.33203125" style="1" customWidth="1"/>
    <col min="11143" max="11224" width="3.88671875" style="1" customWidth="1"/>
    <col min="11225" max="11391" width="2.33203125" style="1"/>
    <col min="11392" max="11392" width="3.88671875" style="1" customWidth="1"/>
    <col min="11393" max="11393" width="9.109375" style="1" customWidth="1"/>
    <col min="11394" max="11394" width="3.88671875" style="1" customWidth="1"/>
    <col min="11395" max="11398" width="1.33203125" style="1" customWidth="1"/>
    <col min="11399" max="11480" width="3.88671875" style="1" customWidth="1"/>
    <col min="11481" max="11647" width="2.33203125" style="1"/>
    <col min="11648" max="11648" width="3.88671875" style="1" customWidth="1"/>
    <col min="11649" max="11649" width="9.109375" style="1" customWidth="1"/>
    <col min="11650" max="11650" width="3.88671875" style="1" customWidth="1"/>
    <col min="11651" max="11654" width="1.33203125" style="1" customWidth="1"/>
    <col min="11655" max="11736" width="3.88671875" style="1" customWidth="1"/>
    <col min="11737" max="11903" width="2.33203125" style="1"/>
    <col min="11904" max="11904" width="3.88671875" style="1" customWidth="1"/>
    <col min="11905" max="11905" width="9.109375" style="1" customWidth="1"/>
    <col min="11906" max="11906" width="3.88671875" style="1" customWidth="1"/>
    <col min="11907" max="11910" width="1.33203125" style="1" customWidth="1"/>
    <col min="11911" max="11992" width="3.88671875" style="1" customWidth="1"/>
    <col min="11993" max="12159" width="2.33203125" style="1"/>
    <col min="12160" max="12160" width="3.88671875" style="1" customWidth="1"/>
    <col min="12161" max="12161" width="9.109375" style="1" customWidth="1"/>
    <col min="12162" max="12162" width="3.88671875" style="1" customWidth="1"/>
    <col min="12163" max="12166" width="1.33203125" style="1" customWidth="1"/>
    <col min="12167" max="12248" width="3.88671875" style="1" customWidth="1"/>
    <col min="12249" max="12415" width="2.33203125" style="1"/>
    <col min="12416" max="12416" width="3.88671875" style="1" customWidth="1"/>
    <col min="12417" max="12417" width="9.109375" style="1" customWidth="1"/>
    <col min="12418" max="12418" width="3.88671875" style="1" customWidth="1"/>
    <col min="12419" max="12422" width="1.33203125" style="1" customWidth="1"/>
    <col min="12423" max="12504" width="3.88671875" style="1" customWidth="1"/>
    <col min="12505" max="12671" width="2.33203125" style="1"/>
    <col min="12672" max="12672" width="3.88671875" style="1" customWidth="1"/>
    <col min="12673" max="12673" width="9.109375" style="1" customWidth="1"/>
    <col min="12674" max="12674" width="3.88671875" style="1" customWidth="1"/>
    <col min="12675" max="12678" width="1.33203125" style="1" customWidth="1"/>
    <col min="12679" max="12760" width="3.88671875" style="1" customWidth="1"/>
    <col min="12761" max="12927" width="2.33203125" style="1"/>
    <col min="12928" max="12928" width="3.88671875" style="1" customWidth="1"/>
    <col min="12929" max="12929" width="9.109375" style="1" customWidth="1"/>
    <col min="12930" max="12930" width="3.88671875" style="1" customWidth="1"/>
    <col min="12931" max="12934" width="1.33203125" style="1" customWidth="1"/>
    <col min="12935" max="13016" width="3.88671875" style="1" customWidth="1"/>
    <col min="13017" max="13183" width="2.33203125" style="1"/>
    <col min="13184" max="13184" width="3.88671875" style="1" customWidth="1"/>
    <col min="13185" max="13185" width="9.109375" style="1" customWidth="1"/>
    <col min="13186" max="13186" width="3.88671875" style="1" customWidth="1"/>
    <col min="13187" max="13190" width="1.33203125" style="1" customWidth="1"/>
    <col min="13191" max="13272" width="3.88671875" style="1" customWidth="1"/>
    <col min="13273" max="13439" width="2.33203125" style="1"/>
    <col min="13440" max="13440" width="3.88671875" style="1" customWidth="1"/>
    <col min="13441" max="13441" width="9.109375" style="1" customWidth="1"/>
    <col min="13442" max="13442" width="3.88671875" style="1" customWidth="1"/>
    <col min="13443" max="13446" width="1.33203125" style="1" customWidth="1"/>
    <col min="13447" max="13528" width="3.88671875" style="1" customWidth="1"/>
    <col min="13529" max="13695" width="2.33203125" style="1"/>
    <col min="13696" max="13696" width="3.88671875" style="1" customWidth="1"/>
    <col min="13697" max="13697" width="9.109375" style="1" customWidth="1"/>
    <col min="13698" max="13698" width="3.88671875" style="1" customWidth="1"/>
    <col min="13699" max="13702" width="1.33203125" style="1" customWidth="1"/>
    <col min="13703" max="13784" width="3.88671875" style="1" customWidth="1"/>
    <col min="13785" max="13951" width="2.33203125" style="1"/>
    <col min="13952" max="13952" width="3.88671875" style="1" customWidth="1"/>
    <col min="13953" max="13953" width="9.109375" style="1" customWidth="1"/>
    <col min="13954" max="13954" width="3.88671875" style="1" customWidth="1"/>
    <col min="13955" max="13958" width="1.33203125" style="1" customWidth="1"/>
    <col min="13959" max="14040" width="3.88671875" style="1" customWidth="1"/>
    <col min="14041" max="14207" width="2.33203125" style="1"/>
    <col min="14208" max="14208" width="3.88671875" style="1" customWidth="1"/>
    <col min="14209" max="14209" width="9.109375" style="1" customWidth="1"/>
    <col min="14210" max="14210" width="3.88671875" style="1" customWidth="1"/>
    <col min="14211" max="14214" width="1.33203125" style="1" customWidth="1"/>
    <col min="14215" max="14296" width="3.88671875" style="1" customWidth="1"/>
    <col min="14297" max="14463" width="2.33203125" style="1"/>
    <col min="14464" max="14464" width="3.88671875" style="1" customWidth="1"/>
    <col min="14465" max="14465" width="9.109375" style="1" customWidth="1"/>
    <col min="14466" max="14466" width="3.88671875" style="1" customWidth="1"/>
    <col min="14467" max="14470" width="1.33203125" style="1" customWidth="1"/>
    <col min="14471" max="14552" width="3.88671875" style="1" customWidth="1"/>
    <col min="14553" max="14719" width="2.33203125" style="1"/>
    <col min="14720" max="14720" width="3.88671875" style="1" customWidth="1"/>
    <col min="14721" max="14721" width="9.109375" style="1" customWidth="1"/>
    <col min="14722" max="14722" width="3.88671875" style="1" customWidth="1"/>
    <col min="14723" max="14726" width="1.33203125" style="1" customWidth="1"/>
    <col min="14727" max="14808" width="3.88671875" style="1" customWidth="1"/>
    <col min="14809" max="14975" width="2.33203125" style="1"/>
    <col min="14976" max="14976" width="3.88671875" style="1" customWidth="1"/>
    <col min="14977" max="14977" width="9.109375" style="1" customWidth="1"/>
    <col min="14978" max="14978" width="3.88671875" style="1" customWidth="1"/>
    <col min="14979" max="14982" width="1.33203125" style="1" customWidth="1"/>
    <col min="14983" max="15064" width="3.88671875" style="1" customWidth="1"/>
    <col min="15065" max="15231" width="2.33203125" style="1"/>
    <col min="15232" max="15232" width="3.88671875" style="1" customWidth="1"/>
    <col min="15233" max="15233" width="9.109375" style="1" customWidth="1"/>
    <col min="15234" max="15234" width="3.88671875" style="1" customWidth="1"/>
    <col min="15235" max="15238" width="1.33203125" style="1" customWidth="1"/>
    <col min="15239" max="15320" width="3.88671875" style="1" customWidth="1"/>
    <col min="15321" max="15487" width="2.33203125" style="1"/>
    <col min="15488" max="15488" width="3.88671875" style="1" customWidth="1"/>
    <col min="15489" max="15489" width="9.109375" style="1" customWidth="1"/>
    <col min="15490" max="15490" width="3.88671875" style="1" customWidth="1"/>
    <col min="15491" max="15494" width="1.33203125" style="1" customWidth="1"/>
    <col min="15495" max="15576" width="3.88671875" style="1" customWidth="1"/>
    <col min="15577" max="15743" width="2.33203125" style="1"/>
    <col min="15744" max="15744" width="3.88671875" style="1" customWidth="1"/>
    <col min="15745" max="15745" width="9.109375" style="1" customWidth="1"/>
    <col min="15746" max="15746" width="3.88671875" style="1" customWidth="1"/>
    <col min="15747" max="15750" width="1.33203125" style="1" customWidth="1"/>
    <col min="15751" max="15832" width="3.88671875" style="1" customWidth="1"/>
    <col min="15833" max="15999" width="2.33203125" style="1"/>
    <col min="16000" max="16000" width="3.88671875" style="1" customWidth="1"/>
    <col min="16001" max="16001" width="9.109375" style="1" customWidth="1"/>
    <col min="16002" max="16002" width="3.88671875" style="1" customWidth="1"/>
    <col min="16003" max="16006" width="1.33203125" style="1" customWidth="1"/>
    <col min="16007" max="16088" width="3.88671875" style="1" customWidth="1"/>
    <col min="16089" max="16384" width="2.33203125" style="1"/>
  </cols>
  <sheetData>
    <row r="1" spans="2:83" ht="81" customHeight="1"/>
    <row r="2" spans="2:83" s="59" customFormat="1" ht="24.9" customHeight="1">
      <c r="B2" s="1772" t="s">
        <v>1254</v>
      </c>
      <c r="C2" s="1773"/>
      <c r="D2" s="1773"/>
      <c r="E2" s="1773"/>
      <c r="F2" s="1773"/>
      <c r="G2" s="1773"/>
      <c r="H2" s="1773"/>
      <c r="I2" s="1773"/>
      <c r="J2" s="1773"/>
      <c r="K2" s="1773"/>
      <c r="L2" s="1773"/>
      <c r="M2" s="1773"/>
      <c r="N2" s="1773"/>
      <c r="O2" s="1773"/>
      <c r="P2" s="1773"/>
      <c r="Q2" s="1773"/>
      <c r="R2" s="1773"/>
      <c r="S2" s="1773"/>
      <c r="T2" s="1773"/>
      <c r="U2" s="1773"/>
      <c r="V2" s="1773"/>
      <c r="W2" s="1773"/>
      <c r="X2" s="1773"/>
      <c r="Y2" s="1773"/>
      <c r="Z2" s="1773"/>
      <c r="AA2" s="1773"/>
      <c r="AB2" s="1773"/>
      <c r="AC2" s="1773"/>
      <c r="AD2" s="1773"/>
      <c r="AE2" s="1773"/>
      <c r="AF2" s="1773"/>
      <c r="AG2" s="1773"/>
      <c r="AH2" s="1773"/>
      <c r="AI2" s="1773"/>
      <c r="AJ2" s="1773"/>
      <c r="AK2" s="1773"/>
      <c r="AL2" s="1773"/>
      <c r="AM2" s="1773"/>
      <c r="AN2" s="1773"/>
      <c r="AO2" s="1773"/>
      <c r="AP2" s="1773"/>
      <c r="AQ2" s="1773"/>
      <c r="AR2" s="1773"/>
      <c r="AS2" s="1773"/>
      <c r="AT2" s="1773"/>
      <c r="AU2" s="1773"/>
      <c r="AV2" s="1773"/>
      <c r="AW2" s="1773"/>
      <c r="AX2" s="1773"/>
      <c r="AY2" s="1773"/>
      <c r="AZ2" s="1773"/>
      <c r="BA2" s="1773"/>
      <c r="BB2" s="1773"/>
      <c r="BC2" s="1773"/>
      <c r="BD2" s="1773"/>
      <c r="BE2" s="1773"/>
      <c r="BF2" s="1773"/>
      <c r="BG2" s="1773"/>
      <c r="BH2" s="1773"/>
      <c r="BI2" s="1773"/>
      <c r="BJ2" s="1773"/>
      <c r="BK2" s="1773"/>
      <c r="BL2" s="1773"/>
      <c r="BM2" s="1773"/>
      <c r="BN2" s="1773"/>
      <c r="BO2" s="1773"/>
      <c r="BP2" s="1773"/>
      <c r="BQ2" s="1773"/>
      <c r="BR2" s="1773"/>
      <c r="BS2" s="1773"/>
      <c r="BT2" s="1773"/>
      <c r="BU2" s="1773"/>
      <c r="BV2" s="1773"/>
      <c r="BW2" s="1773"/>
      <c r="BX2" s="1773"/>
      <c r="BY2" s="1773"/>
      <c r="BZ2" s="1773"/>
      <c r="CA2" s="1773"/>
      <c r="CB2" s="1773"/>
      <c r="CC2" s="1773"/>
      <c r="CD2" s="1773"/>
      <c r="CE2" s="1774"/>
    </row>
    <row r="3" spans="2:83" s="59" customFormat="1" ht="30" customHeight="1">
      <c r="B3" s="1775"/>
      <c r="C3" s="1776"/>
      <c r="D3" s="1776"/>
      <c r="E3" s="1776"/>
      <c r="F3" s="1776"/>
      <c r="G3" s="1776"/>
      <c r="H3" s="1776"/>
      <c r="I3" s="1776"/>
      <c r="J3" s="1776"/>
      <c r="K3" s="1776"/>
      <c r="L3" s="1776"/>
      <c r="M3" s="1776"/>
      <c r="N3" s="1776"/>
      <c r="O3" s="1776"/>
      <c r="P3" s="1776"/>
      <c r="Q3" s="1776"/>
      <c r="R3" s="1776"/>
      <c r="S3" s="1776"/>
      <c r="T3" s="1776"/>
      <c r="U3" s="1776"/>
      <c r="V3" s="1776"/>
      <c r="W3" s="1776"/>
      <c r="X3" s="1776"/>
      <c r="Y3" s="1776"/>
      <c r="Z3" s="1776"/>
      <c r="AA3" s="1776"/>
      <c r="AB3" s="1776"/>
      <c r="AC3" s="1776"/>
      <c r="AD3" s="1776"/>
      <c r="AE3" s="1776"/>
      <c r="AF3" s="1776"/>
      <c r="AG3" s="1776"/>
      <c r="AH3" s="1776"/>
      <c r="AI3" s="1776"/>
      <c r="AJ3" s="1776"/>
      <c r="AK3" s="1776"/>
      <c r="AL3" s="1776"/>
      <c r="AM3" s="1776"/>
      <c r="AN3" s="1776"/>
      <c r="AO3" s="1776"/>
      <c r="AP3" s="1776"/>
      <c r="AQ3" s="1776"/>
      <c r="AR3" s="1776"/>
      <c r="AS3" s="1776"/>
      <c r="AT3" s="1776"/>
      <c r="AU3" s="1776"/>
      <c r="AV3" s="1776"/>
      <c r="AW3" s="1776"/>
      <c r="AX3" s="1776"/>
      <c r="AY3" s="1776"/>
      <c r="AZ3" s="1776"/>
      <c r="BA3" s="1776"/>
      <c r="BB3" s="1776"/>
      <c r="BC3" s="1776"/>
      <c r="BD3" s="1776"/>
      <c r="BE3" s="1776"/>
      <c r="BF3" s="1776"/>
      <c r="BG3" s="1776"/>
      <c r="BH3" s="1776"/>
      <c r="BI3" s="1776"/>
      <c r="BJ3" s="1776"/>
      <c r="BK3" s="1776"/>
      <c r="BL3" s="1776"/>
      <c r="BM3" s="1776"/>
      <c r="BN3" s="1776"/>
      <c r="BO3" s="1776"/>
      <c r="BP3" s="1776"/>
      <c r="BQ3" s="1776"/>
      <c r="BR3" s="1776"/>
      <c r="BS3" s="1776"/>
      <c r="BT3" s="1776"/>
      <c r="BU3" s="1776"/>
      <c r="BV3" s="1776"/>
      <c r="BW3" s="1776"/>
      <c r="BX3" s="1776"/>
      <c r="BY3" s="1776"/>
      <c r="BZ3" s="1776"/>
      <c r="CA3" s="1776"/>
      <c r="CB3" s="1776"/>
      <c r="CC3" s="1776"/>
      <c r="CD3" s="1776"/>
      <c r="CE3" s="1777"/>
    </row>
    <row r="4" spans="2:83" s="59" customFormat="1" ht="30" customHeight="1">
      <c r="B4" s="1791" t="s">
        <v>188</v>
      </c>
      <c r="C4" s="1792"/>
      <c r="D4" s="1792"/>
      <c r="E4" s="1792"/>
      <c r="F4" s="1792"/>
      <c r="G4" s="1792"/>
      <c r="H4" s="1792"/>
      <c r="I4" s="1792"/>
      <c r="J4" s="1792"/>
      <c r="K4" s="1792"/>
      <c r="L4" s="1792"/>
      <c r="M4" s="1792"/>
      <c r="N4" s="1792"/>
      <c r="O4" s="1792"/>
      <c r="P4" s="1792"/>
      <c r="Q4" s="1792"/>
      <c r="R4" s="1792"/>
      <c r="S4" s="1792"/>
      <c r="T4" s="1792"/>
      <c r="U4" s="1792"/>
      <c r="V4" s="1792"/>
      <c r="W4" s="1792"/>
      <c r="X4" s="1792"/>
      <c r="Y4" s="1792"/>
      <c r="Z4" s="1792"/>
      <c r="AA4" s="1792"/>
      <c r="AB4" s="1792"/>
      <c r="AC4" s="1792"/>
      <c r="AD4" s="1792"/>
      <c r="AE4" s="1792"/>
      <c r="AF4" s="1792"/>
      <c r="AG4" s="1792"/>
      <c r="AH4" s="1792"/>
      <c r="AI4" s="1792"/>
      <c r="AJ4" s="1792"/>
      <c r="AK4" s="1792"/>
      <c r="AL4" s="1792"/>
      <c r="AM4" s="1792"/>
      <c r="AN4" s="1792"/>
      <c r="AO4" s="1792"/>
      <c r="AP4" s="1792"/>
      <c r="AQ4" s="1792"/>
      <c r="AR4" s="1792"/>
      <c r="AS4" s="1792"/>
      <c r="AT4" s="1792"/>
      <c r="AU4" s="1792"/>
      <c r="AV4" s="1792"/>
      <c r="AW4" s="1792"/>
      <c r="AX4" s="1792"/>
      <c r="AY4" s="1792"/>
      <c r="AZ4" s="1792"/>
      <c r="BA4" s="1792"/>
      <c r="BB4" s="1792"/>
      <c r="BC4" s="1792"/>
      <c r="BD4" s="1792"/>
      <c r="BE4" s="1792"/>
      <c r="BF4" s="1792"/>
      <c r="BG4" s="1792"/>
      <c r="BH4" s="1792"/>
      <c r="BI4" s="1792"/>
      <c r="BJ4" s="1792"/>
      <c r="BK4" s="1792"/>
      <c r="BL4" s="1792"/>
      <c r="BM4" s="1792"/>
      <c r="BN4" s="1792"/>
      <c r="BO4" s="1792"/>
      <c r="BP4" s="1792"/>
      <c r="BQ4" s="1792"/>
      <c r="BR4" s="1792"/>
      <c r="BS4" s="1792"/>
      <c r="BT4" s="1792"/>
      <c r="BU4" s="1792"/>
      <c r="BV4" s="1792"/>
      <c r="BW4" s="1792"/>
      <c r="BX4" s="1792"/>
      <c r="BY4" s="1792"/>
      <c r="BZ4" s="1792"/>
      <c r="CA4" s="1792"/>
      <c r="CB4" s="1792"/>
      <c r="CC4" s="1792"/>
      <c r="CD4" s="1792"/>
      <c r="CE4" s="1793"/>
    </row>
    <row r="5" spans="2:83" s="59" customFormat="1" ht="30" customHeight="1">
      <c r="B5" s="1794" t="s">
        <v>1255</v>
      </c>
      <c r="C5" s="1795"/>
      <c r="D5" s="1795"/>
      <c r="E5" s="1795"/>
      <c r="F5" s="1795"/>
      <c r="G5" s="1795"/>
      <c r="H5" s="1795"/>
      <c r="I5" s="1795"/>
      <c r="J5" s="1795"/>
      <c r="K5" s="1795"/>
      <c r="L5" s="1795"/>
      <c r="M5" s="1795"/>
      <c r="N5" s="1795"/>
      <c r="O5" s="1795"/>
      <c r="P5" s="1795"/>
      <c r="Q5" s="1795"/>
      <c r="R5" s="1795"/>
      <c r="S5" s="1795"/>
      <c r="T5" s="1795"/>
      <c r="U5" s="1795"/>
      <c r="V5" s="1795"/>
      <c r="W5" s="1795"/>
      <c r="X5" s="1795"/>
      <c r="Y5" s="1795"/>
      <c r="Z5" s="1795"/>
      <c r="AA5" s="1795"/>
      <c r="AB5" s="1795"/>
      <c r="AC5" s="1795"/>
      <c r="AD5" s="1795"/>
      <c r="AE5" s="1795"/>
      <c r="AF5" s="1795"/>
      <c r="AG5" s="1795"/>
      <c r="AH5" s="1795"/>
      <c r="AI5" s="1795"/>
      <c r="AJ5" s="1795"/>
      <c r="AK5" s="1795"/>
      <c r="AL5" s="1795"/>
      <c r="AM5" s="1795"/>
      <c r="AN5" s="1795"/>
      <c r="AO5" s="1795"/>
      <c r="AP5" s="1795"/>
      <c r="AQ5" s="1795"/>
      <c r="AR5" s="1795"/>
      <c r="AS5" s="1795"/>
      <c r="AT5" s="1795"/>
      <c r="AU5" s="1795"/>
      <c r="AV5" s="1795"/>
      <c r="AW5" s="1795"/>
      <c r="AX5" s="1795"/>
      <c r="AY5" s="1795"/>
      <c r="AZ5" s="1795"/>
      <c r="BA5" s="1795"/>
      <c r="BB5" s="1795"/>
      <c r="BC5" s="1795"/>
      <c r="BD5" s="1795"/>
      <c r="BE5" s="1795"/>
      <c r="BF5" s="1795"/>
      <c r="BG5" s="1795"/>
      <c r="BH5" s="1795"/>
      <c r="BI5" s="1795"/>
      <c r="BJ5" s="1795"/>
      <c r="BK5" s="1795"/>
      <c r="BL5" s="1795"/>
      <c r="BM5" s="1795"/>
      <c r="BN5" s="1795"/>
      <c r="BO5" s="1795"/>
      <c r="BP5" s="1795"/>
      <c r="BQ5" s="1795"/>
      <c r="BR5" s="1795"/>
      <c r="BS5" s="1795"/>
      <c r="BT5" s="1795"/>
      <c r="BU5" s="1795"/>
      <c r="BV5" s="1795"/>
      <c r="BW5" s="1795"/>
      <c r="BX5" s="1795"/>
      <c r="BY5" s="1795"/>
      <c r="BZ5" s="1795"/>
      <c r="CA5" s="1795"/>
      <c r="CB5" s="1795"/>
      <c r="CC5" s="1795"/>
      <c r="CD5" s="1795"/>
      <c r="CE5" s="1796"/>
    </row>
    <row r="6" spans="2:83" s="59" customFormat="1" ht="24.9" customHeight="1">
      <c r="B6" s="231"/>
      <c r="C6" s="232"/>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50"/>
    </row>
    <row r="7" spans="2:83" s="59" customFormat="1" ht="24.9" customHeight="1">
      <c r="B7" s="71"/>
      <c r="C7" s="176"/>
      <c r="D7" s="176"/>
      <c r="E7" s="176"/>
      <c r="F7" s="176"/>
      <c r="G7" s="176"/>
      <c r="H7" s="176"/>
      <c r="I7" s="176"/>
      <c r="J7" s="176"/>
      <c r="K7" s="176"/>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E7" s="96"/>
    </row>
    <row r="8" spans="2:83" s="59" customFormat="1" ht="30" customHeight="1">
      <c r="B8" s="72"/>
      <c r="C8" s="1778" t="s">
        <v>1256</v>
      </c>
      <c r="D8" s="1779"/>
      <c r="E8" s="1779"/>
      <c r="F8" s="1779"/>
      <c r="G8" s="1779"/>
      <c r="H8" s="1779"/>
      <c r="I8" s="1779"/>
      <c r="J8" s="1779"/>
      <c r="K8" s="1779"/>
      <c r="L8" s="1779"/>
      <c r="M8" s="1779"/>
      <c r="N8" s="1780"/>
      <c r="O8" s="1784" t="s">
        <v>145</v>
      </c>
      <c r="P8" s="1785"/>
      <c r="Q8" s="1786"/>
      <c r="R8" s="38"/>
      <c r="S8" s="75" t="s">
        <v>1257</v>
      </c>
      <c r="T8" s="74"/>
      <c r="U8" s="74"/>
      <c r="V8" s="74"/>
      <c r="W8" s="74"/>
      <c r="X8" s="74"/>
      <c r="Y8" s="74"/>
      <c r="Z8" s="74"/>
      <c r="AA8" s="74"/>
      <c r="AB8" s="74"/>
      <c r="AC8" s="74"/>
      <c r="AD8" s="74"/>
      <c r="AE8" s="74"/>
      <c r="AF8" s="74"/>
      <c r="AG8" s="74"/>
      <c r="AH8" s="74"/>
      <c r="AI8" s="74"/>
      <c r="AJ8" s="74"/>
      <c r="AK8" s="38"/>
      <c r="AL8" s="38"/>
      <c r="AM8" s="38"/>
      <c r="AN8" s="38"/>
      <c r="AO8" s="38"/>
      <c r="AP8" s="38"/>
      <c r="AQ8" s="38"/>
      <c r="AR8" s="38"/>
      <c r="AS8" s="38"/>
      <c r="AT8" s="38"/>
      <c r="AU8" s="38"/>
      <c r="AV8" s="38"/>
      <c r="AW8" s="38"/>
      <c r="AX8" s="38"/>
      <c r="AY8" s="38"/>
      <c r="AZ8" s="74"/>
      <c r="BA8" s="73"/>
      <c r="BB8" s="73"/>
      <c r="BC8" s="73"/>
      <c r="BD8" s="73"/>
      <c r="BE8" s="73"/>
      <c r="BF8" s="73"/>
      <c r="BG8" s="73"/>
      <c r="BH8" s="73"/>
      <c r="BI8" s="73"/>
      <c r="BJ8" s="73"/>
      <c r="BK8" s="73"/>
      <c r="BL8" s="73"/>
      <c r="BM8" s="73"/>
      <c r="BN8" s="73"/>
      <c r="BO8" s="73"/>
      <c r="BP8" s="73"/>
      <c r="BQ8" s="73"/>
      <c r="BR8" s="73"/>
      <c r="BS8" s="73"/>
      <c r="BT8" s="73"/>
      <c r="BU8" s="73"/>
      <c r="BV8" s="38"/>
      <c r="BW8" s="38"/>
      <c r="BX8" s="38"/>
      <c r="BY8" s="38"/>
      <c r="BZ8" s="38"/>
      <c r="CA8" s="38"/>
      <c r="CE8" s="96"/>
    </row>
    <row r="9" spans="2:83" s="59" customFormat="1" ht="30" customHeight="1">
      <c r="B9" s="72"/>
      <c r="C9" s="1781"/>
      <c r="D9" s="1782"/>
      <c r="E9" s="1782"/>
      <c r="F9" s="1782"/>
      <c r="G9" s="1782"/>
      <c r="H9" s="1782"/>
      <c r="I9" s="1782"/>
      <c r="J9" s="1782"/>
      <c r="K9" s="1782"/>
      <c r="L9" s="1782"/>
      <c r="M9" s="1782"/>
      <c r="N9" s="1783"/>
      <c r="O9" s="1787"/>
      <c r="P9" s="1788"/>
      <c r="Q9" s="1789"/>
      <c r="R9" s="38"/>
      <c r="S9" s="88" t="s">
        <v>1258</v>
      </c>
      <c r="T9" s="74"/>
      <c r="U9" s="74"/>
      <c r="V9" s="74"/>
      <c r="W9" s="74"/>
      <c r="X9" s="74"/>
      <c r="Y9" s="74"/>
      <c r="Z9" s="74"/>
      <c r="AA9" s="74"/>
      <c r="AB9" s="74"/>
      <c r="AC9" s="74"/>
      <c r="AD9" s="74"/>
      <c r="AE9" s="74"/>
      <c r="AF9" s="74"/>
      <c r="AG9" s="74"/>
      <c r="AH9" s="74"/>
      <c r="AI9" s="74"/>
      <c r="AJ9" s="74"/>
      <c r="AK9" s="38"/>
      <c r="AL9" s="38"/>
      <c r="AM9" s="38"/>
      <c r="AN9" s="38"/>
      <c r="AO9" s="38"/>
      <c r="AP9" s="38"/>
      <c r="AQ9" s="38"/>
      <c r="AR9" s="38"/>
      <c r="AS9" s="38"/>
      <c r="AT9" s="38"/>
      <c r="AU9" s="38"/>
      <c r="AV9" s="38"/>
      <c r="AW9" s="38"/>
      <c r="AX9" s="38"/>
      <c r="AY9" s="38"/>
      <c r="AZ9" s="74"/>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E9" s="96"/>
    </row>
    <row r="10" spans="2:83" s="59" customFormat="1" ht="24.9" customHeight="1">
      <c r="B10" s="72"/>
      <c r="C10" s="38"/>
      <c r="D10" s="38"/>
      <c r="E10" s="38"/>
      <c r="F10" s="38"/>
      <c r="G10" s="100"/>
      <c r="H10" s="100"/>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100"/>
      <c r="AQ10" s="100"/>
      <c r="AR10" s="100"/>
      <c r="AS10" s="100"/>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E10" s="96"/>
    </row>
    <row r="11" spans="2:83" s="59" customFormat="1" ht="30" customHeight="1">
      <c r="B11" s="72"/>
      <c r="C11" s="215" t="s">
        <v>1259</v>
      </c>
      <c r="D11" s="215"/>
      <c r="E11" s="215"/>
      <c r="F11" s="215"/>
      <c r="G11" s="215"/>
      <c r="H11" s="1790">
        <v>1</v>
      </c>
      <c r="I11" s="1790"/>
      <c r="J11" s="100"/>
      <c r="K11" s="217" t="s">
        <v>1260</v>
      </c>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100"/>
      <c r="AQ11" s="100"/>
      <c r="AR11" s="100"/>
      <c r="AS11" s="100"/>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E11" s="96"/>
    </row>
    <row r="12" spans="2:83" s="59" customFormat="1" ht="30" customHeight="1">
      <c r="B12" s="72"/>
      <c r="C12" s="216" t="s">
        <v>1261</v>
      </c>
      <c r="D12" s="216"/>
      <c r="E12" s="216"/>
      <c r="F12" s="216"/>
      <c r="G12" s="216"/>
      <c r="H12" s="1790"/>
      <c r="I12" s="1790"/>
      <c r="J12" s="100"/>
      <c r="K12" s="195" t="s">
        <v>1262</v>
      </c>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100"/>
      <c r="AQ12" s="100"/>
      <c r="AR12" s="100"/>
      <c r="AS12" s="100"/>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E12" s="96"/>
    </row>
    <row r="13" spans="2:83" s="59" customFormat="1" ht="20.100000000000001" customHeight="1">
      <c r="B13" s="72"/>
      <c r="C13" s="233"/>
      <c r="D13" s="233"/>
      <c r="E13" s="233"/>
      <c r="F13" s="233"/>
      <c r="G13" s="233"/>
      <c r="H13" s="117"/>
      <c r="I13" s="117"/>
      <c r="J13" s="100"/>
      <c r="K13" s="195"/>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E13" s="96"/>
    </row>
    <row r="14" spans="2:83" s="59" customFormat="1" ht="30" customHeight="1">
      <c r="B14" s="72"/>
      <c r="C14" s="234" t="s">
        <v>1263</v>
      </c>
      <c r="D14" s="216"/>
      <c r="E14" s="216"/>
      <c r="F14" s="216"/>
      <c r="G14" s="216"/>
      <c r="H14" s="226"/>
      <c r="I14" s="226"/>
      <c r="J14" s="227"/>
      <c r="K14" s="245"/>
      <c r="L14" s="227"/>
      <c r="M14" s="227"/>
      <c r="N14" s="227"/>
      <c r="O14" s="227"/>
      <c r="P14" s="227"/>
      <c r="Q14" s="227"/>
      <c r="R14" s="227"/>
      <c r="S14" s="227"/>
      <c r="T14" s="227"/>
      <c r="U14" s="227"/>
      <c r="V14" s="227"/>
      <c r="W14" s="227"/>
      <c r="X14" s="227"/>
      <c r="Y14" s="227"/>
      <c r="Z14" s="227"/>
      <c r="AA14" s="227"/>
      <c r="AB14" s="227"/>
      <c r="AC14" s="227"/>
      <c r="AD14" s="227"/>
      <c r="AE14" s="100"/>
      <c r="AF14" s="100"/>
      <c r="AG14" s="100"/>
      <c r="AH14" s="100"/>
      <c r="AI14" s="100"/>
      <c r="AJ14" s="100"/>
      <c r="AK14" s="100"/>
      <c r="AL14" s="100"/>
      <c r="AM14" s="100"/>
      <c r="AN14" s="100"/>
      <c r="AO14" s="100"/>
      <c r="AP14" s="100"/>
      <c r="AQ14" s="100"/>
      <c r="AR14" s="100"/>
      <c r="AS14" s="100"/>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E14" s="96"/>
    </row>
    <row r="15" spans="2:83" s="59" customFormat="1" ht="20.100000000000001" customHeight="1">
      <c r="B15" s="79"/>
      <c r="CE15" s="96"/>
    </row>
    <row r="16" spans="2:83" s="60" customFormat="1" ht="30" customHeight="1">
      <c r="B16" s="80"/>
      <c r="C16" s="1005" t="s">
        <v>1264</v>
      </c>
      <c r="D16" s="100" t="s">
        <v>1265</v>
      </c>
      <c r="E16" s="193"/>
      <c r="F16" s="193"/>
      <c r="G16" s="193"/>
      <c r="H16" s="193"/>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193"/>
      <c r="BE16" s="193"/>
      <c r="BF16" s="193"/>
      <c r="BG16" s="193"/>
      <c r="BH16" s="193"/>
      <c r="BI16" s="193"/>
      <c r="BJ16" s="193"/>
      <c r="BK16" s="193"/>
      <c r="BL16" s="193"/>
      <c r="BM16" s="193"/>
      <c r="BN16" s="193"/>
      <c r="BO16" s="193"/>
      <c r="BP16" s="193"/>
      <c r="BQ16" s="193"/>
      <c r="BR16" s="193"/>
      <c r="BS16" s="193"/>
      <c r="BT16" s="193"/>
      <c r="BU16" s="193"/>
      <c r="BV16" s="193"/>
      <c r="BW16" s="193"/>
      <c r="BX16" s="193"/>
      <c r="BY16" s="193"/>
      <c r="BZ16" s="193"/>
      <c r="CA16" s="193"/>
      <c r="CB16" s="193"/>
      <c r="CC16" s="193"/>
      <c r="CD16" s="193"/>
      <c r="CE16" s="102"/>
    </row>
    <row r="17" spans="2:83" s="60" customFormat="1" ht="30" customHeight="1">
      <c r="B17" s="80"/>
      <c r="C17" s="193"/>
      <c r="D17" s="108" t="s">
        <v>1266</v>
      </c>
      <c r="E17" s="193"/>
      <c r="F17" s="193"/>
      <c r="G17" s="193"/>
      <c r="H17" s="193"/>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193"/>
      <c r="BE17" s="193"/>
      <c r="BF17" s="193"/>
      <c r="BG17" s="193"/>
      <c r="BH17" s="193"/>
      <c r="BI17" s="193"/>
      <c r="BJ17" s="193"/>
      <c r="BK17" s="193"/>
      <c r="BL17" s="193"/>
      <c r="BM17" s="193"/>
      <c r="BN17" s="193"/>
      <c r="BO17" s="193"/>
      <c r="BP17" s="193"/>
      <c r="BQ17" s="193"/>
      <c r="BR17" s="193"/>
      <c r="BS17" s="193"/>
      <c r="BT17" s="193"/>
      <c r="BU17" s="193"/>
      <c r="BV17" s="193"/>
      <c r="BW17" s="193"/>
      <c r="BX17" s="193"/>
      <c r="BY17" s="193"/>
      <c r="BZ17" s="193"/>
      <c r="CA17" s="193"/>
      <c r="CB17" s="193"/>
      <c r="CC17" s="193"/>
      <c r="CD17" s="193"/>
      <c r="CE17" s="102"/>
    </row>
    <row r="18" spans="2:83" s="60" customFormat="1" ht="30" customHeight="1">
      <c r="B18" s="81"/>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103"/>
    </row>
    <row r="19" spans="2:83" s="60" customFormat="1" ht="30" customHeight="1">
      <c r="B19" s="81"/>
      <c r="C19" s="84"/>
      <c r="E19" s="1034" t="s">
        <v>59</v>
      </c>
      <c r="G19" s="152"/>
      <c r="H19" s="152"/>
      <c r="I19" s="85"/>
      <c r="J19" s="85"/>
      <c r="K19" s="85"/>
      <c r="L19" s="85"/>
      <c r="M19" s="85"/>
      <c r="N19" s="85"/>
      <c r="O19" s="85"/>
      <c r="P19" s="85"/>
      <c r="Q19" s="85"/>
      <c r="R19" s="85"/>
      <c r="S19" s="85"/>
      <c r="AF19" s="85"/>
      <c r="AG19" s="85"/>
      <c r="AH19" s="85"/>
      <c r="AI19" s="85"/>
      <c r="AJ19" s="85"/>
      <c r="AK19" s="85"/>
      <c r="AL19" s="85"/>
      <c r="AM19" s="85"/>
      <c r="AN19" s="85"/>
      <c r="AO19" s="85"/>
      <c r="AP19" s="85"/>
      <c r="AQ19" s="85"/>
      <c r="AR19" s="85"/>
      <c r="AS19" s="85"/>
      <c r="AT19" s="85"/>
      <c r="AU19" s="85"/>
      <c r="AV19" s="85"/>
      <c r="AW19" s="85"/>
      <c r="AX19" s="85"/>
      <c r="AY19" s="85"/>
      <c r="AZ19" s="85"/>
      <c r="BA19" s="61"/>
      <c r="BB19" s="61"/>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103"/>
    </row>
    <row r="20" spans="2:83" s="60" customFormat="1" ht="30" customHeight="1">
      <c r="B20" s="81"/>
      <c r="C20" s="84"/>
      <c r="D20" s="1321" t="s">
        <v>196</v>
      </c>
      <c r="E20" s="1320"/>
      <c r="F20" s="1765" t="s">
        <v>2932</v>
      </c>
      <c r="G20" s="1766"/>
      <c r="H20" s="1767"/>
      <c r="I20" s="132"/>
      <c r="J20" s="1771" t="s">
        <v>1128</v>
      </c>
      <c r="K20" s="1771"/>
      <c r="L20" s="1771"/>
      <c r="M20" s="1771"/>
      <c r="N20" s="1771"/>
      <c r="O20" s="1771"/>
      <c r="P20" s="1771"/>
      <c r="Q20" s="1771"/>
      <c r="R20" s="87"/>
      <c r="S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4"/>
      <c r="CD20" s="84"/>
      <c r="CE20" s="103"/>
    </row>
    <row r="21" spans="2:83" s="60" customFormat="1" ht="30" customHeight="1">
      <c r="B21" s="81"/>
      <c r="C21" s="84"/>
      <c r="D21" s="1319"/>
      <c r="E21" s="1320"/>
      <c r="F21" s="1768"/>
      <c r="G21" s="1769"/>
      <c r="H21" s="1770"/>
      <c r="I21" s="132"/>
      <c r="J21" s="1771"/>
      <c r="K21" s="1771"/>
      <c r="L21" s="1771"/>
      <c r="M21" s="1771"/>
      <c r="N21" s="1771"/>
      <c r="O21" s="1771"/>
      <c r="P21" s="1771"/>
      <c r="Q21" s="1771"/>
      <c r="R21" s="87"/>
      <c r="S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4"/>
      <c r="CD21" s="84"/>
      <c r="CE21" s="103"/>
    </row>
    <row r="22" spans="2:83" s="60" customFormat="1" ht="30" customHeight="1">
      <c r="B22" s="81"/>
      <c r="C22" s="84"/>
      <c r="F22" s="85"/>
      <c r="G22" s="85"/>
      <c r="H22" s="85"/>
      <c r="I22" s="85"/>
      <c r="J22" s="132"/>
      <c r="K22" s="132"/>
      <c r="L22" s="132"/>
      <c r="M22" s="132"/>
      <c r="N22" s="85"/>
      <c r="O22" s="87"/>
      <c r="P22" s="87"/>
      <c r="Q22" s="87"/>
      <c r="R22" s="87"/>
      <c r="S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4"/>
      <c r="CD22" s="84"/>
      <c r="CE22" s="103"/>
    </row>
    <row r="23" spans="2:83" s="61" customFormat="1" ht="30" customHeight="1">
      <c r="B23" s="81"/>
      <c r="C23" s="84"/>
      <c r="D23" s="1321" t="s">
        <v>198</v>
      </c>
      <c r="E23" s="1320"/>
      <c r="F23" s="1765"/>
      <c r="G23" s="1766"/>
      <c r="H23" s="1767"/>
      <c r="I23" s="132"/>
      <c r="J23" s="1771" t="s">
        <v>236</v>
      </c>
      <c r="K23" s="1771"/>
      <c r="L23" s="1771"/>
      <c r="M23" s="1771"/>
      <c r="N23" s="1771"/>
      <c r="O23" s="1771"/>
      <c r="P23" s="1771"/>
      <c r="Q23" s="1771"/>
      <c r="R23" s="87"/>
      <c r="S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4"/>
      <c r="CD23" s="84"/>
      <c r="CE23" s="103"/>
    </row>
    <row r="24" spans="2:83" s="61" customFormat="1" ht="30" customHeight="1">
      <c r="B24" s="81"/>
      <c r="C24" s="84"/>
      <c r="D24" s="1319"/>
      <c r="E24" s="1320"/>
      <c r="F24" s="1768"/>
      <c r="G24" s="1769"/>
      <c r="H24" s="1770"/>
      <c r="I24" s="132"/>
      <c r="J24" s="1771"/>
      <c r="K24" s="1771"/>
      <c r="L24" s="1771"/>
      <c r="M24" s="1771"/>
      <c r="N24" s="1771"/>
      <c r="O24" s="1771"/>
      <c r="P24" s="1771"/>
      <c r="Q24" s="1771"/>
      <c r="R24" s="87"/>
      <c r="S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4"/>
      <c r="CD24" s="84"/>
      <c r="CE24" s="103"/>
    </row>
    <row r="25" spans="2:83" s="61" customFormat="1" ht="30" customHeight="1">
      <c r="B25" s="81"/>
      <c r="C25" s="84"/>
      <c r="D25" s="119"/>
      <c r="E25" s="119"/>
      <c r="F25" s="132"/>
      <c r="G25" s="132"/>
      <c r="H25" s="132"/>
      <c r="I25" s="132"/>
      <c r="J25" s="133"/>
      <c r="K25" s="133"/>
      <c r="L25" s="133"/>
      <c r="M25" s="133"/>
      <c r="N25" s="133"/>
      <c r="O25" s="133"/>
      <c r="P25" s="133"/>
      <c r="Q25" s="133"/>
      <c r="R25" s="87"/>
      <c r="S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4"/>
      <c r="CD25" s="84"/>
      <c r="CE25" s="103"/>
    </row>
    <row r="26" spans="2:83" s="61" customFormat="1" ht="30" customHeight="1">
      <c r="B26" s="81"/>
      <c r="C26" s="84"/>
      <c r="D26" s="119"/>
      <c r="E26" s="119"/>
      <c r="F26" s="132"/>
      <c r="G26" s="132"/>
      <c r="H26" s="132"/>
      <c r="I26" s="132"/>
      <c r="J26" s="133"/>
      <c r="K26" s="133"/>
      <c r="L26" s="133"/>
      <c r="M26" s="133"/>
      <c r="N26" s="133"/>
      <c r="O26" s="133"/>
      <c r="P26" s="133"/>
      <c r="Q26" s="133"/>
      <c r="R26" s="87"/>
      <c r="S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4"/>
      <c r="CD26" s="84"/>
      <c r="CE26" s="103"/>
    </row>
    <row r="27" spans="2:83" s="61" customFormat="1" ht="30" customHeight="1">
      <c r="B27" s="81"/>
      <c r="C27" s="84"/>
      <c r="D27" s="119"/>
      <c r="E27" s="119"/>
      <c r="F27" s="132"/>
      <c r="G27" s="132"/>
      <c r="H27" s="132"/>
      <c r="I27" s="132"/>
      <c r="J27" s="133"/>
      <c r="K27" s="133"/>
      <c r="L27" s="133"/>
      <c r="M27" s="133"/>
      <c r="N27" s="133"/>
      <c r="O27" s="133"/>
      <c r="P27" s="133"/>
      <c r="Q27" s="133"/>
      <c r="R27" s="87"/>
      <c r="S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4"/>
      <c r="CD27" s="84"/>
      <c r="CE27" s="103"/>
    </row>
    <row r="28" spans="2:83" s="61" customFormat="1" ht="30" customHeight="1">
      <c r="B28" s="81"/>
      <c r="C28" s="84"/>
      <c r="D28" s="119"/>
      <c r="E28" s="119"/>
      <c r="F28" s="132"/>
      <c r="G28" s="132"/>
      <c r="H28" s="132"/>
      <c r="I28" s="132"/>
      <c r="J28" s="133"/>
      <c r="K28" s="133"/>
      <c r="L28" s="133"/>
      <c r="M28" s="133"/>
      <c r="N28" s="133"/>
      <c r="O28" s="133"/>
      <c r="P28" s="133"/>
      <c r="Q28" s="133"/>
      <c r="R28" s="87"/>
      <c r="S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4"/>
      <c r="CD28" s="84"/>
      <c r="CE28" s="103"/>
    </row>
    <row r="29" spans="2:83" s="61" customFormat="1" ht="20.100000000000001" customHeight="1">
      <c r="B29" s="235"/>
      <c r="C29" s="236"/>
      <c r="D29" s="237"/>
      <c r="E29" s="237"/>
      <c r="F29" s="129"/>
      <c r="G29" s="129"/>
      <c r="H29" s="129"/>
      <c r="I29" s="129"/>
      <c r="J29" s="246"/>
      <c r="K29" s="246"/>
      <c r="L29" s="246"/>
      <c r="M29" s="246"/>
      <c r="N29" s="246"/>
      <c r="O29" s="246"/>
      <c r="P29" s="246"/>
      <c r="Q29" s="246"/>
      <c r="R29" s="247"/>
      <c r="S29" s="247"/>
      <c r="T29" s="248"/>
      <c r="U29" s="248"/>
      <c r="V29" s="248"/>
      <c r="W29" s="248"/>
      <c r="X29" s="248"/>
      <c r="Y29" s="248"/>
      <c r="Z29" s="248"/>
      <c r="AA29" s="248"/>
      <c r="AB29" s="248"/>
      <c r="AC29" s="248"/>
      <c r="AD29" s="248"/>
      <c r="AE29" s="248"/>
      <c r="AF29" s="247"/>
      <c r="AG29" s="247"/>
      <c r="AH29" s="247"/>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c r="BF29" s="247"/>
      <c r="BG29" s="247"/>
      <c r="BH29" s="247"/>
      <c r="BI29" s="247"/>
      <c r="BJ29" s="247"/>
      <c r="BK29" s="247"/>
      <c r="BL29" s="247"/>
      <c r="BM29" s="247"/>
      <c r="BN29" s="247"/>
      <c r="BO29" s="247"/>
      <c r="BP29" s="247"/>
      <c r="BQ29" s="247"/>
      <c r="BR29" s="247"/>
      <c r="BS29" s="247"/>
      <c r="BT29" s="247"/>
      <c r="BU29" s="247"/>
      <c r="BV29" s="247"/>
      <c r="BW29" s="247"/>
      <c r="BX29" s="247"/>
      <c r="BY29" s="247"/>
      <c r="BZ29" s="247"/>
      <c r="CA29" s="247"/>
      <c r="CB29" s="247"/>
      <c r="CC29" s="236"/>
      <c r="CD29" s="236"/>
      <c r="CE29" s="251"/>
    </row>
    <row r="30" spans="2:83" s="61" customFormat="1" ht="30" customHeight="1">
      <c r="B30" s="81"/>
      <c r="E30" s="84"/>
      <c r="F30" s="84"/>
      <c r="G30" s="84"/>
      <c r="H30" s="84"/>
      <c r="I30" s="84"/>
      <c r="J30" s="84"/>
      <c r="K30" s="84"/>
      <c r="L30" s="84"/>
      <c r="M30" s="84"/>
      <c r="N30" s="84"/>
      <c r="O30" s="84"/>
      <c r="P30" s="84"/>
      <c r="Q30" s="84"/>
      <c r="R30" s="84"/>
      <c r="S30" s="84"/>
      <c r="T30" s="84"/>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Y30" s="1035" t="s">
        <v>1267</v>
      </c>
      <c r="CE30" s="103"/>
    </row>
    <row r="31" spans="2:83" s="61" customFormat="1" ht="30" customHeight="1">
      <c r="B31" s="81"/>
      <c r="C31" s="1005" t="s">
        <v>1268</v>
      </c>
      <c r="D31" s="74" t="s">
        <v>1269</v>
      </c>
      <c r="E31" s="84"/>
      <c r="F31" s="84"/>
      <c r="G31" s="84"/>
      <c r="H31" s="84"/>
      <c r="I31" s="84"/>
      <c r="J31" s="84"/>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c r="BK31"/>
      <c r="BL31"/>
      <c r="BM31"/>
      <c r="BN31"/>
      <c r="BO31"/>
      <c r="BP31"/>
      <c r="BQ31" s="1655" t="s">
        <v>332</v>
      </c>
      <c r="BR31" s="1656"/>
      <c r="BS31" s="1270">
        <v>80</v>
      </c>
      <c r="BT31" s="1271"/>
      <c r="BU31" s="1271"/>
      <c r="BV31" s="1271"/>
      <c r="BW31" s="1271"/>
      <c r="BX31" s="1271"/>
      <c r="BY31" s="1271"/>
      <c r="BZ31" s="1271"/>
      <c r="CA31" s="1272"/>
      <c r="CB31" s="1724" t="s">
        <v>265</v>
      </c>
      <c r="CC31" s="1349"/>
      <c r="CD31" s="223"/>
      <c r="CE31" s="103"/>
    </row>
    <row r="32" spans="2:83" s="61" customFormat="1" ht="30" customHeight="1">
      <c r="B32" s="81"/>
      <c r="C32" s="84"/>
      <c r="D32" s="70" t="s">
        <v>1270</v>
      </c>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c r="BK32"/>
      <c r="BL32"/>
      <c r="BM32"/>
      <c r="BN32"/>
      <c r="BO32"/>
      <c r="BP32"/>
      <c r="BQ32" s="1656"/>
      <c r="BR32" s="1656"/>
      <c r="BS32" s="1273"/>
      <c r="BT32" s="1274"/>
      <c r="BU32" s="1274"/>
      <c r="BV32" s="1274"/>
      <c r="BW32" s="1274"/>
      <c r="BX32" s="1274"/>
      <c r="BY32" s="1274"/>
      <c r="BZ32" s="1274"/>
      <c r="CA32" s="1275"/>
      <c r="CB32" s="1724"/>
      <c r="CC32" s="1349"/>
      <c r="CD32" s="223"/>
      <c r="CE32" s="103"/>
    </row>
    <row r="33" spans="2:83" s="61" customFormat="1" ht="39.9" customHeight="1">
      <c r="B33" s="173"/>
      <c r="C33" s="15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53"/>
      <c r="BI33" s="121"/>
      <c r="BJ33" s="123"/>
      <c r="BK33" s="123"/>
      <c r="BL33" s="123"/>
      <c r="BM33" s="123"/>
      <c r="BN33" s="123"/>
      <c r="BO33" s="123"/>
      <c r="BP33" s="123"/>
      <c r="BQ33" s="123"/>
      <c r="BR33" s="123"/>
      <c r="BS33" s="123"/>
      <c r="BT33" s="123"/>
      <c r="BU33" s="123"/>
      <c r="BV33" s="123"/>
      <c r="BW33" s="123"/>
      <c r="BX33" s="123"/>
      <c r="BY33" s="123"/>
      <c r="BZ33" s="123"/>
      <c r="CA33" s="123"/>
      <c r="CB33" s="121"/>
      <c r="CC33" s="121"/>
      <c r="CD33" s="121"/>
      <c r="CE33" s="124"/>
    </row>
    <row r="34" spans="2:83" s="61" customFormat="1" ht="15" customHeight="1">
      <c r="B34" s="81"/>
      <c r="C34" s="8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s="84"/>
      <c r="CE34" s="103"/>
    </row>
    <row r="35" spans="2:83" s="61" customFormat="1" ht="30" customHeight="1">
      <c r="B35" s="81"/>
      <c r="C35" s="234" t="s">
        <v>1271</v>
      </c>
      <c r="D35" s="238"/>
      <c r="E35" s="238"/>
      <c r="F35" s="238"/>
      <c r="G35" s="238"/>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c r="AF35"/>
      <c r="AG35"/>
      <c r="AH35"/>
      <c r="AI35"/>
      <c r="AJ35"/>
      <c r="AK35"/>
      <c r="AL35"/>
      <c r="AM35"/>
      <c r="AN35"/>
      <c r="AO35"/>
      <c r="AP35"/>
      <c r="AQ35"/>
      <c r="AR35"/>
      <c r="AS35"/>
      <c r="AT35"/>
      <c r="AU35"/>
      <c r="AV35"/>
      <c r="AW35"/>
      <c r="AX35"/>
      <c r="AY35"/>
      <c r="AZ35"/>
      <c r="BA35"/>
      <c r="BB35"/>
      <c r="BC35"/>
      <c r="BD35"/>
      <c r="BE35"/>
      <c r="BF35"/>
      <c r="BG35"/>
      <c r="CE35" s="103"/>
    </row>
    <row r="36" spans="2:83" s="61" customFormat="1" ht="30" customHeight="1">
      <c r="B36" s="81"/>
      <c r="C36" s="84"/>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s="84"/>
      <c r="BI36" s="84"/>
      <c r="BJ36" s="84"/>
      <c r="BK36" s="84"/>
      <c r="BL36" s="84"/>
      <c r="BM36" s="84"/>
      <c r="BN36" s="84"/>
      <c r="BO36" s="84"/>
      <c r="BP36" s="84"/>
      <c r="BQ36" s="84"/>
      <c r="BR36" s="84"/>
      <c r="CE36" s="103"/>
    </row>
    <row r="37" spans="2:83" s="61" customFormat="1" ht="30" customHeight="1">
      <c r="B37" s="81"/>
      <c r="C37" s="100" t="s">
        <v>1272</v>
      </c>
      <c r="D37" s="74" t="s">
        <v>1273</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s="84"/>
      <c r="BI37" s="84"/>
      <c r="BJ37" s="84"/>
      <c r="BK37" s="84"/>
      <c r="BL37" s="84"/>
      <c r="BM37" s="84"/>
      <c r="BN37" s="84"/>
      <c r="BO37" s="84"/>
      <c r="BP37" s="84"/>
      <c r="BQ37" s="84"/>
      <c r="BR37" s="84"/>
      <c r="CE37" s="103"/>
    </row>
    <row r="38" spans="2:83" s="61" customFormat="1" ht="30" customHeight="1">
      <c r="B38" s="81"/>
      <c r="C38" s="38"/>
      <c r="D38" s="70" t="s">
        <v>1274</v>
      </c>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CE38" s="103"/>
    </row>
    <row r="39" spans="2:83" s="61" customFormat="1" ht="30" customHeight="1">
      <c r="B39" s="81"/>
      <c r="C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104"/>
      <c r="BT39" s="104"/>
      <c r="BU39" s="104"/>
      <c r="BV39" s="104"/>
      <c r="BW39" s="104"/>
      <c r="BX39" s="104"/>
      <c r="BY39" s="104"/>
      <c r="BZ39" s="104"/>
      <c r="CA39" s="104"/>
      <c r="CB39" s="249"/>
      <c r="CC39" s="249"/>
      <c r="CD39" s="249"/>
      <c r="CE39" s="103"/>
    </row>
    <row r="40" spans="2:83" s="61" customFormat="1" ht="30" customHeight="1">
      <c r="B40" s="81"/>
      <c r="C40" s="84"/>
      <c r="D40" s="60"/>
      <c r="E40" s="1034" t="s">
        <v>60</v>
      </c>
      <c r="G40" s="152"/>
      <c r="H40" s="152"/>
      <c r="I40" s="85"/>
      <c r="J40" s="85"/>
      <c r="K40" s="85"/>
      <c r="L40" s="85"/>
      <c r="M40" s="85"/>
      <c r="N40" s="85"/>
      <c r="O40" s="85"/>
      <c r="P40" s="85"/>
      <c r="Q40" s="85"/>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103"/>
    </row>
    <row r="41" spans="2:83" s="61" customFormat="1" ht="30" customHeight="1">
      <c r="B41" s="81"/>
      <c r="C41"/>
      <c r="D41" s="1321" t="s">
        <v>196</v>
      </c>
      <c r="E41" s="1320"/>
      <c r="F41" s="1765" t="s">
        <v>2932</v>
      </c>
      <c r="G41" s="1766"/>
      <c r="H41" s="1767"/>
      <c r="I41" s="132"/>
      <c r="J41" s="1771" t="s">
        <v>1128</v>
      </c>
      <c r="K41" s="1771"/>
      <c r="L41" s="1771"/>
      <c r="M41" s="1771"/>
      <c r="N41" s="1771"/>
      <c r="O41" s="1771"/>
      <c r="P41" s="1771"/>
      <c r="Q41" s="177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s="103"/>
    </row>
    <row r="42" spans="2:83" s="61" customFormat="1" ht="30" customHeight="1">
      <c r="B42" s="81"/>
      <c r="D42" s="1319"/>
      <c r="E42" s="1320"/>
      <c r="F42" s="1768"/>
      <c r="G42" s="1769"/>
      <c r="H42" s="1770"/>
      <c r="I42" s="132"/>
      <c r="J42" s="1771"/>
      <c r="K42" s="1771"/>
      <c r="L42" s="1771"/>
      <c r="M42" s="1771"/>
      <c r="N42" s="1771"/>
      <c r="O42" s="1771"/>
      <c r="P42" s="1771"/>
      <c r="Q42" s="1771"/>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c r="CC42" s="84"/>
      <c r="CD42" s="84"/>
      <c r="CE42" s="103"/>
    </row>
    <row r="43" spans="2:83" s="61" customFormat="1" ht="30" customHeight="1">
      <c r="B43" s="81"/>
      <c r="E43" s="38"/>
      <c r="F43" s="1"/>
      <c r="G43" s="100"/>
      <c r="H43" s="84"/>
      <c r="I43" s="84"/>
      <c r="J43" s="84"/>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BZ43" s="84"/>
      <c r="CA43" s="84"/>
      <c r="CB43" s="84"/>
      <c r="CC43" s="84"/>
      <c r="CD43" s="84"/>
      <c r="CE43" s="103"/>
    </row>
    <row r="44" spans="2:83" s="61" customFormat="1" ht="30" customHeight="1">
      <c r="B44" s="81"/>
      <c r="C44" s="84"/>
      <c r="D44" s="84" t="s">
        <v>1275</v>
      </c>
      <c r="E44" s="84"/>
      <c r="F44" s="84"/>
      <c r="G44" s="84"/>
      <c r="H44" s="84"/>
      <c r="I44" s="84"/>
      <c r="J44" s="84"/>
      <c r="K44" s="84"/>
      <c r="L44" s="84"/>
      <c r="M44" s="84"/>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CE44" s="99"/>
    </row>
    <row r="45" spans="2:83" s="61" customFormat="1" ht="30" customHeight="1">
      <c r="B45" s="81"/>
      <c r="C45" s="84"/>
      <c r="D45" s="70" t="s">
        <v>1276</v>
      </c>
      <c r="R45" s="84"/>
      <c r="S45" s="84"/>
      <c r="T45" s="84"/>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CE45" s="99"/>
    </row>
    <row r="46" spans="2:83" s="61" customFormat="1" ht="30" customHeight="1">
      <c r="B46" s="81"/>
      <c r="C46" s="84"/>
      <c r="R46" s="84"/>
      <c r="S46" s="84"/>
      <c r="T46" s="84"/>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X46" s="1654">
        <v>3100</v>
      </c>
      <c r="BY46" s="1654"/>
      <c r="BZ46" s="1654"/>
      <c r="CA46" s="1654"/>
      <c r="CB46" s="84"/>
      <c r="CE46" s="99"/>
    </row>
    <row r="47" spans="2:83" s="61" customFormat="1" ht="30" customHeight="1">
      <c r="B47" s="81"/>
      <c r="C47" s="84"/>
      <c r="D47" s="84" t="s">
        <v>253</v>
      </c>
      <c r="F47" s="84" t="s">
        <v>1277</v>
      </c>
      <c r="R47" s="84"/>
      <c r="S47" s="84"/>
      <c r="T47" s="84"/>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W47" s="1655" t="s">
        <v>441</v>
      </c>
      <c r="BX47" s="1656"/>
      <c r="BY47" s="1284"/>
      <c r="BZ47" s="1285"/>
      <c r="CA47" s="1286"/>
      <c r="CB47" s="84"/>
      <c r="CC47" s="84"/>
      <c r="CD47" s="84"/>
      <c r="CE47" s="103"/>
    </row>
    <row r="48" spans="2:83" s="230" customFormat="1" ht="30" customHeight="1">
      <c r="B48" s="239"/>
      <c r="F48" s="152" t="s">
        <v>1278</v>
      </c>
      <c r="BW48" s="1656"/>
      <c r="BX48" s="1656"/>
      <c r="BY48" s="1287"/>
      <c r="BZ48" s="1288"/>
      <c r="CA48" s="1289"/>
      <c r="CE48" s="252"/>
    </row>
    <row r="49" spans="2:83" s="61" customFormat="1" ht="30" customHeight="1">
      <c r="B49" s="81"/>
      <c r="D49" s="84"/>
      <c r="F49" s="84"/>
      <c r="CE49" s="103"/>
    </row>
    <row r="50" spans="2:83" s="61" customFormat="1" ht="30" customHeight="1">
      <c r="B50" s="81"/>
      <c r="D50" s="84" t="s">
        <v>256</v>
      </c>
      <c r="F50" s="84" t="s">
        <v>1279</v>
      </c>
      <c r="BW50" s="1655" t="s">
        <v>1280</v>
      </c>
      <c r="BX50" s="1656"/>
      <c r="BY50" s="1284" t="s">
        <v>2932</v>
      </c>
      <c r="BZ50" s="1285"/>
      <c r="CA50" s="1286"/>
      <c r="CE50" s="103"/>
    </row>
    <row r="51" spans="2:83" s="230" customFormat="1" ht="30" customHeight="1">
      <c r="B51" s="239"/>
      <c r="F51" s="152" t="s">
        <v>1281</v>
      </c>
      <c r="BW51" s="1656"/>
      <c r="BX51" s="1656"/>
      <c r="BY51" s="1287"/>
      <c r="BZ51" s="1288"/>
      <c r="CA51" s="1289"/>
      <c r="CE51" s="253"/>
    </row>
    <row r="52" spans="2:83" s="61" customFormat="1" ht="30" customHeight="1">
      <c r="B52" s="81"/>
      <c r="CE52" s="103"/>
    </row>
    <row r="53" spans="2:83" s="61" customFormat="1" ht="30" customHeight="1">
      <c r="B53" s="81"/>
      <c r="D53" s="1321" t="s">
        <v>198</v>
      </c>
      <c r="E53" s="1320"/>
      <c r="F53" s="1765"/>
      <c r="G53" s="1766"/>
      <c r="H53" s="1767"/>
      <c r="I53" s="132"/>
      <c r="J53" s="1771" t="s">
        <v>236</v>
      </c>
      <c r="K53" s="1771"/>
      <c r="L53" s="1771"/>
      <c r="M53" s="1771"/>
      <c r="N53" s="1771"/>
      <c r="O53" s="1771"/>
      <c r="P53" s="1771"/>
      <c r="Q53" s="1771"/>
      <c r="CE53" s="103"/>
    </row>
    <row r="54" spans="2:83" s="61" customFormat="1" ht="30" customHeight="1">
      <c r="B54" s="81"/>
      <c r="D54" s="1319"/>
      <c r="E54" s="1320"/>
      <c r="F54" s="1768"/>
      <c r="G54" s="1769"/>
      <c r="H54" s="1770"/>
      <c r="I54" s="132"/>
      <c r="J54" s="1771"/>
      <c r="K54" s="1771"/>
      <c r="L54" s="1771"/>
      <c r="M54" s="1771"/>
      <c r="N54" s="1771"/>
      <c r="O54" s="1771"/>
      <c r="P54" s="1771"/>
      <c r="Q54" s="1771"/>
      <c r="CE54" s="103"/>
    </row>
    <row r="55" spans="2:83" s="61" customFormat="1" ht="30" customHeight="1">
      <c r="B55" s="81"/>
      <c r="CE55" s="103"/>
    </row>
    <row r="56" spans="2:83" s="61" customFormat="1" ht="39.9" customHeight="1">
      <c r="B56" s="173"/>
      <c r="C56" s="121"/>
      <c r="D56" s="121"/>
      <c r="E56" s="121"/>
      <c r="F56" s="121"/>
      <c r="G56" s="121"/>
      <c r="H56" s="121"/>
      <c r="I56" s="121"/>
      <c r="J56" s="121"/>
      <c r="K56" s="121"/>
      <c r="L56" s="121"/>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c r="AM56" s="121"/>
      <c r="AN56" s="121"/>
      <c r="AO56" s="121"/>
      <c r="AP56" s="121"/>
      <c r="AQ56" s="121"/>
      <c r="AR56" s="121"/>
      <c r="AS56" s="121"/>
      <c r="AT56" s="121"/>
      <c r="AU56" s="121"/>
      <c r="AV56" s="121"/>
      <c r="AW56" s="121"/>
      <c r="AX56" s="121"/>
      <c r="AY56" s="121"/>
      <c r="AZ56" s="121"/>
      <c r="BA56" s="121"/>
      <c r="BB56" s="121"/>
      <c r="BC56" s="121"/>
      <c r="BD56" s="121"/>
      <c r="BE56" s="121"/>
      <c r="BF56" s="121"/>
      <c r="BG56" s="121"/>
      <c r="BH56" s="121"/>
      <c r="BI56" s="121"/>
      <c r="BJ56" s="121"/>
      <c r="BK56" s="121"/>
      <c r="BL56" s="121"/>
      <c r="BM56" s="121"/>
      <c r="BN56" s="121"/>
      <c r="BO56" s="121"/>
      <c r="BP56" s="121"/>
      <c r="BQ56" s="121"/>
      <c r="BR56" s="121"/>
      <c r="BS56" s="121"/>
      <c r="BT56" s="121"/>
      <c r="BU56" s="121"/>
      <c r="BV56" s="121"/>
      <c r="BW56" s="121"/>
      <c r="BX56" s="121"/>
      <c r="BY56" s="121"/>
      <c r="BZ56" s="121"/>
      <c r="CA56" s="121"/>
      <c r="CB56" s="121"/>
      <c r="CC56" s="121"/>
      <c r="CD56" s="121"/>
      <c r="CE56" s="124"/>
    </row>
    <row r="57" spans="2:83" s="61" customFormat="1" ht="30" customHeight="1">
      <c r="B57" s="81"/>
      <c r="C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103"/>
    </row>
    <row r="58" spans="2:83" s="61" customFormat="1" ht="30" customHeight="1">
      <c r="B58" s="81"/>
      <c r="C58" s="74" t="s">
        <v>1282</v>
      </c>
      <c r="D58" s="74" t="s">
        <v>1283</v>
      </c>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c r="AQ58" s="84"/>
      <c r="AR58" s="84"/>
      <c r="AS58" s="84"/>
      <c r="AT58" s="84"/>
      <c r="AU58" s="84"/>
      <c r="AV58" s="84"/>
      <c r="AW58" s="84"/>
      <c r="AX58" s="84"/>
      <c r="AY58" s="84"/>
      <c r="AZ58" s="84"/>
      <c r="BA58" s="84"/>
      <c r="BB58" s="84"/>
      <c r="BC58" s="84"/>
      <c r="BD58" s="84"/>
      <c r="BE58" s="84"/>
      <c r="BF58" s="84"/>
      <c r="BG58" s="84"/>
      <c r="BH58" s="84"/>
      <c r="BI58" s="84"/>
      <c r="BJ58" s="84"/>
      <c r="BK58" s="84"/>
      <c r="BL58" s="84"/>
      <c r="BM58" s="84"/>
      <c r="BN58" s="84"/>
      <c r="BO58" s="84"/>
      <c r="BP58" s="84"/>
      <c r="BQ58" s="84"/>
      <c r="BR58" s="84"/>
      <c r="BS58" s="84"/>
      <c r="BT58" s="84"/>
      <c r="BU58" s="84"/>
      <c r="BV58" s="84"/>
      <c r="BW58" s="84"/>
      <c r="BX58" s="84"/>
      <c r="BY58" s="84"/>
      <c r="BZ58" s="84"/>
      <c r="CA58" s="84"/>
      <c r="CB58" s="84"/>
      <c r="CC58" s="84"/>
      <c r="CD58" s="84"/>
      <c r="CE58" s="103"/>
    </row>
    <row r="59" spans="2:83" s="61" customFormat="1" ht="30" customHeight="1">
      <c r="B59" s="81"/>
      <c r="D59" s="70" t="s">
        <v>1284</v>
      </c>
      <c r="E59" s="119"/>
      <c r="F59" s="132"/>
      <c r="G59" s="132"/>
      <c r="H59" s="132"/>
      <c r="I59" s="132"/>
      <c r="J59" s="133"/>
      <c r="K59" s="133"/>
      <c r="L59" s="133"/>
      <c r="M59" s="133"/>
      <c r="N59" s="133"/>
      <c r="O59" s="133"/>
      <c r="P59" s="133"/>
      <c r="Q59" s="133"/>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c r="AQ59" s="84"/>
      <c r="AR59" s="84"/>
      <c r="AS59" s="84"/>
      <c r="AT59" s="84"/>
      <c r="AU59" s="84"/>
      <c r="AV59" s="84"/>
      <c r="AW59" s="84"/>
      <c r="AX59" s="84"/>
      <c r="AY59" s="84"/>
      <c r="AZ59" s="84"/>
      <c r="BA59" s="84"/>
      <c r="BB59" s="84"/>
      <c r="BC59" s="84"/>
      <c r="BD59" s="84"/>
      <c r="BE59" s="84"/>
      <c r="BF59" s="84"/>
      <c r="BG59" s="84"/>
      <c r="BH59" s="84"/>
      <c r="BI59" s="84"/>
      <c r="BJ59" s="84"/>
      <c r="BK59" s="84"/>
      <c r="BL59" s="84"/>
      <c r="BM59" s="84"/>
      <c r="BN59" s="84"/>
      <c r="BO59" s="84"/>
      <c r="BP59" s="84"/>
      <c r="BQ59" s="84"/>
      <c r="BR59" s="84"/>
      <c r="BS59" s="84"/>
      <c r="BT59" s="84"/>
      <c r="BU59" s="84"/>
      <c r="BV59" s="84"/>
      <c r="BW59" s="84"/>
      <c r="BX59" s="84"/>
      <c r="BY59" s="84"/>
      <c r="BZ59" s="84"/>
      <c r="CA59" s="84"/>
      <c r="CB59" s="84"/>
      <c r="CC59" s="84"/>
      <c r="CD59" s="84"/>
      <c r="CE59" s="99"/>
    </row>
    <row r="60" spans="2:83" s="61" customFormat="1" ht="30" customHeight="1">
      <c r="B60" s="81"/>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Y60" s="1654">
        <v>3100</v>
      </c>
      <c r="BZ60" s="1654"/>
      <c r="CA60" s="1654"/>
      <c r="CB60"/>
      <c r="CC60"/>
      <c r="CD60"/>
      <c r="CE60" s="103"/>
    </row>
    <row r="61" spans="2:83" s="61" customFormat="1" ht="30" customHeight="1">
      <c r="B61" s="81"/>
      <c r="D61" s="240" t="s">
        <v>253</v>
      </c>
      <c r="E61" s="241"/>
      <c r="F61" s="241"/>
      <c r="G61" s="242" t="s">
        <v>1285</v>
      </c>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W61" s="1655" t="s">
        <v>407</v>
      </c>
      <c r="BX61" s="1656"/>
      <c r="BY61" s="1284" t="s">
        <v>2932</v>
      </c>
      <c r="BZ61" s="1285"/>
      <c r="CA61" s="1286"/>
      <c r="CB61"/>
      <c r="CC61"/>
      <c r="CD61"/>
      <c r="CE61" s="103"/>
    </row>
    <row r="62" spans="2:83" s="61" customFormat="1" ht="30" customHeight="1">
      <c r="B62" s="81"/>
      <c r="D62" s="243"/>
      <c r="E62" s="1"/>
      <c r="F62" s="242"/>
      <c r="G62" s="244" t="s">
        <v>1286</v>
      </c>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W62" s="1656"/>
      <c r="BX62" s="1656"/>
      <c r="BY62" s="1287"/>
      <c r="BZ62" s="1288"/>
      <c r="CA62" s="1289"/>
      <c r="CB62"/>
      <c r="CC62"/>
      <c r="CD62"/>
      <c r="CE62" s="99"/>
    </row>
    <row r="63" spans="2:83" s="61" customFormat="1" ht="30" customHeight="1">
      <c r="B63" s="81"/>
      <c r="C63" s="78"/>
      <c r="D63" s="1"/>
      <c r="E63" s="1"/>
      <c r="F63" s="1"/>
      <c r="G63" s="1"/>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W63"/>
      <c r="BX63"/>
      <c r="CB63"/>
      <c r="CC63"/>
      <c r="CD63"/>
      <c r="CE63" s="103"/>
    </row>
    <row r="64" spans="2:83" s="61" customFormat="1" ht="30" customHeight="1">
      <c r="B64" s="81"/>
      <c r="C64" s="38"/>
      <c r="D64" s="240" t="s">
        <v>256</v>
      </c>
      <c r="E64" s="1"/>
      <c r="F64" s="242"/>
      <c r="G64" s="242" t="s">
        <v>1287</v>
      </c>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W64" s="1655" t="s">
        <v>413</v>
      </c>
      <c r="BX64" s="1656"/>
      <c r="BY64" s="1284"/>
      <c r="BZ64" s="1285"/>
      <c r="CA64" s="1286"/>
      <c r="CB64"/>
      <c r="CC64"/>
      <c r="CD64"/>
      <c r="CE64" s="103"/>
    </row>
    <row r="65" spans="2:83" s="61" customFormat="1" ht="30" customHeight="1">
      <c r="B65" s="81"/>
      <c r="C65" s="38"/>
      <c r="D65" s="243"/>
      <c r="E65" s="1"/>
      <c r="F65" s="242"/>
      <c r="G65" s="244" t="s">
        <v>1288</v>
      </c>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W65" s="1656"/>
      <c r="BX65" s="1656"/>
      <c r="BY65" s="1287"/>
      <c r="BZ65" s="1288"/>
      <c r="CA65" s="1289"/>
      <c r="CB65"/>
      <c r="CC65"/>
      <c r="CD65"/>
      <c r="CE65" s="99"/>
    </row>
    <row r="66" spans="2:83" s="61" customFormat="1" ht="30" customHeight="1">
      <c r="B66" s="81"/>
      <c r="C66" s="38"/>
      <c r="D66" s="254"/>
      <c r="E66" s="1"/>
      <c r="F66" s="255"/>
      <c r="G66" s="241"/>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W66"/>
      <c r="BX66"/>
      <c r="BY66"/>
      <c r="BZ66"/>
      <c r="CA66"/>
      <c r="CB66"/>
      <c r="CC66"/>
      <c r="CD66"/>
      <c r="CE66" s="103"/>
    </row>
    <row r="67" spans="2:83" s="61" customFormat="1" ht="30" customHeight="1">
      <c r="B67" s="81"/>
      <c r="C67" s="38"/>
      <c r="D67" s="240" t="s">
        <v>259</v>
      </c>
      <c r="E67" s="256"/>
      <c r="F67" s="254"/>
      <c r="G67" s="242" t="s">
        <v>1289</v>
      </c>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W67" s="1655" t="s">
        <v>417</v>
      </c>
      <c r="BX67" s="1656"/>
      <c r="BY67" s="1284"/>
      <c r="BZ67" s="1285"/>
      <c r="CA67" s="1286"/>
      <c r="CB67"/>
      <c r="CC67"/>
      <c r="CD67"/>
      <c r="CE67" s="103"/>
    </row>
    <row r="68" spans="2:83" s="61" customFormat="1" ht="30" customHeight="1">
      <c r="B68" s="81"/>
      <c r="C68" s="38"/>
      <c r="D68" s="243"/>
      <c r="E68" s="1"/>
      <c r="F68" s="241"/>
      <c r="G68" s="244" t="s">
        <v>1290</v>
      </c>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W68" s="1656"/>
      <c r="BX68" s="1656"/>
      <c r="BY68" s="1287"/>
      <c r="BZ68" s="1288"/>
      <c r="CA68" s="1289"/>
      <c r="CB68"/>
      <c r="CC68"/>
      <c r="CD68"/>
      <c r="CE68" s="99"/>
    </row>
    <row r="69" spans="2:83" s="61" customFormat="1" ht="30" customHeight="1">
      <c r="B69" s="81"/>
      <c r="C69" s="38"/>
      <c r="D69" s="240"/>
      <c r="E69" s="1"/>
      <c r="F69" s="244"/>
      <c r="G69" s="242"/>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W69"/>
      <c r="BX69"/>
      <c r="BY69"/>
      <c r="BZ69"/>
      <c r="CA69"/>
      <c r="CB69"/>
      <c r="CC69"/>
      <c r="CD69"/>
      <c r="CE69" s="103"/>
    </row>
    <row r="70" spans="2:83" s="61" customFormat="1" ht="30" customHeight="1">
      <c r="B70" s="81"/>
      <c r="C70" s="84"/>
      <c r="D70" s="257" t="s">
        <v>302</v>
      </c>
      <c r="E70" s="1"/>
      <c r="F70" s="244"/>
      <c r="G70" s="240" t="s">
        <v>1291</v>
      </c>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W70" s="1655" t="s">
        <v>351</v>
      </c>
      <c r="BX70" s="1656"/>
      <c r="BY70" s="1284"/>
      <c r="BZ70" s="1285"/>
      <c r="CA70" s="1286"/>
      <c r="CB70"/>
      <c r="CC70"/>
      <c r="CD70"/>
      <c r="CE70" s="103"/>
    </row>
    <row r="71" spans="2:83" s="61" customFormat="1" ht="30" customHeight="1">
      <c r="B71" s="81"/>
      <c r="C71" s="84"/>
      <c r="D71" s="258"/>
      <c r="E71" s="1"/>
      <c r="F71" s="244"/>
      <c r="G71" s="243" t="s">
        <v>1292</v>
      </c>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W71" s="1656"/>
      <c r="BX71" s="1656"/>
      <c r="BY71" s="1287"/>
      <c r="BZ71" s="1288"/>
      <c r="CA71" s="1289"/>
      <c r="CB71"/>
      <c r="CC71"/>
      <c r="CD71"/>
      <c r="CE71" s="99"/>
    </row>
    <row r="72" spans="2:83" s="61" customFormat="1" ht="30" customHeight="1">
      <c r="B72" s="81"/>
      <c r="C72"/>
      <c r="D72" s="1"/>
      <c r="E72" s="1"/>
      <c r="F72" s="1"/>
      <c r="G72" s="1"/>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W72"/>
      <c r="BX72"/>
      <c r="BY72"/>
      <c r="BZ72"/>
      <c r="CA72"/>
      <c r="CB72"/>
      <c r="CC72"/>
      <c r="CD72"/>
      <c r="CE72" s="103"/>
    </row>
    <row r="73" spans="2:83" s="61" customFormat="1" ht="30" customHeight="1">
      <c r="B73" s="81"/>
      <c r="C73"/>
      <c r="D73" s="257" t="s">
        <v>305</v>
      </c>
      <c r="E73" s="1"/>
      <c r="F73" s="242"/>
      <c r="G73" s="240" t="s">
        <v>1293</v>
      </c>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W73" s="1655" t="s">
        <v>352</v>
      </c>
      <c r="BX73" s="1656"/>
      <c r="BY73" s="1284"/>
      <c r="BZ73" s="1285"/>
      <c r="CA73" s="1286"/>
      <c r="CB73"/>
      <c r="CC73"/>
      <c r="CD73"/>
      <c r="CE73" s="103"/>
    </row>
    <row r="74" spans="2:83" s="61" customFormat="1" ht="30" customHeight="1">
      <c r="B74" s="81"/>
      <c r="C74"/>
      <c r="D74" s="258"/>
      <c r="E74" s="1"/>
      <c r="F74" s="242"/>
      <c r="G74" s="244" t="s">
        <v>1294</v>
      </c>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W74" s="1656"/>
      <c r="BX74" s="1656"/>
      <c r="BY74" s="1287"/>
      <c r="BZ74" s="1288"/>
      <c r="CA74" s="1289"/>
      <c r="CB74"/>
      <c r="CC74"/>
      <c r="CD74"/>
      <c r="CE74" s="99"/>
    </row>
    <row r="75" spans="2:83" s="61" customFormat="1" ht="30" customHeight="1">
      <c r="B75" s="81"/>
      <c r="D75" s="257"/>
      <c r="E75" s="1"/>
      <c r="F75" s="244"/>
      <c r="G75" s="240"/>
      <c r="BW75"/>
      <c r="BX75"/>
      <c r="BY75"/>
      <c r="BZ75"/>
      <c r="CA75"/>
      <c r="CB75" s="84"/>
      <c r="CC75" s="84"/>
      <c r="CD75" s="84"/>
      <c r="CE75" s="103"/>
    </row>
    <row r="76" spans="2:83" s="61" customFormat="1" ht="30" customHeight="1">
      <c r="B76" s="81"/>
      <c r="D76" s="257" t="s">
        <v>308</v>
      </c>
      <c r="E76" s="1"/>
      <c r="F76" s="1"/>
      <c r="G76" s="240" t="s">
        <v>750</v>
      </c>
      <c r="BW76" s="1649">
        <v>10</v>
      </c>
      <c r="BX76" s="1649"/>
      <c r="BY76" s="1284"/>
      <c r="BZ76" s="1285"/>
      <c r="CA76" s="1286"/>
      <c r="CB76" s="84"/>
      <c r="CC76" s="84"/>
      <c r="CD76" s="84"/>
      <c r="CE76" s="103"/>
    </row>
    <row r="77" spans="2:83" s="61" customFormat="1" ht="30" customHeight="1">
      <c r="B77" s="81"/>
      <c r="D77" s="1"/>
      <c r="E77" s="1"/>
      <c r="F77" s="1"/>
      <c r="G77" s="244" t="s">
        <v>751</v>
      </c>
      <c r="BW77" s="1649"/>
      <c r="BX77" s="1649"/>
      <c r="BY77" s="1287"/>
      <c r="BZ77" s="1288"/>
      <c r="CA77" s="1289"/>
      <c r="CB77" s="84"/>
      <c r="CC77" s="84"/>
      <c r="CD77" s="84"/>
      <c r="CE77" s="103"/>
    </row>
    <row r="78" spans="2:83" s="61" customFormat="1" ht="30" customHeight="1">
      <c r="B78" s="81"/>
      <c r="CE78" s="103"/>
    </row>
    <row r="79" spans="2:83" s="61" customFormat="1" ht="30" customHeight="1">
      <c r="B79" s="81"/>
      <c r="CE79" s="103"/>
    </row>
    <row r="80" spans="2:83" s="61" customFormat="1" ht="30" customHeight="1">
      <c r="B80" s="81"/>
      <c r="CE80" s="103"/>
    </row>
    <row r="81" spans="2:83" s="61" customFormat="1" ht="30" customHeight="1">
      <c r="B81" s="81"/>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s="84"/>
      <c r="CC81" s="84"/>
      <c r="CD81" s="84"/>
      <c r="CE81" s="103"/>
    </row>
    <row r="82" spans="2:83" s="61" customFormat="1" ht="30" customHeight="1">
      <c r="B82" s="81"/>
      <c r="C82" s="84"/>
      <c r="D82" s="84"/>
      <c r="E82" s="84"/>
      <c r="F82" s="84"/>
      <c r="G82" s="84"/>
      <c r="H82" s="84"/>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103"/>
    </row>
    <row r="83" spans="2:83" s="61" customFormat="1" ht="30" customHeight="1">
      <c r="B83" s="81"/>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c r="BI83" s="84"/>
      <c r="BJ83" s="84"/>
      <c r="BK83" s="84"/>
      <c r="BL83" s="84"/>
      <c r="BM83" s="84"/>
      <c r="BN83" s="84"/>
      <c r="BO83" s="84"/>
      <c r="BP83" s="84"/>
      <c r="BQ83" s="84"/>
      <c r="BR83" s="84"/>
      <c r="BS83" s="84"/>
      <c r="BT83" s="84"/>
      <c r="BU83" s="84"/>
      <c r="BV83" s="84"/>
      <c r="BW83" s="84"/>
      <c r="BX83" s="84"/>
      <c r="BY83" s="84"/>
      <c r="BZ83" s="84"/>
      <c r="CA83" s="84"/>
      <c r="CB83" s="84"/>
      <c r="CC83" s="84"/>
      <c r="CD83" s="84"/>
      <c r="CE83" s="103"/>
    </row>
    <row r="84" spans="2:83" s="61" customFormat="1" ht="30" customHeight="1">
      <c r="B84" s="81"/>
      <c r="C84" s="84"/>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4"/>
      <c r="CC84" s="84"/>
      <c r="CD84" s="84"/>
      <c r="CE84" s="103"/>
    </row>
    <row r="85" spans="2:83" s="61" customFormat="1" ht="30" customHeight="1">
      <c r="B85" s="81"/>
      <c r="C85" s="84"/>
      <c r="D85" s="84"/>
      <c r="E85" s="84"/>
      <c r="F85" s="84"/>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4"/>
      <c r="CC85" s="84"/>
      <c r="CD85" s="84"/>
      <c r="CE85" s="103"/>
    </row>
    <row r="86" spans="2:83" s="61" customFormat="1" ht="30" customHeight="1">
      <c r="B86" s="81"/>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84"/>
      <c r="CE86" s="103"/>
    </row>
    <row r="87" spans="2:83" s="61" customFormat="1" ht="30" customHeight="1">
      <c r="B87" s="81"/>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84"/>
      <c r="CE87" s="103"/>
    </row>
    <row r="88" spans="2:83" s="61" customFormat="1" ht="30" customHeight="1">
      <c r="B88" s="81"/>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103"/>
    </row>
    <row r="89" spans="2:83" s="61" customFormat="1" ht="30" customHeight="1">
      <c r="B89" s="81"/>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84"/>
      <c r="CE89" s="103"/>
    </row>
    <row r="90" spans="2:83" s="61" customFormat="1" ht="30" customHeight="1">
      <c r="B90" s="81"/>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S90" s="84"/>
      <c r="BT90" s="84"/>
      <c r="BU90" s="84"/>
      <c r="BV90" s="84"/>
      <c r="BW90" s="84"/>
      <c r="BX90" s="84"/>
      <c r="BY90" s="84"/>
      <c r="BZ90" s="84"/>
      <c r="CA90" s="84"/>
      <c r="CB90" s="84"/>
      <c r="CC90" s="84"/>
      <c r="CD90" s="84"/>
      <c r="CE90" s="103"/>
    </row>
    <row r="91" spans="2:83" s="61" customFormat="1" ht="30" customHeight="1">
      <c r="B91" s="81"/>
      <c r="C91" s="84"/>
      <c r="D91" s="84"/>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s="84"/>
      <c r="CC91" s="84"/>
      <c r="CD91" s="84"/>
      <c r="CE91" s="103"/>
    </row>
    <row r="92" spans="2:83" s="61" customFormat="1" ht="30" customHeight="1">
      <c r="B92" s="81"/>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s="84"/>
      <c r="CC92" s="84"/>
      <c r="CD92" s="84"/>
      <c r="CE92" s="103"/>
    </row>
    <row r="93" spans="2:83" s="61" customFormat="1" ht="30" customHeight="1">
      <c r="B93" s="81"/>
      <c r="C93" s="84"/>
      <c r="D93" s="84"/>
      <c r="E93" s="84"/>
      <c r="F93" s="84"/>
      <c r="G93" s="84"/>
      <c r="H93" s="84"/>
      <c r="I93" s="84"/>
      <c r="J93" s="84"/>
      <c r="K93" s="84"/>
      <c r="L93" s="84"/>
      <c r="M93" s="84"/>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4"/>
      <c r="BR93" s="84"/>
      <c r="BS93" s="84"/>
      <c r="BT93" s="84"/>
      <c r="BU93" s="84"/>
      <c r="BV93" s="84"/>
      <c r="BW93" s="84"/>
      <c r="BX93" s="84"/>
      <c r="BY93" s="84"/>
      <c r="BZ93" s="84"/>
      <c r="CA93" s="84"/>
      <c r="CB93" s="84"/>
      <c r="CC93" s="84"/>
      <c r="CD93" s="84"/>
      <c r="CE93" s="103"/>
    </row>
    <row r="94" spans="2:83" s="61" customFormat="1" ht="30" customHeight="1">
      <c r="B94" s="130"/>
      <c r="C94" s="131"/>
      <c r="D94" s="131"/>
      <c r="E94" s="131"/>
      <c r="F94" s="131"/>
      <c r="G94" s="131"/>
      <c r="H94" s="131"/>
      <c r="I94" s="131"/>
      <c r="J94" s="131"/>
      <c r="K94" s="131"/>
      <c r="L94" s="131"/>
      <c r="M94" s="131"/>
      <c r="N94" s="131"/>
      <c r="O94" s="131"/>
      <c r="P94" s="131"/>
      <c r="Q94" s="131"/>
      <c r="R94" s="131"/>
      <c r="S94" s="131"/>
      <c r="T94" s="131"/>
      <c r="U94" s="131"/>
      <c r="V94" s="131"/>
      <c r="W94" s="131"/>
      <c r="X94" s="131"/>
      <c r="Y94" s="131"/>
      <c r="Z94" s="131"/>
      <c r="AA94" s="131"/>
      <c r="AB94" s="131"/>
      <c r="AC94" s="131"/>
      <c r="AD94" s="131"/>
      <c r="AE94" s="131"/>
      <c r="AF94" s="131"/>
      <c r="AG94" s="131"/>
      <c r="AH94" s="131"/>
      <c r="AI94" s="131"/>
      <c r="AJ94" s="131"/>
      <c r="AK94" s="131"/>
      <c r="AL94" s="131"/>
      <c r="AM94" s="131"/>
      <c r="AN94" s="131"/>
      <c r="AO94" s="131"/>
      <c r="AP94" s="131"/>
      <c r="AQ94" s="131"/>
      <c r="AR94" s="131"/>
      <c r="AS94" s="131"/>
      <c r="AT94" s="131"/>
      <c r="AU94" s="131"/>
      <c r="AV94" s="131"/>
      <c r="AW94" s="131"/>
      <c r="AX94" s="131"/>
      <c r="AY94" s="131"/>
      <c r="AZ94" s="131"/>
      <c r="BA94" s="131"/>
      <c r="BB94" s="131"/>
      <c r="BC94" s="131"/>
      <c r="BD94" s="131"/>
      <c r="BE94" s="131"/>
      <c r="BF94" s="131"/>
      <c r="BG94" s="131"/>
      <c r="BH94" s="131"/>
      <c r="BI94" s="131"/>
      <c r="BJ94" s="131"/>
      <c r="BK94" s="131"/>
      <c r="BL94" s="131"/>
      <c r="BM94" s="131"/>
      <c r="BN94" s="131"/>
      <c r="BO94" s="131"/>
      <c r="BP94" s="131"/>
      <c r="BQ94" s="131"/>
      <c r="BR94" s="131"/>
      <c r="BS94" s="131"/>
      <c r="BT94" s="131"/>
      <c r="BU94" s="131"/>
      <c r="BV94" s="131"/>
      <c r="BW94" s="131"/>
      <c r="BX94" s="131"/>
      <c r="BY94" s="131"/>
      <c r="BZ94" s="131"/>
      <c r="CA94" s="131"/>
      <c r="CB94" s="131"/>
      <c r="CC94" s="131"/>
      <c r="CD94" s="131"/>
      <c r="CE94" s="136"/>
    </row>
    <row r="95" spans="2:83" ht="20.100000000000001" customHeight="1">
      <c r="B95" s="62"/>
      <c r="C95" s="105"/>
      <c r="D95" s="62"/>
      <c r="E95" s="84"/>
      <c r="F95" s="105"/>
      <c r="J95" s="61"/>
      <c r="K95" s="61"/>
      <c r="L95" s="61"/>
      <c r="M95" s="61"/>
      <c r="N95" s="61"/>
      <c r="O95" s="61"/>
      <c r="P95" s="61"/>
      <c r="Q95" s="106"/>
      <c r="R95" s="61"/>
      <c r="S95" s="61"/>
      <c r="T95" s="62"/>
      <c r="U95" s="62"/>
      <c r="V95" s="62"/>
      <c r="W95" s="62"/>
      <c r="X95" s="62"/>
      <c r="Y95" s="62"/>
      <c r="Z95" s="62"/>
      <c r="AA95" s="62"/>
      <c r="AB95" s="107"/>
      <c r="AC95" s="84"/>
      <c r="AD95" s="84"/>
      <c r="AE95" s="84"/>
      <c r="AF95" s="84"/>
      <c r="AG95" s="84"/>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107"/>
      <c r="CA95" s="84"/>
      <c r="CB95" s="84"/>
      <c r="CC95" s="62"/>
      <c r="CD95" s="62"/>
      <c r="CE95" s="62"/>
    </row>
    <row r="96" spans="2:83" ht="20.100000000000001" customHeight="1">
      <c r="B96" s="62"/>
      <c r="C96" s="105"/>
      <c r="D96" s="62"/>
      <c r="E96" s="84"/>
      <c r="F96" s="105"/>
      <c r="J96" s="61"/>
      <c r="K96" s="61"/>
      <c r="L96" s="61"/>
      <c r="M96" s="61"/>
      <c r="N96" s="61"/>
      <c r="O96" s="61"/>
      <c r="P96" s="61"/>
      <c r="Q96" s="106"/>
      <c r="R96" s="61"/>
      <c r="S96" s="61"/>
      <c r="T96" s="62"/>
      <c r="U96" s="62"/>
      <c r="V96" s="62"/>
      <c r="W96" s="62"/>
      <c r="X96" s="62"/>
      <c r="Y96" s="62"/>
      <c r="Z96" s="62"/>
      <c r="AA96" s="62"/>
      <c r="AB96" s="107"/>
      <c r="AC96" s="84"/>
      <c r="AD96" s="84"/>
      <c r="AE96" s="84"/>
      <c r="AF96" s="84"/>
      <c r="AG96" s="84"/>
      <c r="AH96" s="62"/>
      <c r="AI96" s="62"/>
      <c r="AJ96" s="62"/>
      <c r="AK96" s="62"/>
      <c r="AL96" s="62"/>
      <c r="AM96" s="62"/>
      <c r="AN96" s="62"/>
      <c r="AO96" s="62"/>
      <c r="AP96" s="62"/>
      <c r="AQ96" s="62"/>
      <c r="AR96" s="62"/>
      <c r="AS96" s="62"/>
      <c r="AT96" s="62"/>
      <c r="AU96" s="62"/>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107"/>
      <c r="CA96" s="84"/>
      <c r="CB96" s="84"/>
      <c r="CC96" s="62"/>
      <c r="CD96" s="62"/>
      <c r="CE96" s="62"/>
    </row>
    <row r="97" spans="1:83" s="62" customFormat="1" ht="30" customHeight="1">
      <c r="A97" s="1199">
        <v>32</v>
      </c>
      <c r="B97" s="1199"/>
      <c r="C97" s="1199"/>
      <c r="D97" s="1199"/>
      <c r="E97" s="1199"/>
      <c r="F97" s="1199"/>
      <c r="G97" s="1199"/>
      <c r="H97" s="1199"/>
      <c r="I97" s="1199"/>
      <c r="J97" s="1199"/>
      <c r="K97" s="1199"/>
      <c r="L97" s="1199"/>
      <c r="M97" s="1199"/>
      <c r="N97" s="1199"/>
      <c r="O97" s="1199"/>
      <c r="P97" s="1199"/>
      <c r="Q97" s="1199"/>
      <c r="R97" s="1199"/>
      <c r="S97" s="1199"/>
      <c r="T97" s="1199"/>
      <c r="U97" s="1199"/>
      <c r="V97" s="1199"/>
      <c r="W97" s="1199"/>
      <c r="X97" s="1199"/>
      <c r="Y97" s="1199"/>
      <c r="Z97" s="1199"/>
      <c r="AA97" s="1199"/>
      <c r="AB97" s="1199"/>
      <c r="AC97" s="1199"/>
      <c r="AD97" s="1199"/>
      <c r="AE97" s="1199"/>
      <c r="AF97" s="1199"/>
      <c r="AG97" s="1199"/>
      <c r="AH97" s="1199"/>
      <c r="AI97" s="1199"/>
      <c r="AJ97" s="1199"/>
      <c r="AK97" s="1199"/>
      <c r="AL97" s="1199"/>
      <c r="AM97" s="1199"/>
      <c r="AN97" s="1199"/>
      <c r="AO97" s="1199"/>
      <c r="AP97" s="1199"/>
      <c r="AQ97" s="1199"/>
      <c r="AR97" s="1199"/>
      <c r="AS97" s="1199"/>
      <c r="AT97" s="1199"/>
      <c r="AU97" s="1199"/>
      <c r="AV97" s="1199"/>
      <c r="AW97" s="1199"/>
      <c r="AX97" s="1199"/>
      <c r="AY97" s="1199"/>
      <c r="AZ97" s="1199"/>
      <c r="BA97" s="1199"/>
      <c r="BB97" s="1199"/>
      <c r="BC97" s="1199"/>
      <c r="BD97" s="1199"/>
      <c r="BE97" s="1199"/>
      <c r="BF97" s="1199"/>
      <c r="BG97" s="1199"/>
      <c r="BH97" s="1199"/>
      <c r="BI97" s="1199"/>
      <c r="BJ97" s="1199"/>
      <c r="BK97" s="1199"/>
      <c r="BL97" s="1199"/>
      <c r="BM97" s="1199"/>
      <c r="BN97" s="1199"/>
      <c r="BO97" s="1199"/>
      <c r="BP97" s="1199"/>
      <c r="BQ97" s="1199"/>
      <c r="BR97" s="1199"/>
      <c r="BS97" s="1199"/>
      <c r="BT97" s="1199"/>
      <c r="BU97" s="1199"/>
      <c r="BV97" s="1199"/>
      <c r="BW97" s="1199"/>
      <c r="BX97" s="1199"/>
      <c r="BY97" s="1199"/>
      <c r="BZ97" s="1199"/>
      <c r="CA97" s="1199"/>
      <c r="CB97" s="1199"/>
      <c r="CC97" s="1199"/>
      <c r="CD97" s="1199"/>
      <c r="CE97" s="1199"/>
    </row>
    <row r="98" spans="1:83" s="62" customFormat="1" ht="20.100000000000001" customHeight="1">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row>
    <row r="99" spans="1:83" s="62" customFormat="1" ht="20.100000000000001" customHeight="1">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row>
  </sheetData>
  <mergeCells count="40">
    <mergeCell ref="F41:H42"/>
    <mergeCell ref="J41:Q42"/>
    <mergeCell ref="BS31:CA32"/>
    <mergeCell ref="D53:E54"/>
    <mergeCell ref="F53:H54"/>
    <mergeCell ref="J53:Q54"/>
    <mergeCell ref="D41:E42"/>
    <mergeCell ref="BX46:CA46"/>
    <mergeCell ref="B2:CE3"/>
    <mergeCell ref="C8:N9"/>
    <mergeCell ref="O8:Q9"/>
    <mergeCell ref="H11:I12"/>
    <mergeCell ref="D20:E21"/>
    <mergeCell ref="F20:H21"/>
    <mergeCell ref="J20:Q21"/>
    <mergeCell ref="B4:CE4"/>
    <mergeCell ref="B5:CE5"/>
    <mergeCell ref="D23:E24"/>
    <mergeCell ref="F23:H24"/>
    <mergeCell ref="J23:Q24"/>
    <mergeCell ref="BQ31:BR32"/>
    <mergeCell ref="CB31:CC32"/>
    <mergeCell ref="BY70:CA71"/>
    <mergeCell ref="BW47:BX48"/>
    <mergeCell ref="BY47:CA48"/>
    <mergeCell ref="BW50:BX51"/>
    <mergeCell ref="BY50:CA51"/>
    <mergeCell ref="BY60:CA60"/>
    <mergeCell ref="BY64:CA65"/>
    <mergeCell ref="BW64:BX65"/>
    <mergeCell ref="BW61:BX62"/>
    <mergeCell ref="BY61:CA62"/>
    <mergeCell ref="BW67:BX68"/>
    <mergeCell ref="BY67:CA68"/>
    <mergeCell ref="BW70:BX71"/>
    <mergeCell ref="A97:CE97"/>
    <mergeCell ref="BW73:BX74"/>
    <mergeCell ref="BY73:CA74"/>
    <mergeCell ref="BW76:BX77"/>
    <mergeCell ref="BY76:CA77"/>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59999389629810485"/>
  </sheetPr>
  <dimension ref="A1:DV96"/>
  <sheetViews>
    <sheetView showGridLines="0" view="pageBreakPreview" zoomScale="40" zoomScaleNormal="40" zoomScalePageLayoutView="35" workbookViewId="0">
      <selection activeCell="BY37" sqref="BY37:CA38"/>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778" t="s">
        <v>1256</v>
      </c>
      <c r="D4" s="1779"/>
      <c r="E4" s="1779"/>
      <c r="F4" s="1779"/>
      <c r="G4" s="1779"/>
      <c r="H4" s="1779"/>
      <c r="I4" s="1779"/>
      <c r="J4" s="1779"/>
      <c r="K4" s="1779"/>
      <c r="L4" s="1779"/>
      <c r="M4" s="1779"/>
      <c r="N4" s="1780"/>
      <c r="O4" s="1784" t="s">
        <v>145</v>
      </c>
      <c r="P4" s="1785"/>
      <c r="Q4" s="1786"/>
      <c r="R4" s="38"/>
      <c r="S4" s="75" t="s">
        <v>1295</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781"/>
      <c r="D5" s="1782"/>
      <c r="E5" s="1782"/>
      <c r="F5" s="1782"/>
      <c r="G5" s="1782"/>
      <c r="H5" s="1782"/>
      <c r="I5" s="1782"/>
      <c r="J5" s="1782"/>
      <c r="K5" s="1782"/>
      <c r="L5" s="1782"/>
      <c r="M5" s="1782"/>
      <c r="N5" s="1783"/>
      <c r="O5" s="1787"/>
      <c r="P5" s="1788"/>
      <c r="Q5" s="1789"/>
      <c r="R5" s="38"/>
      <c r="S5" s="88" t="s">
        <v>1296</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C7" s="215" t="s">
        <v>1259</v>
      </c>
      <c r="D7" s="215"/>
      <c r="E7" s="215"/>
      <c r="F7" s="215"/>
      <c r="G7" s="215"/>
      <c r="H7" s="1790">
        <v>1</v>
      </c>
      <c r="I7" s="1790"/>
      <c r="J7" s="100"/>
      <c r="K7" s="217" t="s">
        <v>1297</v>
      </c>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216" t="s">
        <v>1261</v>
      </c>
      <c r="D8" s="216"/>
      <c r="E8" s="216"/>
      <c r="F8" s="216"/>
      <c r="G8" s="216"/>
      <c r="H8" s="1790"/>
      <c r="I8" s="1790"/>
      <c r="J8" s="100"/>
      <c r="K8" s="195" t="s">
        <v>1298</v>
      </c>
      <c r="V8" s="74"/>
      <c r="W8" s="74"/>
      <c r="X8" s="74"/>
      <c r="Y8" s="74"/>
      <c r="Z8" s="74"/>
      <c r="AA8" s="74"/>
      <c r="AB8" s="74"/>
      <c r="AC8" s="74"/>
      <c r="AD8" s="74"/>
      <c r="AE8" s="74"/>
      <c r="AF8" s="74"/>
      <c r="AG8" s="74"/>
      <c r="AH8" s="74"/>
      <c r="AI8" s="74"/>
      <c r="AJ8" s="74"/>
      <c r="AK8" s="38"/>
      <c r="AL8" s="38"/>
      <c r="AM8" s="38"/>
      <c r="AN8" s="38"/>
      <c r="AO8" s="38"/>
      <c r="AP8" s="38"/>
      <c r="AQ8" s="38"/>
      <c r="AR8" s="38"/>
      <c r="AS8" s="38"/>
      <c r="AT8" s="38"/>
      <c r="AU8" s="38"/>
      <c r="AV8" s="38"/>
      <c r="AW8" s="38"/>
      <c r="AX8" s="38"/>
      <c r="AY8" s="38"/>
      <c r="AZ8" s="74"/>
      <c r="BA8" s="73"/>
      <c r="BB8" s="73"/>
      <c r="BC8" s="73"/>
      <c r="BD8" s="73"/>
      <c r="BE8" s="73"/>
      <c r="BF8" s="73"/>
      <c r="BG8" s="73"/>
      <c r="BH8" s="73"/>
      <c r="BI8" s="73"/>
      <c r="BJ8" s="73"/>
      <c r="BK8" s="73"/>
      <c r="BL8" s="73"/>
      <c r="BM8" s="73"/>
      <c r="BN8" s="73"/>
      <c r="BO8" s="73"/>
      <c r="BP8" s="73"/>
      <c r="BQ8" s="73"/>
      <c r="BR8" s="73"/>
      <c r="BS8" s="73"/>
      <c r="BT8" s="73"/>
      <c r="BU8" s="73"/>
      <c r="BV8" s="38"/>
      <c r="BW8" s="38"/>
      <c r="BX8" s="38"/>
      <c r="BY8" s="38"/>
      <c r="BZ8" s="38"/>
      <c r="CA8" s="3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V9" s="74"/>
      <c r="W9" s="74"/>
      <c r="X9" s="74"/>
      <c r="Y9" s="74"/>
      <c r="Z9" s="74"/>
      <c r="AA9" s="74"/>
      <c r="AB9" s="74"/>
      <c r="AC9" s="74"/>
      <c r="AD9" s="74"/>
      <c r="AE9" s="74"/>
      <c r="AF9" s="74"/>
      <c r="AG9" s="74"/>
      <c r="AH9" s="74"/>
      <c r="AI9" s="74"/>
      <c r="AJ9" s="74"/>
      <c r="AK9" s="38"/>
      <c r="AL9" s="38"/>
      <c r="AM9" s="38"/>
      <c r="AN9" s="38"/>
      <c r="AO9" s="38"/>
      <c r="AP9" s="38"/>
      <c r="AQ9" s="38"/>
      <c r="AR9" s="38"/>
      <c r="AS9" s="38"/>
      <c r="AT9" s="38"/>
      <c r="AU9" s="38"/>
      <c r="AV9" s="38"/>
      <c r="AW9" s="38"/>
      <c r="AX9" s="38"/>
      <c r="AY9" s="38"/>
      <c r="AZ9" s="74"/>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77" t="s">
        <v>1299</v>
      </c>
      <c r="D10" s="77" t="s">
        <v>1300</v>
      </c>
      <c r="E10" s="76"/>
      <c r="F10" s="109"/>
      <c r="G10" s="109"/>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61"/>
      <c r="BC10" s="61"/>
      <c r="BD10" s="61"/>
      <c r="BE10" s="61"/>
      <c r="BF10" s="61"/>
      <c r="BG10" s="61"/>
      <c r="BH10" s="61"/>
      <c r="BI10" s="61"/>
      <c r="BJ10" s="61"/>
      <c r="BK10" s="61"/>
      <c r="BL10" s="61"/>
      <c r="BM10" s="61"/>
      <c r="BN10" s="61"/>
      <c r="BO10" s="61"/>
      <c r="BP10" s="61"/>
      <c r="BQ10" s="61"/>
      <c r="BR10" s="61"/>
      <c r="BS10" s="61"/>
      <c r="BT10" s="61"/>
      <c r="BU10" s="61"/>
      <c r="BV10" s="61"/>
      <c r="BW10" s="61"/>
      <c r="BX10" s="61"/>
      <c r="BY10" s="61"/>
      <c r="BZ10" s="61"/>
      <c r="CA10" s="61"/>
      <c r="CB10" s="61"/>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s="76"/>
      <c r="D11" s="198" t="s">
        <v>1301</v>
      </c>
      <c r="E11" s="76"/>
      <c r="F11" s="109"/>
      <c r="G11" s="109"/>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c r="AO11" s="61"/>
      <c r="AP11" s="61"/>
      <c r="AQ11" s="61"/>
      <c r="AR11" s="61"/>
      <c r="AS11" s="61"/>
      <c r="AT11" s="61"/>
      <c r="AU11" s="61"/>
      <c r="AV11" s="61"/>
      <c r="AW11" s="61"/>
      <c r="AX11" s="61"/>
      <c r="AY11" s="61"/>
      <c r="AZ11" s="61"/>
      <c r="BA11" s="61"/>
      <c r="BB11" s="61"/>
      <c r="BC11" s="61"/>
      <c r="BD11" s="61"/>
      <c r="BE11" s="61"/>
      <c r="BF11" s="61"/>
      <c r="BG11" s="61"/>
      <c r="BH11" s="61"/>
      <c r="BI11" s="61"/>
      <c r="BJ11" s="61"/>
      <c r="BK11" s="61"/>
      <c r="BL11" s="61"/>
      <c r="BM11" s="61"/>
      <c r="BN11" s="61"/>
      <c r="BO11" s="61"/>
      <c r="BP11" s="61"/>
      <c r="BQ11" s="61"/>
      <c r="BR11" s="61"/>
      <c r="BS11" s="61"/>
      <c r="BT11" s="61"/>
      <c r="BU11" s="61"/>
      <c r="BV11" s="61"/>
      <c r="BW11" s="61"/>
      <c r="BX11" s="61"/>
      <c r="BY11" s="61"/>
      <c r="BZ11" s="61"/>
      <c r="CA11" s="61"/>
      <c r="CB11" s="61"/>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76"/>
      <c r="D12" s="198"/>
      <c r="E12" s="76"/>
      <c r="F12" s="109"/>
      <c r="G12" s="109"/>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Y12" s="1197" t="s">
        <v>1267</v>
      </c>
      <c r="BZ12" s="1198"/>
      <c r="CA12" s="1198"/>
      <c r="CD12" s="96"/>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59" customFormat="1" ht="30" customHeight="1">
      <c r="B13" s="72"/>
      <c r="C13" s="76"/>
      <c r="D13" s="1036" t="s">
        <v>253</v>
      </c>
      <c r="E13" s="76"/>
      <c r="F13" s="77" t="s">
        <v>1302</v>
      </c>
      <c r="G13" s="109"/>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V13" s="1797" t="s">
        <v>1083</v>
      </c>
      <c r="BW13" s="1758"/>
      <c r="BX13" s="1758"/>
      <c r="BY13" s="1798"/>
      <c r="BZ13" s="1799"/>
      <c r="CA13" s="1800"/>
      <c r="CD13" s="96"/>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59" customFormat="1" ht="30" customHeight="1">
      <c r="B14" s="72"/>
      <c r="C14" s="76"/>
      <c r="D14" s="199"/>
      <c r="E14" s="76"/>
      <c r="F14" s="198" t="s">
        <v>1303</v>
      </c>
      <c r="G14" s="109"/>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V14" s="1758"/>
      <c r="BW14" s="1758"/>
      <c r="BX14" s="1758"/>
      <c r="BY14" s="1801"/>
      <c r="BZ14" s="1802"/>
      <c r="CA14" s="1803"/>
      <c r="CD14" s="96"/>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59" customFormat="1" ht="30" customHeight="1">
      <c r="B15" s="79"/>
      <c r="C15" s="38"/>
      <c r="D15" s="38"/>
      <c r="E15" s="76"/>
      <c r="F15" s="76"/>
      <c r="G15" s="109"/>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V15" s="61"/>
      <c r="BW15" s="61"/>
      <c r="BX15" s="61"/>
      <c r="BY15" s="61"/>
      <c r="BZ15" s="61"/>
      <c r="CA15" s="61"/>
      <c r="CD15" s="96"/>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0" customFormat="1" ht="30" customHeight="1">
      <c r="B16" s="80"/>
      <c r="C16" s="38"/>
      <c r="D16" s="1036" t="s">
        <v>256</v>
      </c>
      <c r="E16" s="76"/>
      <c r="F16" s="77" t="s">
        <v>1304</v>
      </c>
      <c r="G16" s="109"/>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V16" s="1797" t="s">
        <v>1091</v>
      </c>
      <c r="BW16" s="1758"/>
      <c r="BX16" s="1758"/>
      <c r="BY16" s="1798"/>
      <c r="BZ16" s="1799"/>
      <c r="CA16" s="1800"/>
      <c r="CC16" s="193"/>
      <c r="CD16" s="102"/>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0" customFormat="1" ht="30" customHeight="1">
      <c r="B17" s="80"/>
      <c r="C17" s="38"/>
      <c r="D17" s="199"/>
      <c r="E17" s="76"/>
      <c r="F17" s="198" t="s">
        <v>1305</v>
      </c>
      <c r="G17" s="109"/>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V17" s="1758"/>
      <c r="BW17" s="1758"/>
      <c r="BX17" s="1758"/>
      <c r="BY17" s="1801"/>
      <c r="BZ17" s="1802"/>
      <c r="CA17" s="1803"/>
      <c r="CC17" s="193"/>
      <c r="CD17" s="102"/>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0" customFormat="1" ht="30" customHeight="1">
      <c r="B18" s="81"/>
      <c r="C18" s="38"/>
      <c r="D18" s="76"/>
      <c r="E18" s="76"/>
      <c r="F18" s="76"/>
      <c r="G18" s="109"/>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V18" s="61"/>
      <c r="BW18" s="61"/>
      <c r="BX18" s="61"/>
      <c r="BY18" s="61"/>
      <c r="BZ18" s="61"/>
      <c r="CA18" s="61"/>
      <c r="CC18" s="84"/>
      <c r="CD18" s="103"/>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0" customFormat="1" ht="30" customHeight="1">
      <c r="B19" s="81"/>
      <c r="C19" s="38"/>
      <c r="D19" s="100" t="s">
        <v>259</v>
      </c>
      <c r="E19" s="76"/>
      <c r="F19" s="77" t="s">
        <v>1306</v>
      </c>
      <c r="G19" s="109"/>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V19" s="1797" t="s">
        <v>1098</v>
      </c>
      <c r="BW19" s="1758"/>
      <c r="BX19" s="1758"/>
      <c r="BY19" s="1798"/>
      <c r="BZ19" s="1799"/>
      <c r="CA19" s="1800"/>
      <c r="CC19" s="84"/>
      <c r="CD19" s="103"/>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0" customFormat="1" ht="30" customHeight="1">
      <c r="B20" s="81"/>
      <c r="C20" s="38"/>
      <c r="D20" s="77"/>
      <c r="E20" s="76"/>
      <c r="F20" s="198" t="s">
        <v>1307</v>
      </c>
      <c r="G20" s="109"/>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V20" s="1758"/>
      <c r="BW20" s="1758"/>
      <c r="BX20" s="1758"/>
      <c r="BY20" s="1801"/>
      <c r="BZ20" s="1802"/>
      <c r="CA20" s="1803"/>
      <c r="CC20" s="84"/>
      <c r="CD20" s="103"/>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0" customFormat="1" ht="30" customHeight="1">
      <c r="B21" s="81"/>
      <c r="C21" s="38"/>
      <c r="D21" s="199"/>
      <c r="E21" s="76"/>
      <c r="F21" s="76"/>
      <c r="G21" s="109"/>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V21" s="61"/>
      <c r="BW21" s="61"/>
      <c r="BX21" s="61"/>
      <c r="BY21" s="61"/>
      <c r="BZ21" s="61"/>
      <c r="CA21" s="61"/>
      <c r="CC21" s="84"/>
      <c r="CD21" s="103"/>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0" customFormat="1" ht="30" customHeight="1">
      <c r="B22" s="81"/>
      <c r="C22" s="38"/>
      <c r="D22" s="1037" t="s">
        <v>302</v>
      </c>
      <c r="E22" s="76"/>
      <c r="F22" s="77" t="s">
        <v>1308</v>
      </c>
      <c r="G22" s="109"/>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V22" s="1797" t="s">
        <v>1103</v>
      </c>
      <c r="BW22" s="1758"/>
      <c r="BX22" s="1758"/>
      <c r="BY22" s="1798"/>
      <c r="BZ22" s="1799"/>
      <c r="CA22" s="1800"/>
      <c r="CC22" s="84"/>
      <c r="CD22" s="103"/>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1" customFormat="1" ht="30" customHeight="1">
      <c r="B23" s="81"/>
      <c r="C23" s="38"/>
      <c r="D23" s="77"/>
      <c r="E23" s="76"/>
      <c r="F23" s="198" t="s">
        <v>1309</v>
      </c>
      <c r="G23" s="109"/>
      <c r="BV23" s="1758"/>
      <c r="BW23" s="1758"/>
      <c r="BX23" s="1758"/>
      <c r="BY23" s="1801"/>
      <c r="BZ23" s="1802"/>
      <c r="CA23" s="1803"/>
      <c r="CC23" s="84"/>
      <c r="CD23" s="10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1" customFormat="1" ht="30" customHeight="1">
      <c r="B24" s="72"/>
      <c r="C24" s="38"/>
      <c r="D24" s="76"/>
      <c r="E24" s="76"/>
      <c r="F24" s="76"/>
      <c r="G24" s="109"/>
      <c r="CC24" s="84"/>
      <c r="CD24" s="103"/>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1" customFormat="1" ht="30" customHeight="1">
      <c r="B25" s="72"/>
      <c r="C25" s="38"/>
      <c r="D25" s="1037" t="s">
        <v>305</v>
      </c>
      <c r="E25" s="76"/>
      <c r="F25" s="77" t="s">
        <v>1310</v>
      </c>
      <c r="G25" s="109"/>
      <c r="BV25" s="1797" t="s">
        <v>1109</v>
      </c>
      <c r="BW25" s="1758"/>
      <c r="BX25" s="1758"/>
      <c r="BY25" s="1798"/>
      <c r="BZ25" s="1799"/>
      <c r="CA25" s="1800"/>
      <c r="CC25" s="84"/>
      <c r="CD25" s="103"/>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1" customFormat="1" ht="30" customHeight="1">
      <c r="B26" s="72"/>
      <c r="C26" s="38"/>
      <c r="D26" s="77"/>
      <c r="E26" s="76"/>
      <c r="F26" s="198" t="s">
        <v>1311</v>
      </c>
      <c r="G26" s="109"/>
      <c r="BV26" s="1758"/>
      <c r="BW26" s="1758"/>
      <c r="BX26" s="1758"/>
      <c r="BY26" s="1801"/>
      <c r="BZ26" s="1802"/>
      <c r="CA26" s="1803"/>
      <c r="CC26"/>
      <c r="CD26" s="103"/>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1" customFormat="1" ht="30" customHeight="1">
      <c r="B27" s="72"/>
      <c r="C27" s="38"/>
      <c r="D27" s="76"/>
      <c r="E27" s="76"/>
      <c r="F27" s="109"/>
      <c r="G27" s="109"/>
      <c r="CC27"/>
      <c r="CD27" s="103"/>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1" customFormat="1" ht="30" customHeight="1">
      <c r="B28" s="79"/>
      <c r="C28" s="38"/>
      <c r="D28" s="1036" t="s">
        <v>308</v>
      </c>
      <c r="E28" s="76"/>
      <c r="F28" s="109" t="s">
        <v>1312</v>
      </c>
      <c r="G28" s="109"/>
      <c r="BV28" s="1797" t="s">
        <v>1116</v>
      </c>
      <c r="BW28" s="1758"/>
      <c r="BX28" s="1758"/>
      <c r="BY28" s="1798"/>
      <c r="BZ28" s="1799"/>
      <c r="CA28" s="1800"/>
      <c r="CC28"/>
      <c r="CD28" s="96"/>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1" customFormat="1" ht="30" customHeight="1">
      <c r="B29" s="80"/>
      <c r="C29" s="38"/>
      <c r="D29" s="199"/>
      <c r="E29" s="76"/>
      <c r="F29" s="195" t="s">
        <v>1313</v>
      </c>
      <c r="G29" s="109"/>
      <c r="BV29" s="1758"/>
      <c r="BW29" s="1758"/>
      <c r="BX29" s="1758"/>
      <c r="BY29" s="1801"/>
      <c r="BZ29" s="1802"/>
      <c r="CA29" s="1803"/>
      <c r="CC29"/>
      <c r="CD29" s="96"/>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1" customFormat="1" ht="30" customHeight="1">
      <c r="B30" s="80"/>
      <c r="C30" s="38"/>
      <c r="D30" s="110"/>
      <c r="E30" s="38"/>
      <c r="F30" s="100"/>
      <c r="G30" s="100"/>
      <c r="CC30"/>
      <c r="CD30" s="96"/>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1" customFormat="1" ht="30" customHeight="1">
      <c r="B31" s="81"/>
      <c r="C31" s="38"/>
      <c r="D31" s="1038" t="s">
        <v>311</v>
      </c>
      <c r="E31" s="76"/>
      <c r="F31" s="109" t="s">
        <v>1314</v>
      </c>
      <c r="G31" s="109"/>
      <c r="BV31" s="1797" t="s">
        <v>1120</v>
      </c>
      <c r="BW31" s="1758"/>
      <c r="BX31" s="1758"/>
      <c r="BY31" s="1798"/>
      <c r="BZ31" s="1799"/>
      <c r="CA31" s="1800"/>
      <c r="CC31"/>
      <c r="CD31" s="96"/>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1" customFormat="1" ht="30" customHeight="1">
      <c r="B32" s="72"/>
      <c r="C32" s="38"/>
      <c r="D32" s="109"/>
      <c r="E32" s="76"/>
      <c r="F32" s="195" t="s">
        <v>1315</v>
      </c>
      <c r="G32" s="109"/>
      <c r="BV32" s="1758"/>
      <c r="BW32" s="1758"/>
      <c r="BX32" s="1758"/>
      <c r="BY32" s="1801"/>
      <c r="BZ32" s="1802"/>
      <c r="CA32" s="1803"/>
      <c r="CC32"/>
      <c r="CD32" s="96"/>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1" customFormat="1" ht="30" customHeight="1">
      <c r="B33" s="72"/>
      <c r="C33" s="38"/>
      <c r="D33" s="111"/>
      <c r="E33" s="76"/>
      <c r="F33" s="109"/>
      <c r="G33" s="109"/>
      <c r="CC33"/>
      <c r="CD33" s="102"/>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1" customFormat="1" ht="30" customHeight="1">
      <c r="B34" s="72"/>
      <c r="C34" s="38"/>
      <c r="D34" s="1038" t="s">
        <v>314</v>
      </c>
      <c r="E34" s="76"/>
      <c r="F34" s="109" t="s">
        <v>1316</v>
      </c>
      <c r="G34" s="109"/>
      <c r="BV34" s="1797" t="s">
        <v>1071</v>
      </c>
      <c r="BW34" s="1758"/>
      <c r="BX34" s="1758"/>
      <c r="BY34" s="1798"/>
      <c r="BZ34" s="1799"/>
      <c r="CA34" s="1800"/>
      <c r="CC34"/>
      <c r="CD34" s="102"/>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1" customFormat="1" ht="30" customHeight="1">
      <c r="B35" s="72"/>
      <c r="C35" s="38"/>
      <c r="D35" s="109"/>
      <c r="E35" s="76"/>
      <c r="F35" s="195" t="s">
        <v>1317</v>
      </c>
      <c r="G35" s="195"/>
      <c r="BV35" s="1758"/>
      <c r="BW35" s="1758"/>
      <c r="BX35" s="1758"/>
      <c r="BY35" s="1801"/>
      <c r="BZ35" s="1802"/>
      <c r="CA35" s="1803"/>
      <c r="CC35"/>
      <c r="CD35" s="103"/>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1" customFormat="1" ht="30" customHeight="1">
      <c r="B36" s="79"/>
      <c r="C36" s="38"/>
      <c r="D36" s="111"/>
      <c r="E36" s="76"/>
      <c r="F36" s="109"/>
      <c r="G36" s="109"/>
      <c r="CC36"/>
      <c r="CD36" s="103"/>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1" customFormat="1" ht="30" customHeight="1">
      <c r="B37" s="80"/>
      <c r="C37" s="38"/>
      <c r="D37" s="1038" t="s">
        <v>276</v>
      </c>
      <c r="E37" s="76"/>
      <c r="F37" s="109" t="s">
        <v>1318</v>
      </c>
      <c r="G37" s="109"/>
      <c r="BV37" s="1797" t="s">
        <v>1077</v>
      </c>
      <c r="BW37" s="1758"/>
      <c r="BX37" s="1758"/>
      <c r="BY37" s="1798"/>
      <c r="BZ37" s="1799"/>
      <c r="CA37" s="1800"/>
      <c r="CC37"/>
      <c r="CD37" s="103"/>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1" customFormat="1" ht="30" customHeight="1">
      <c r="B38" s="80"/>
      <c r="C38" s="38"/>
      <c r="D38" s="109"/>
      <c r="E38" s="76"/>
      <c r="F38" s="195" t="s">
        <v>1319</v>
      </c>
      <c r="G38" s="109"/>
      <c r="BV38" s="1758"/>
      <c r="BW38" s="1758"/>
      <c r="BX38" s="1758"/>
      <c r="BY38" s="1801"/>
      <c r="BZ38" s="1802"/>
      <c r="CA38" s="1803"/>
      <c r="CC38"/>
      <c r="CD38" s="103"/>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1" customFormat="1" ht="30" customHeight="1">
      <c r="B39" s="81"/>
      <c r="C39" s="38"/>
      <c r="D39" s="111"/>
      <c r="E39" s="76"/>
      <c r="F39" s="109"/>
      <c r="G39" s="109"/>
      <c r="CC39"/>
      <c r="CD39" s="96"/>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1" customFormat="1" ht="30" customHeight="1">
      <c r="B40" s="72"/>
      <c r="C40" s="38"/>
      <c r="D40" s="1038" t="s">
        <v>708</v>
      </c>
      <c r="E40" s="76"/>
      <c r="F40" s="1804" t="s">
        <v>1320</v>
      </c>
      <c r="G40" s="1804"/>
      <c r="H40" s="1804"/>
      <c r="I40" s="1804"/>
      <c r="J40" s="1804"/>
      <c r="K40" s="1804"/>
      <c r="L40" s="1804"/>
      <c r="M40" s="1804"/>
      <c r="N40" s="1804"/>
      <c r="O40" s="1804"/>
      <c r="P40" s="1804"/>
      <c r="Q40" s="1804"/>
      <c r="R40" s="1804"/>
      <c r="S40" s="1804"/>
      <c r="T40" s="1804"/>
      <c r="U40" s="1804"/>
      <c r="V40" s="1804"/>
      <c r="W40" s="1804"/>
      <c r="X40" s="1804"/>
      <c r="Y40" s="1804"/>
      <c r="Z40" s="1804"/>
      <c r="AA40" s="1804"/>
      <c r="AB40" s="1804"/>
      <c r="AC40" s="1804"/>
      <c r="AD40" s="1804"/>
      <c r="AE40" s="1804"/>
      <c r="AF40" s="1804"/>
      <c r="AG40" s="1804"/>
      <c r="AH40" s="1804"/>
      <c r="AI40" s="1804"/>
      <c r="AJ40" s="1804"/>
      <c r="AK40" s="1804"/>
      <c r="AL40" s="1804"/>
      <c r="AM40" s="1804"/>
      <c r="AN40" s="1804"/>
      <c r="AO40" s="1804"/>
      <c r="AP40" s="1804"/>
      <c r="AQ40" s="1804"/>
      <c r="AR40" s="1804"/>
      <c r="AS40" s="1804"/>
      <c r="AT40" s="1804"/>
      <c r="AU40" s="1804"/>
      <c r="AV40" s="1804"/>
      <c r="AW40" s="1804"/>
      <c r="AX40" s="1804"/>
      <c r="AY40" s="1804"/>
      <c r="AZ40" s="1804"/>
      <c r="BA40" s="1804"/>
      <c r="BB40" s="1804"/>
      <c r="BC40" s="1804"/>
      <c r="BD40" s="1804"/>
      <c r="BE40" s="1804"/>
      <c r="BF40" s="1804"/>
      <c r="BG40" s="1804"/>
      <c r="BH40" s="1804"/>
      <c r="BI40" s="1804"/>
      <c r="BJ40" s="1804"/>
      <c r="BK40" s="1804"/>
      <c r="BL40" s="1804"/>
      <c r="BM40" s="1804"/>
      <c r="BN40" s="229"/>
      <c r="BO40" s="229"/>
      <c r="BP40" s="229"/>
      <c r="CC40"/>
      <c r="CD40" s="96"/>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1" customFormat="1" ht="30" customHeight="1">
      <c r="B41" s="72"/>
      <c r="C41" s="38"/>
      <c r="D41" s="109"/>
      <c r="E41" s="76"/>
      <c r="F41" s="1804"/>
      <c r="G41" s="1804"/>
      <c r="H41" s="1804"/>
      <c r="I41" s="1804"/>
      <c r="J41" s="1804"/>
      <c r="K41" s="1804"/>
      <c r="L41" s="1804"/>
      <c r="M41" s="1804"/>
      <c r="N41" s="1804"/>
      <c r="O41" s="1804"/>
      <c r="P41" s="1804"/>
      <c r="Q41" s="1804"/>
      <c r="R41" s="1804"/>
      <c r="S41" s="1804"/>
      <c r="T41" s="1804"/>
      <c r="U41" s="1804"/>
      <c r="V41" s="1804"/>
      <c r="W41" s="1804"/>
      <c r="X41" s="1804"/>
      <c r="Y41" s="1804"/>
      <c r="Z41" s="1804"/>
      <c r="AA41" s="1804"/>
      <c r="AB41" s="1804"/>
      <c r="AC41" s="1804"/>
      <c r="AD41" s="1804"/>
      <c r="AE41" s="1804"/>
      <c r="AF41" s="1804"/>
      <c r="AG41" s="1804"/>
      <c r="AH41" s="1804"/>
      <c r="AI41" s="1804"/>
      <c r="AJ41" s="1804"/>
      <c r="AK41" s="1804"/>
      <c r="AL41" s="1804"/>
      <c r="AM41" s="1804"/>
      <c r="AN41" s="1804"/>
      <c r="AO41" s="1804"/>
      <c r="AP41" s="1804"/>
      <c r="AQ41" s="1804"/>
      <c r="AR41" s="1804"/>
      <c r="AS41" s="1804"/>
      <c r="AT41" s="1804"/>
      <c r="AU41" s="1804"/>
      <c r="AV41" s="1804"/>
      <c r="AW41" s="1804"/>
      <c r="AX41" s="1804"/>
      <c r="AY41" s="1804"/>
      <c r="AZ41" s="1804"/>
      <c r="BA41" s="1804"/>
      <c r="BB41" s="1804"/>
      <c r="BC41" s="1804"/>
      <c r="BD41" s="1804"/>
      <c r="BE41" s="1804"/>
      <c r="BF41" s="1804"/>
      <c r="BG41" s="1804"/>
      <c r="BH41" s="1804"/>
      <c r="BI41" s="1804"/>
      <c r="BJ41" s="1804"/>
      <c r="BK41" s="1804"/>
      <c r="BL41" s="1804"/>
      <c r="BM41" s="1804"/>
      <c r="BN41" s="229"/>
      <c r="BO41" s="229"/>
      <c r="BP41" s="229"/>
      <c r="CC41"/>
      <c r="CD41" s="96"/>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1" customFormat="1" ht="30" customHeight="1">
      <c r="B42" s="72"/>
      <c r="C42" s="38"/>
      <c r="D42" s="109"/>
      <c r="E42" s="76"/>
      <c r="F42" s="1804"/>
      <c r="G42" s="1804"/>
      <c r="H42" s="1804"/>
      <c r="I42" s="1804"/>
      <c r="J42" s="1804"/>
      <c r="K42" s="1804"/>
      <c r="L42" s="1804"/>
      <c r="M42" s="1804"/>
      <c r="N42" s="1804"/>
      <c r="O42" s="1804"/>
      <c r="P42" s="1804"/>
      <c r="Q42" s="1804"/>
      <c r="R42" s="1804"/>
      <c r="S42" s="1804"/>
      <c r="T42" s="1804"/>
      <c r="U42" s="1804"/>
      <c r="V42" s="1804"/>
      <c r="W42" s="1804"/>
      <c r="X42" s="1804"/>
      <c r="Y42" s="1804"/>
      <c r="Z42" s="1804"/>
      <c r="AA42" s="1804"/>
      <c r="AB42" s="1804"/>
      <c r="AC42" s="1804"/>
      <c r="AD42" s="1804"/>
      <c r="AE42" s="1804"/>
      <c r="AF42" s="1804"/>
      <c r="AG42" s="1804"/>
      <c r="AH42" s="1804"/>
      <c r="AI42" s="1804"/>
      <c r="AJ42" s="1804"/>
      <c r="AK42" s="1804"/>
      <c r="AL42" s="1804"/>
      <c r="AM42" s="1804"/>
      <c r="AN42" s="1804"/>
      <c r="AO42" s="1804"/>
      <c r="AP42" s="1804"/>
      <c r="AQ42" s="1804"/>
      <c r="AR42" s="1804"/>
      <c r="AS42" s="1804"/>
      <c r="AT42" s="1804"/>
      <c r="AU42" s="1804"/>
      <c r="AV42" s="1804"/>
      <c r="AW42" s="1804"/>
      <c r="AX42" s="1804"/>
      <c r="AY42" s="1804"/>
      <c r="AZ42" s="1804"/>
      <c r="BA42" s="1804"/>
      <c r="BB42" s="1804"/>
      <c r="BC42" s="1804"/>
      <c r="BD42" s="1804"/>
      <c r="BE42" s="1804"/>
      <c r="BF42" s="1804"/>
      <c r="BG42" s="1804"/>
      <c r="BH42" s="1804"/>
      <c r="BI42" s="1804"/>
      <c r="BJ42" s="1804"/>
      <c r="BK42" s="1804"/>
      <c r="BL42" s="1804"/>
      <c r="BM42" s="1804"/>
      <c r="BN42" s="229"/>
      <c r="BO42" s="229"/>
      <c r="BP42" s="229"/>
      <c r="BV42" s="1797" t="s">
        <v>1084</v>
      </c>
      <c r="BW42" s="1758"/>
      <c r="BX42" s="1758"/>
      <c r="BY42" s="1798"/>
      <c r="BZ42" s="1799"/>
      <c r="CA42" s="1800"/>
      <c r="CC42"/>
      <c r="CD42" s="96"/>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1" customFormat="1" ht="30" customHeight="1">
      <c r="B43" s="72"/>
      <c r="C43" s="38"/>
      <c r="D43" s="109"/>
      <c r="E43" s="76"/>
      <c r="F43" s="195" t="s">
        <v>1321</v>
      </c>
      <c r="G43" s="195"/>
      <c r="BV43" s="1758"/>
      <c r="BW43" s="1758"/>
      <c r="BX43" s="1758"/>
      <c r="BY43" s="1801"/>
      <c r="BZ43" s="1802"/>
      <c r="CA43" s="1803"/>
      <c r="CC43"/>
      <c r="CD43" s="96"/>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1" customFormat="1" ht="30" customHeight="1">
      <c r="B44" s="79"/>
      <c r="C44" s="38"/>
      <c r="D44" s="109"/>
      <c r="E44" s="76"/>
      <c r="F44" s="195" t="s">
        <v>1322</v>
      </c>
      <c r="G44" s="195"/>
      <c r="CC44"/>
      <c r="CD44" s="102"/>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1" customFormat="1" ht="30" customHeight="1">
      <c r="B45" s="80"/>
      <c r="C45" s="38"/>
      <c r="D45" s="111"/>
      <c r="E45" s="76"/>
      <c r="F45" s="109"/>
      <c r="G45" s="109"/>
      <c r="CC45"/>
      <c r="CD45" s="102"/>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1" customFormat="1" ht="30" customHeight="1">
      <c r="B46" s="80"/>
      <c r="C46" s="38"/>
      <c r="D46" s="1038" t="s">
        <v>712</v>
      </c>
      <c r="E46" s="76"/>
      <c r="F46" s="109" t="s">
        <v>1323</v>
      </c>
      <c r="G46" s="109"/>
      <c r="BV46" s="1797" t="s">
        <v>1092</v>
      </c>
      <c r="BW46" s="1758"/>
      <c r="BX46" s="1758"/>
      <c r="BY46" s="1798"/>
      <c r="BZ46" s="1799"/>
      <c r="CA46" s="1800"/>
      <c r="CC46"/>
      <c r="CD46" s="103"/>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1" customFormat="1" ht="30" customHeight="1">
      <c r="B47" s="81"/>
      <c r="C47" s="38"/>
      <c r="D47" s="109"/>
      <c r="E47" s="76"/>
      <c r="F47" s="195" t="s">
        <v>1324</v>
      </c>
      <c r="G47" s="109"/>
      <c r="BV47" s="1758"/>
      <c r="BW47" s="1758"/>
      <c r="BX47" s="1758"/>
      <c r="BY47" s="1801"/>
      <c r="BZ47" s="1802"/>
      <c r="CA47" s="1803"/>
      <c r="CC47"/>
      <c r="CD47" s="103"/>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61" customFormat="1" ht="30" customHeight="1">
      <c r="B48" s="72"/>
      <c r="C48" s="38"/>
      <c r="D48" s="111"/>
      <c r="E48" s="76"/>
      <c r="F48" s="109"/>
      <c r="G48" s="109"/>
      <c r="CC48"/>
      <c r="CD48" s="103"/>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61" customFormat="1" ht="30" customHeight="1">
      <c r="B49" s="72"/>
      <c r="C49" s="38"/>
      <c r="D49" s="1038" t="s">
        <v>715</v>
      </c>
      <c r="E49" s="76"/>
      <c r="F49" s="109" t="s">
        <v>1325</v>
      </c>
      <c r="G49" s="109"/>
      <c r="BV49" s="1797" t="s">
        <v>1099</v>
      </c>
      <c r="BW49" s="1758"/>
      <c r="BX49" s="1758"/>
      <c r="BY49" s="1798" t="s">
        <v>2932</v>
      </c>
      <c r="BZ49" s="1799"/>
      <c r="CA49" s="1800"/>
      <c r="CC49"/>
      <c r="CD49" s="103"/>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61" customFormat="1" ht="30" customHeight="1">
      <c r="B50" s="72"/>
      <c r="C50" s="38"/>
      <c r="D50" s="109"/>
      <c r="E50" s="76"/>
      <c r="F50" s="195" t="s">
        <v>1326</v>
      </c>
      <c r="G50" s="195"/>
      <c r="BV50" s="1758"/>
      <c r="BW50" s="1758"/>
      <c r="BX50" s="1758"/>
      <c r="BY50" s="1801"/>
      <c r="BZ50" s="1802"/>
      <c r="CA50" s="1803"/>
      <c r="CC50"/>
      <c r="CD50" s="96"/>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61" customFormat="1" ht="30" customHeight="1">
      <c r="B51" s="72"/>
      <c r="C51" s="38"/>
      <c r="D51" s="110"/>
      <c r="E51" s="38"/>
      <c r="F51" s="100"/>
      <c r="G51" s="100"/>
      <c r="CC51"/>
      <c r="CD51" s="96"/>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61" customFormat="1" ht="30" customHeight="1">
      <c r="B52" s="79"/>
      <c r="C52" s="38"/>
      <c r="D52" s="1038" t="s">
        <v>725</v>
      </c>
      <c r="E52" s="76"/>
      <c r="F52" s="109" t="s">
        <v>1327</v>
      </c>
      <c r="G52" s="109"/>
      <c r="BV52" s="1758">
        <v>78</v>
      </c>
      <c r="BW52" s="1758"/>
      <c r="BX52" s="1758"/>
      <c r="BY52" s="1798"/>
      <c r="BZ52" s="1799"/>
      <c r="CA52" s="1800"/>
      <c r="CC52"/>
      <c r="CD52" s="96"/>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61" customFormat="1" ht="30" customHeight="1">
      <c r="B53" s="79"/>
      <c r="C53" s="38"/>
      <c r="D53" s="109"/>
      <c r="E53" s="76"/>
      <c r="F53" s="195" t="s">
        <v>1328</v>
      </c>
      <c r="G53" s="109"/>
      <c r="BV53" s="1758"/>
      <c r="BW53" s="1758"/>
      <c r="BX53" s="1758"/>
      <c r="BY53" s="1801"/>
      <c r="BZ53" s="1802"/>
      <c r="CA53" s="1803"/>
      <c r="CC53"/>
      <c r="CD53" s="96"/>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61" customFormat="1" ht="30" customHeight="1">
      <c r="B54" s="79"/>
      <c r="C54" s="38"/>
      <c r="D54" s="109"/>
      <c r="E54" s="76"/>
      <c r="F54" s="109"/>
      <c r="G54" s="109"/>
      <c r="BV54" s="122"/>
      <c r="BW54" s="122"/>
      <c r="BX54" s="122"/>
      <c r="BY54" s="134"/>
      <c r="BZ54" s="134"/>
      <c r="CA54" s="134"/>
      <c r="CC54"/>
      <c r="CD54" s="96"/>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0" customHeight="1">
      <c r="B55" s="79"/>
      <c r="C55" s="38"/>
      <c r="D55" s="1038" t="s">
        <v>987</v>
      </c>
      <c r="E55" s="76"/>
      <c r="F55" s="109" t="s">
        <v>750</v>
      </c>
      <c r="G55" s="109"/>
      <c r="BV55" s="1797" t="s">
        <v>1104</v>
      </c>
      <c r="BW55" s="1758"/>
      <c r="BX55" s="1758"/>
      <c r="BY55" s="1798"/>
      <c r="BZ55" s="1799"/>
      <c r="CA55" s="1800"/>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80"/>
      <c r="C56" s="38"/>
      <c r="D56" s="109"/>
      <c r="E56" s="76"/>
      <c r="F56" s="195" t="s">
        <v>1329</v>
      </c>
      <c r="G56" s="195"/>
      <c r="H56" s="84"/>
      <c r="I56" s="84"/>
      <c r="J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V56" s="1758"/>
      <c r="BW56" s="1758"/>
      <c r="BX56" s="1758"/>
      <c r="BY56" s="1801"/>
      <c r="BZ56" s="1802"/>
      <c r="CA56" s="1803"/>
      <c r="CC56"/>
      <c r="CD56" s="9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9.9" customHeight="1">
      <c r="B57" s="112"/>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65"/>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15" customHeight="1">
      <c r="B58" s="8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02"/>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72"/>
      <c r="C59" s="224" t="s">
        <v>1263</v>
      </c>
      <c r="D59" s="225"/>
      <c r="E59" s="225"/>
      <c r="F59" s="225"/>
      <c r="G59" s="225"/>
      <c r="H59" s="226"/>
      <c r="I59" s="226"/>
      <c r="J59" s="227"/>
      <c r="K59" s="228"/>
      <c r="L59" s="227"/>
      <c r="M59" s="227"/>
      <c r="N59" s="227"/>
      <c r="O59" s="227"/>
      <c r="P59" s="227"/>
      <c r="Q59" s="227"/>
      <c r="R59" s="227"/>
      <c r="S59" s="227"/>
      <c r="T59" s="227"/>
      <c r="U59" s="227"/>
      <c r="V59" s="227"/>
      <c r="W59" s="227"/>
      <c r="X59" s="227"/>
      <c r="Y59" s="227"/>
      <c r="Z59" s="227"/>
      <c r="AA59" s="227"/>
      <c r="AB59" s="227"/>
      <c r="AC59" s="227"/>
      <c r="AD59" s="227"/>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02"/>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72"/>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72"/>
      <c r="C61" s="77" t="s">
        <v>1330</v>
      </c>
      <c r="D61" s="77" t="s">
        <v>1331</v>
      </c>
      <c r="E61" s="60"/>
      <c r="F61" s="76"/>
      <c r="G61" s="109"/>
      <c r="H61" s="74"/>
      <c r="I61" s="60"/>
      <c r="J61" s="74"/>
      <c r="K61" s="74"/>
      <c r="L61" s="74"/>
      <c r="M61" s="74"/>
      <c r="N61" s="74"/>
      <c r="O61" s="74"/>
      <c r="P61" s="74"/>
      <c r="Q61" s="74"/>
      <c r="R61" s="74"/>
      <c r="S61" s="74"/>
      <c r="T61" s="74"/>
      <c r="U61" s="74"/>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193"/>
      <c r="BE61" s="193"/>
      <c r="BF61" s="193"/>
      <c r="BG61" s="193"/>
      <c r="BH61" s="193"/>
      <c r="BI61" s="193"/>
      <c r="BJ61" s="193"/>
      <c r="BK61" s="193"/>
      <c r="BL61" s="193"/>
      <c r="BM61" s="193"/>
      <c r="BN61" s="193"/>
      <c r="BO61" s="193"/>
      <c r="BP61" s="193"/>
      <c r="BQ61" s="193"/>
      <c r="BR61" s="193"/>
      <c r="BS61" s="193"/>
      <c r="BT61" s="193"/>
      <c r="BU61" s="193"/>
      <c r="BV61" s="193"/>
      <c r="BW61" s="193"/>
      <c r="BX61" s="193"/>
      <c r="BY61" s="193"/>
      <c r="BZ61" s="193"/>
      <c r="CA61" s="193"/>
      <c r="CB61" s="193"/>
      <c r="CC61"/>
      <c r="CD61" s="103"/>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72"/>
      <c r="C62" s="76"/>
      <c r="D62" s="198" t="s">
        <v>1332</v>
      </c>
      <c r="E62" s="60"/>
      <c r="F62" s="76"/>
      <c r="G62" s="109"/>
      <c r="H62" s="74"/>
      <c r="I62" s="60"/>
      <c r="J62" s="74"/>
      <c r="K62" s="74"/>
      <c r="L62" s="74"/>
      <c r="M62" s="74"/>
      <c r="N62" s="74"/>
      <c r="O62" s="74"/>
      <c r="P62" s="74"/>
      <c r="Q62" s="74"/>
      <c r="R62" s="74"/>
      <c r="S62" s="74"/>
      <c r="T62" s="74"/>
      <c r="U62" s="74"/>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193"/>
      <c r="BE62" s="193"/>
      <c r="BF62" s="193"/>
      <c r="BG62" s="193"/>
      <c r="BH62" s="193"/>
      <c r="BI62" s="193"/>
      <c r="BJ62" s="193"/>
      <c r="BK62" s="193"/>
      <c r="BL62" s="193"/>
      <c r="BM62" s="193"/>
      <c r="BN62" s="193"/>
      <c r="BO62" s="193"/>
      <c r="BP62" s="193"/>
      <c r="BQ62" s="193"/>
      <c r="BR62" s="193"/>
      <c r="BS62" s="193"/>
      <c r="BT62" s="193"/>
      <c r="BU62" s="193"/>
      <c r="BV62" s="193"/>
      <c r="BW62" s="193"/>
      <c r="BX62" s="193"/>
      <c r="BY62" s="193"/>
      <c r="BZ62" s="193"/>
      <c r="CA62" s="193"/>
      <c r="CB62" s="193"/>
      <c r="CC62" s="84"/>
      <c r="CD62" s="103"/>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79"/>
      <c r="C63" s="76"/>
      <c r="D63" s="199"/>
      <c r="E63" s="76"/>
      <c r="F63" s="198"/>
      <c r="G63" s="193"/>
      <c r="H63" s="74"/>
      <c r="I63" s="60"/>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193"/>
      <c r="BE63" s="193"/>
      <c r="BF63" s="193"/>
      <c r="BG63" s="193"/>
      <c r="BH63" s="193"/>
      <c r="BI63" s="193"/>
      <c r="BJ63" s="193"/>
      <c r="BK63" s="193"/>
      <c r="BL63" s="193"/>
      <c r="BM63" s="193"/>
      <c r="BN63" s="193"/>
      <c r="BO63" s="193"/>
      <c r="BP63" s="193"/>
      <c r="BQ63" s="193"/>
      <c r="BR63" s="193"/>
      <c r="BS63" s="193"/>
      <c r="BT63" s="193"/>
      <c r="BU63" s="193"/>
      <c r="BV63" s="193"/>
      <c r="BW63" s="193"/>
      <c r="BX63" s="193"/>
      <c r="BY63" s="193"/>
      <c r="BZ63" s="193"/>
      <c r="CA63" s="193"/>
      <c r="CB63" s="193"/>
      <c r="CC63"/>
      <c r="CD63" s="10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80"/>
      <c r="C64" s="76"/>
      <c r="D64" s="60"/>
      <c r="E64" s="1034" t="s">
        <v>61</v>
      </c>
      <c r="F64" s="60"/>
      <c r="G64" s="152"/>
      <c r="H64" s="152"/>
      <c r="I64" s="85"/>
      <c r="J64" s="85"/>
      <c r="K64" s="85"/>
      <c r="L64" s="85"/>
      <c r="M64" s="85"/>
      <c r="N64" s="85"/>
      <c r="O64" s="85"/>
      <c r="P64" s="85"/>
      <c r="Q64" s="85"/>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193"/>
      <c r="BE64" s="193"/>
      <c r="BF64" s="193"/>
      <c r="BG64" s="193"/>
      <c r="BH64" s="193"/>
      <c r="BI64" s="193"/>
      <c r="BJ64" s="193"/>
      <c r="BK64" s="193"/>
      <c r="BL64" s="193"/>
      <c r="BM64" s="193"/>
      <c r="BN64" s="193"/>
      <c r="BO64" s="193"/>
      <c r="BP64" s="193"/>
      <c r="BQ64" s="193"/>
      <c r="BR64" s="193"/>
      <c r="BS64" s="193"/>
      <c r="BT64" s="193"/>
      <c r="BU64" s="193"/>
      <c r="BV64" s="193"/>
      <c r="BW64" s="193"/>
      <c r="BX64" s="193"/>
      <c r="BY64" s="193"/>
      <c r="BZ64" s="193"/>
      <c r="CA64" s="193"/>
      <c r="CB64" s="193"/>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80"/>
      <c r="C65" s="76"/>
      <c r="D65" s="1321" t="s">
        <v>196</v>
      </c>
      <c r="E65" s="1320"/>
      <c r="F65" s="1765"/>
      <c r="G65" s="1766"/>
      <c r="H65" s="1767"/>
      <c r="I65" s="132"/>
      <c r="J65" s="1771" t="s">
        <v>1128</v>
      </c>
      <c r="K65" s="1771"/>
      <c r="L65" s="1771"/>
      <c r="M65" s="1771"/>
      <c r="N65" s="1771"/>
      <c r="O65" s="1771"/>
      <c r="P65" s="1771"/>
      <c r="Q65" s="1771"/>
      <c r="R65" s="74"/>
      <c r="S65" s="1321" t="s">
        <v>198</v>
      </c>
      <c r="T65" s="1320"/>
      <c r="U65" s="1765" t="s">
        <v>2932</v>
      </c>
      <c r="V65" s="1766"/>
      <c r="W65" s="1767"/>
      <c r="X65" s="132"/>
      <c r="Y65" s="1771" t="s">
        <v>236</v>
      </c>
      <c r="Z65" s="1771"/>
      <c r="AA65" s="1771"/>
      <c r="AB65" s="1771"/>
      <c r="AC65" s="1771"/>
      <c r="AD65" s="1771"/>
      <c r="AE65" s="1771"/>
      <c r="AF65" s="1771"/>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193"/>
      <c r="BE65" s="193"/>
      <c r="BF65" s="193"/>
      <c r="BG65" s="193"/>
      <c r="BH65" s="193"/>
      <c r="BI65" s="193"/>
      <c r="BJ65" s="193"/>
      <c r="BK65" s="193"/>
      <c r="BL65" s="193"/>
      <c r="BM65" s="193"/>
      <c r="BN65" s="193"/>
      <c r="BO65" s="193"/>
      <c r="BP65" s="193"/>
      <c r="BQ65" s="193"/>
      <c r="BR65" s="193"/>
      <c r="BS65" s="193"/>
      <c r="BT65" s="193"/>
      <c r="BU65" s="193"/>
      <c r="BV65" s="193"/>
      <c r="BW65" s="193"/>
      <c r="BX65" s="193"/>
      <c r="BY65" s="193"/>
      <c r="BZ65" s="193"/>
      <c r="CA65" s="193"/>
      <c r="CB65" s="193"/>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81"/>
      <c r="C66" s="76"/>
      <c r="D66" s="1319"/>
      <c r="E66" s="1320"/>
      <c r="F66" s="1768"/>
      <c r="G66" s="1769"/>
      <c r="H66" s="1770"/>
      <c r="I66" s="132"/>
      <c r="J66" s="1771"/>
      <c r="K66" s="1771"/>
      <c r="L66" s="1771"/>
      <c r="M66" s="1771"/>
      <c r="N66" s="1771"/>
      <c r="O66" s="1771"/>
      <c r="P66" s="1771"/>
      <c r="Q66" s="1771"/>
      <c r="R66" s="74"/>
      <c r="S66" s="1319"/>
      <c r="T66" s="1320"/>
      <c r="U66" s="1768"/>
      <c r="V66" s="1769"/>
      <c r="W66" s="1770"/>
      <c r="X66" s="132"/>
      <c r="Y66" s="1771"/>
      <c r="Z66" s="1771"/>
      <c r="AA66" s="1771"/>
      <c r="AB66" s="1771"/>
      <c r="AC66" s="1771"/>
      <c r="AD66" s="1771"/>
      <c r="AE66" s="1771"/>
      <c r="AF66" s="1771"/>
      <c r="AG66" s="74"/>
      <c r="AH66" s="74"/>
      <c r="AI66" s="74"/>
      <c r="AJ66" s="74"/>
      <c r="AK66" s="74"/>
      <c r="AL66" s="74"/>
      <c r="AM66" s="74"/>
      <c r="AN66" s="74"/>
      <c r="AO66" s="74"/>
      <c r="AP66" s="74"/>
      <c r="AQ66" s="74"/>
      <c r="AR66" s="74"/>
      <c r="AS66" s="74"/>
      <c r="AT66" s="74"/>
      <c r="AU66" s="74"/>
      <c r="AV66" s="74"/>
      <c r="AW66" s="74"/>
      <c r="AX66" s="74"/>
      <c r="AY66" s="74"/>
      <c r="AZ66" s="74"/>
      <c r="BA66" s="74"/>
      <c r="BB66" s="74"/>
      <c r="BC66" s="74"/>
      <c r="BD66" s="193"/>
      <c r="BE66" s="193"/>
      <c r="BF66" s="193"/>
      <c r="BG66" s="193"/>
      <c r="BH66" s="193"/>
      <c r="BI66" s="193"/>
      <c r="BJ66" s="193"/>
      <c r="BK66" s="193"/>
      <c r="BL66" s="193"/>
      <c r="BM66" s="193"/>
      <c r="BN66" s="193"/>
      <c r="BO66" s="193"/>
      <c r="BP66" s="193"/>
      <c r="BQ66" s="193"/>
      <c r="BR66" s="193"/>
      <c r="BS66" s="193"/>
      <c r="BT66" s="193"/>
      <c r="BU66" s="193"/>
      <c r="BV66" s="193"/>
      <c r="BW66" s="193"/>
      <c r="BX66" s="193"/>
      <c r="BY66" s="193"/>
      <c r="BZ66" s="193"/>
      <c r="CA66" s="193"/>
      <c r="CB66" s="193"/>
      <c r="CC66"/>
      <c r="CD66" s="9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s="76"/>
      <c r="D67" s="199"/>
      <c r="E67" s="76"/>
      <c r="F67" s="198"/>
      <c r="G67" s="193"/>
      <c r="H67" s="74"/>
      <c r="I67" s="60"/>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193"/>
      <c r="BE67" s="193"/>
      <c r="BF67" s="193"/>
      <c r="BG67" s="193"/>
      <c r="BH67" s="193"/>
      <c r="BI67" s="193"/>
      <c r="BJ67" s="193"/>
      <c r="BK67" s="193"/>
      <c r="BL67" s="193"/>
      <c r="BM67" s="193"/>
      <c r="BN67" s="193"/>
      <c r="BO67" s="193"/>
      <c r="BP67" s="193"/>
      <c r="BQ67" s="193"/>
      <c r="BR67" s="193"/>
      <c r="BS67" s="193"/>
      <c r="BT67" s="193"/>
      <c r="BU67" s="193"/>
      <c r="BV67" s="193"/>
      <c r="BW67" s="193"/>
      <c r="BX67" s="193"/>
      <c r="BY67" s="193"/>
      <c r="BZ67" s="193"/>
      <c r="CA67" s="193"/>
      <c r="CB67" s="193"/>
      <c r="CC67"/>
      <c r="CD67" s="96"/>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2"/>
      <c r="C68" s="76"/>
      <c r="D68" s="77" t="s">
        <v>1333</v>
      </c>
      <c r="E68" s="77"/>
      <c r="F68" s="109"/>
      <c r="G68" s="193"/>
      <c r="H68" s="74"/>
      <c r="I68" s="60"/>
      <c r="J68" s="74"/>
      <c r="K68" s="74"/>
      <c r="L68" s="74"/>
      <c r="M68" s="74"/>
      <c r="N68" s="74"/>
      <c r="O68" s="74"/>
      <c r="P68" s="74"/>
      <c r="Q68" s="74"/>
      <c r="R68" s="74"/>
      <c r="S68" s="74"/>
      <c r="T68" s="74"/>
      <c r="U68" s="74"/>
      <c r="V68" s="74"/>
      <c r="W68" s="74"/>
      <c r="X68" s="74"/>
      <c r="Y68" s="74"/>
      <c r="Z68" s="74"/>
      <c r="AA68" s="74"/>
      <c r="AB68" s="74"/>
      <c r="AC68" s="74"/>
      <c r="AD68" s="74"/>
      <c r="AE68" s="74"/>
      <c r="AF68" s="74"/>
      <c r="AG68" s="74"/>
      <c r="AH68" s="74"/>
      <c r="AI68" s="74"/>
      <c r="AJ68" s="74"/>
      <c r="AK68" s="74"/>
      <c r="AL68" s="74"/>
      <c r="AM68" s="74"/>
      <c r="AN68" s="74"/>
      <c r="AO68" s="74"/>
      <c r="AP68" s="74"/>
      <c r="AQ68" s="74"/>
      <c r="AR68" s="74"/>
      <c r="AS68" s="74"/>
      <c r="AT68" s="74"/>
      <c r="AU68" s="74"/>
      <c r="AV68" s="74"/>
      <c r="AW68" s="74"/>
      <c r="AX68" s="74"/>
      <c r="AY68" s="74"/>
      <c r="AZ68" s="74"/>
      <c r="BA68" s="74"/>
      <c r="BB68" s="74"/>
      <c r="BC68" s="74"/>
      <c r="BD68" s="193"/>
      <c r="BE68" s="193"/>
      <c r="BF68" s="193"/>
      <c r="BG68" s="193"/>
      <c r="BH68" s="193"/>
      <c r="BI68" s="193"/>
      <c r="BJ68" s="193"/>
      <c r="BK68" s="193"/>
      <c r="BL68" s="193"/>
      <c r="BM68" s="193"/>
      <c r="BN68" s="193"/>
      <c r="BO68" s="193"/>
      <c r="BP68" s="193"/>
      <c r="BQ68" s="193"/>
      <c r="BR68" s="193"/>
      <c r="BS68" s="193"/>
      <c r="BT68" s="193"/>
      <c r="BU68" s="193"/>
      <c r="BV68" s="193"/>
      <c r="BW68" s="193"/>
      <c r="BX68" s="193"/>
      <c r="BY68" s="193"/>
      <c r="BZ68" s="193"/>
      <c r="CA68" s="193"/>
      <c r="CB68" s="193"/>
      <c r="CC68"/>
      <c r="CD68" s="96"/>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72"/>
      <c r="C69" s="76"/>
      <c r="D69" s="198" t="s">
        <v>1334</v>
      </c>
      <c r="E69" s="76"/>
      <c r="F69" s="109"/>
      <c r="G69" s="193"/>
      <c r="H69" s="74"/>
      <c r="I69" s="60"/>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193"/>
      <c r="BE69" s="193"/>
      <c r="BF69" s="193"/>
      <c r="BG69" s="193"/>
      <c r="BH69" s="193"/>
      <c r="BI69" s="193"/>
      <c r="BJ69" s="193"/>
      <c r="BK69" s="193"/>
      <c r="BL69" s="193"/>
      <c r="BM69" s="193"/>
      <c r="BN69" s="193"/>
      <c r="BO69" s="193"/>
      <c r="BP69" s="193"/>
      <c r="BQ69" s="193"/>
      <c r="BR69" s="193"/>
      <c r="BS69" s="193"/>
      <c r="BT69" s="193"/>
      <c r="BU69" s="193"/>
      <c r="BV69" s="193"/>
      <c r="BW69" s="193"/>
      <c r="BX69" s="193"/>
      <c r="BY69" s="193"/>
      <c r="BZ69" s="193"/>
      <c r="CA69" s="193"/>
      <c r="CB69" s="193"/>
      <c r="CC69"/>
      <c r="CD69" s="102"/>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72"/>
      <c r="C70" s="76"/>
      <c r="D70" s="38"/>
      <c r="E70" s="38"/>
      <c r="F70" s="100"/>
      <c r="G70" s="193"/>
      <c r="H70" s="74"/>
      <c r="I70" s="60"/>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193"/>
      <c r="BE70" s="193"/>
      <c r="BF70" s="193"/>
      <c r="BG70" s="193"/>
      <c r="BN70" s="193"/>
      <c r="BO70" s="193"/>
      <c r="BP70" s="193"/>
      <c r="BQ70" s="193"/>
      <c r="BR70" s="193"/>
      <c r="BS70" s="193"/>
      <c r="BT70" s="193"/>
      <c r="BU70" s="193"/>
      <c r="BV70" s="59"/>
      <c r="BW70" s="59"/>
      <c r="BX70" s="59"/>
      <c r="BY70" s="1000" t="s">
        <v>1267</v>
      </c>
      <c r="BZ70" s="59"/>
      <c r="CA70" s="59"/>
      <c r="CC70"/>
      <c r="CD70" s="102"/>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79"/>
      <c r="C71" s="76"/>
      <c r="D71" s="1037" t="s">
        <v>253</v>
      </c>
      <c r="E71" s="76"/>
      <c r="F71" s="77" t="s">
        <v>1335</v>
      </c>
      <c r="G71" s="193"/>
      <c r="H71" s="74"/>
      <c r="I71" s="60"/>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193"/>
      <c r="BE71" s="193"/>
      <c r="BF71" s="193"/>
      <c r="BG71" s="193"/>
      <c r="BN71" s="193"/>
      <c r="BO71" s="193"/>
      <c r="BP71" s="193"/>
      <c r="BQ71" s="193"/>
      <c r="BR71" s="193"/>
      <c r="BS71" s="193"/>
      <c r="BT71" s="193"/>
      <c r="BU71" s="193"/>
      <c r="BV71" s="1797" t="s">
        <v>465</v>
      </c>
      <c r="BW71" s="1758"/>
      <c r="BX71" s="1758"/>
      <c r="BY71" s="1798"/>
      <c r="BZ71" s="1799"/>
      <c r="CA71" s="1800"/>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80"/>
      <c r="C72" s="84"/>
      <c r="D72" s="77"/>
      <c r="E72" s="76"/>
      <c r="F72" s="198" t="s">
        <v>1336</v>
      </c>
      <c r="G72" s="84"/>
      <c r="H72" s="84"/>
      <c r="I72" s="84"/>
      <c r="J72" s="84"/>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N72" s="84"/>
      <c r="BO72" s="84"/>
      <c r="BP72" s="84"/>
      <c r="BQ72" s="84"/>
      <c r="BR72" s="84"/>
      <c r="BS72" s="84"/>
      <c r="BT72" s="84"/>
      <c r="BU72" s="84"/>
      <c r="BV72" s="1758"/>
      <c r="BW72" s="1758"/>
      <c r="BX72" s="1758"/>
      <c r="BY72" s="1801"/>
      <c r="BZ72" s="1802"/>
      <c r="CA72" s="1803"/>
      <c r="CC72"/>
      <c r="CD72" s="103"/>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80"/>
      <c r="C73" s="84"/>
      <c r="D73" s="38"/>
      <c r="E73" s="38"/>
      <c r="F73" s="38"/>
      <c r="G73" s="60"/>
      <c r="H73" s="60"/>
      <c r="I73" s="60"/>
      <c r="J73" s="60"/>
      <c r="K73" s="60"/>
      <c r="L73" s="60"/>
      <c r="M73" s="60"/>
      <c r="N73" s="60"/>
      <c r="O73" s="60"/>
      <c r="P73" s="60"/>
      <c r="Q73" s="60"/>
      <c r="R73" s="85"/>
      <c r="S73" s="85"/>
      <c r="T73" s="60"/>
      <c r="U73" s="60"/>
      <c r="V73" s="60"/>
      <c r="W73" s="60"/>
      <c r="X73" s="60"/>
      <c r="Y73" s="60"/>
      <c r="Z73" s="60"/>
      <c r="AA73" s="60"/>
      <c r="AB73" s="60"/>
      <c r="AC73" s="60"/>
      <c r="AD73" s="60"/>
      <c r="AE73" s="60"/>
      <c r="AF73" s="85"/>
      <c r="AG73" s="85"/>
      <c r="AH73" s="85"/>
      <c r="AI73" s="85"/>
      <c r="AJ73" s="85"/>
      <c r="AK73" s="85"/>
      <c r="AL73" s="85"/>
      <c r="AM73" s="85"/>
      <c r="AN73" s="85"/>
      <c r="AO73" s="85"/>
      <c r="AP73" s="85"/>
      <c r="AQ73" s="85"/>
      <c r="AR73" s="85"/>
      <c r="AS73" s="85"/>
      <c r="AT73" s="85"/>
      <c r="AU73" s="85"/>
      <c r="AV73" s="85"/>
      <c r="AW73" s="85"/>
      <c r="AX73" s="85"/>
      <c r="AY73" s="85"/>
      <c r="AZ73" s="85"/>
      <c r="BC73" s="84"/>
      <c r="BD73" s="84"/>
      <c r="BE73" s="84"/>
      <c r="BF73" s="84"/>
      <c r="BG73" s="84"/>
      <c r="BN73" s="84"/>
      <c r="BO73" s="84"/>
      <c r="BP73" s="84"/>
      <c r="BQ73" s="84"/>
      <c r="BR73" s="84"/>
      <c r="BS73" s="84"/>
      <c r="BT73" s="84"/>
      <c r="BU73" s="84"/>
      <c r="BV73" s="59"/>
      <c r="BW73" s="59"/>
      <c r="BX73" s="59"/>
      <c r="BY73" s="59"/>
      <c r="BZ73" s="59"/>
      <c r="CA73" s="59"/>
      <c r="CC73"/>
      <c r="CD73" s="10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81"/>
      <c r="C74" s="84"/>
      <c r="D74" s="1037" t="s">
        <v>256</v>
      </c>
      <c r="E74" s="76"/>
      <c r="F74" s="77" t="s">
        <v>1337</v>
      </c>
      <c r="G74" s="60"/>
      <c r="H74" s="60"/>
      <c r="I74" s="60"/>
      <c r="J74" s="60"/>
      <c r="K74" s="60"/>
      <c r="L74" s="60"/>
      <c r="M74" s="60"/>
      <c r="N74" s="60"/>
      <c r="O74" s="60"/>
      <c r="P74" s="60"/>
      <c r="Q74" s="60"/>
      <c r="R74" s="87"/>
      <c r="S74" s="87"/>
      <c r="T74" s="60"/>
      <c r="U74" s="60"/>
      <c r="V74" s="60"/>
      <c r="W74" s="60"/>
      <c r="X74" s="60"/>
      <c r="Y74" s="60"/>
      <c r="Z74" s="60"/>
      <c r="AA74" s="60"/>
      <c r="AB74" s="60"/>
      <c r="AC74" s="60"/>
      <c r="AD74" s="60"/>
      <c r="AE74" s="60"/>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N74" s="87"/>
      <c r="BO74" s="87"/>
      <c r="BP74" s="87"/>
      <c r="BQ74" s="87"/>
      <c r="BR74" s="87"/>
      <c r="BS74" s="87"/>
      <c r="BT74" s="87"/>
      <c r="BU74" s="87"/>
      <c r="BV74" s="1797" t="s">
        <v>1070</v>
      </c>
      <c r="BW74" s="1758"/>
      <c r="BX74" s="1758"/>
      <c r="BY74" s="1798"/>
      <c r="BZ74" s="1799"/>
      <c r="CA74" s="1800"/>
      <c r="CC74"/>
      <c r="CD74" s="103"/>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2"/>
      <c r="C75" s="84"/>
      <c r="D75" s="77"/>
      <c r="E75" s="76"/>
      <c r="F75" s="198" t="s">
        <v>1338</v>
      </c>
      <c r="G75" s="60"/>
      <c r="H75" s="60"/>
      <c r="I75" s="60"/>
      <c r="J75" s="60"/>
      <c r="K75" s="60"/>
      <c r="L75" s="60"/>
      <c r="M75" s="60"/>
      <c r="N75" s="60"/>
      <c r="O75" s="60"/>
      <c r="P75" s="60"/>
      <c r="Q75" s="60"/>
      <c r="R75" s="87"/>
      <c r="S75" s="87"/>
      <c r="T75" s="60"/>
      <c r="U75" s="60"/>
      <c r="V75" s="60"/>
      <c r="W75" s="60"/>
      <c r="X75" s="60"/>
      <c r="Y75" s="60"/>
      <c r="Z75" s="60"/>
      <c r="AA75" s="60"/>
      <c r="AB75" s="60"/>
      <c r="AC75" s="60"/>
      <c r="AD75" s="60"/>
      <c r="AE75" s="60"/>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N75" s="87"/>
      <c r="BO75" s="87"/>
      <c r="BP75" s="87"/>
      <c r="BQ75" s="87"/>
      <c r="BR75" s="87"/>
      <c r="BS75" s="87"/>
      <c r="BT75" s="87"/>
      <c r="BU75" s="87"/>
      <c r="BV75" s="1758"/>
      <c r="BW75" s="1758"/>
      <c r="BX75" s="1758"/>
      <c r="BY75" s="1801"/>
      <c r="BZ75" s="1802"/>
      <c r="CA75" s="1803"/>
      <c r="CC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2"/>
      <c r="C76" s="84"/>
      <c r="D76" s="76"/>
      <c r="E76" s="76"/>
      <c r="F76" s="76"/>
      <c r="G76" s="85"/>
      <c r="H76" s="85"/>
      <c r="I76" s="85"/>
      <c r="J76" s="132"/>
      <c r="K76" s="132"/>
      <c r="L76" s="132"/>
      <c r="M76" s="132"/>
      <c r="N76" s="85"/>
      <c r="O76" s="87"/>
      <c r="P76" s="87"/>
      <c r="Q76" s="87"/>
      <c r="R76" s="87"/>
      <c r="S76" s="87"/>
      <c r="T76" s="60"/>
      <c r="U76" s="60"/>
      <c r="V76" s="60"/>
      <c r="W76" s="60"/>
      <c r="X76" s="60"/>
      <c r="Y76" s="60"/>
      <c r="Z76" s="60"/>
      <c r="AA76" s="60"/>
      <c r="AB76" s="60"/>
      <c r="AC76" s="60"/>
      <c r="AD76" s="60"/>
      <c r="AE76" s="60"/>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N76" s="87"/>
      <c r="BO76" s="87"/>
      <c r="BP76" s="87"/>
      <c r="BQ76" s="87"/>
      <c r="BR76" s="87"/>
      <c r="BS76" s="87"/>
      <c r="BT76" s="87"/>
      <c r="BU76" s="87"/>
      <c r="BV76" s="59"/>
      <c r="BW76" s="59"/>
      <c r="BX76" s="59"/>
      <c r="BY76" s="59"/>
      <c r="BZ76" s="59"/>
      <c r="CA76" s="59"/>
      <c r="CC76"/>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72"/>
      <c r="C77" s="84"/>
      <c r="D77" s="100" t="s">
        <v>259</v>
      </c>
      <c r="E77" s="76"/>
      <c r="F77" s="77" t="s">
        <v>1339</v>
      </c>
      <c r="R77" s="87"/>
      <c r="S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N77" s="87"/>
      <c r="BO77" s="87"/>
      <c r="BP77" s="87"/>
      <c r="BQ77" s="87"/>
      <c r="BR77" s="87"/>
      <c r="BS77" s="87"/>
      <c r="BT77" s="87"/>
      <c r="BU77" s="87"/>
      <c r="BV77" s="1797" t="s">
        <v>1018</v>
      </c>
      <c r="BW77" s="1758"/>
      <c r="BX77" s="1758"/>
      <c r="BY77" s="1798"/>
      <c r="BZ77" s="1799"/>
      <c r="CA77" s="1800"/>
      <c r="CC77"/>
      <c r="CD77" s="96"/>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72"/>
      <c r="C78" s="84"/>
      <c r="D78" s="77"/>
      <c r="E78" s="76"/>
      <c r="F78" s="198" t="s">
        <v>1340</v>
      </c>
      <c r="R78" s="87"/>
      <c r="S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N78" s="87"/>
      <c r="BO78" s="87"/>
      <c r="BP78" s="87"/>
      <c r="BQ78" s="87"/>
      <c r="BR78" s="87"/>
      <c r="BS78" s="87"/>
      <c r="BT78" s="87"/>
      <c r="BU78" s="87"/>
      <c r="BV78" s="1758"/>
      <c r="BW78" s="1758"/>
      <c r="BX78" s="1758"/>
      <c r="BY78" s="1801"/>
      <c r="BZ78" s="1802"/>
      <c r="CA78" s="1803"/>
      <c r="CC78" s="84"/>
      <c r="CD78" s="96"/>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79"/>
      <c r="C79" s="84"/>
      <c r="D79" s="199"/>
      <c r="E79" s="76"/>
      <c r="F79" s="198"/>
      <c r="G79" s="132"/>
      <c r="H79" s="132"/>
      <c r="I79" s="132"/>
      <c r="J79" s="133"/>
      <c r="K79" s="133"/>
      <c r="L79" s="133"/>
      <c r="M79" s="133"/>
      <c r="N79" s="133"/>
      <c r="O79" s="133"/>
      <c r="P79" s="133"/>
      <c r="Q79" s="133"/>
      <c r="R79" s="87"/>
      <c r="S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N79" s="87"/>
      <c r="BO79" s="87"/>
      <c r="BP79" s="87"/>
      <c r="BQ79" s="87"/>
      <c r="BR79" s="87"/>
      <c r="BS79" s="87"/>
      <c r="BT79" s="87"/>
      <c r="BU79" s="87"/>
      <c r="BV79" s="59"/>
      <c r="BW79" s="59"/>
      <c r="BX79" s="59"/>
      <c r="BY79" s="59"/>
      <c r="BZ79" s="59"/>
      <c r="CA79" s="59"/>
      <c r="CC79" s="84"/>
      <c r="CD79" s="96"/>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80"/>
      <c r="C80" s="84"/>
      <c r="D80" s="1037" t="s">
        <v>302</v>
      </c>
      <c r="E80" s="76"/>
      <c r="F80" s="77" t="s">
        <v>1341</v>
      </c>
      <c r="G80" s="132"/>
      <c r="H80" s="132"/>
      <c r="I80" s="132"/>
      <c r="J80" s="133"/>
      <c r="K80" s="133"/>
      <c r="L80" s="133"/>
      <c r="M80" s="133"/>
      <c r="N80" s="133"/>
      <c r="O80" s="133"/>
      <c r="P80" s="133"/>
      <c r="Q80" s="133"/>
      <c r="R80" s="87"/>
      <c r="S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N80" s="87"/>
      <c r="BO80" s="87"/>
      <c r="BP80" s="87"/>
      <c r="BQ80" s="87"/>
      <c r="BR80" s="87"/>
      <c r="BS80" s="87"/>
      <c r="BT80" s="87"/>
      <c r="BU80" s="87"/>
      <c r="BV80" s="1797" t="s">
        <v>1342</v>
      </c>
      <c r="BW80" s="1758"/>
      <c r="BX80" s="1758"/>
      <c r="BY80" s="1798"/>
      <c r="BZ80" s="1799"/>
      <c r="CA80" s="1800"/>
      <c r="CC80" s="84"/>
      <c r="CD80" s="102"/>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80"/>
      <c r="C81" s="84"/>
      <c r="D81" s="77"/>
      <c r="E81" s="76"/>
      <c r="F81" s="198" t="s">
        <v>1343</v>
      </c>
      <c r="G81" s="132"/>
      <c r="H81" s="132"/>
      <c r="I81" s="132"/>
      <c r="J81" s="133"/>
      <c r="K81" s="133"/>
      <c r="L81" s="133"/>
      <c r="M81" s="133"/>
      <c r="N81" s="133"/>
      <c r="O81" s="133"/>
      <c r="P81" s="133"/>
      <c r="Q81" s="133"/>
      <c r="R81" s="87"/>
      <c r="S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N81" s="87"/>
      <c r="BO81" s="87"/>
      <c r="BP81" s="87"/>
      <c r="BQ81" s="87"/>
      <c r="BR81" s="87"/>
      <c r="BS81" s="87"/>
      <c r="BT81" s="87"/>
      <c r="BU81" s="87"/>
      <c r="BV81" s="1758"/>
      <c r="BW81" s="1758"/>
      <c r="BX81" s="1758"/>
      <c r="BY81" s="1801"/>
      <c r="BZ81" s="1802"/>
      <c r="CA81" s="1803"/>
      <c r="CD81" s="102"/>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8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D83" s="10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2"/>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84"/>
      <c r="CC84" s="84"/>
      <c r="CD84" s="103"/>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72"/>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84"/>
      <c r="CC85" s="84"/>
      <c r="CD85" s="103"/>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72"/>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s="84"/>
      <c r="CC86" s="84"/>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30" customHeight="1">
      <c r="B87" s="79"/>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9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80"/>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96"/>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30" customHeight="1">
      <c r="B89" s="80"/>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96"/>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1" customFormat="1" ht="30" customHeight="1">
      <c r="B90" s="72"/>
      <c r="C90" s="84"/>
      <c r="D90" s="84"/>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S90" s="84"/>
      <c r="BT90" s="84"/>
      <c r="BU90" s="84"/>
      <c r="BV90" s="84"/>
      <c r="BW90" s="84"/>
      <c r="BX90" s="84"/>
      <c r="BY90" s="84"/>
      <c r="BZ90" s="84"/>
      <c r="CA90" s="84"/>
      <c r="CB90" s="84"/>
      <c r="CC90" s="84"/>
      <c r="CD90" s="103"/>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1" customFormat="1" ht="30" customHeight="1">
      <c r="B91" s="130"/>
      <c r="C91" s="131"/>
      <c r="D91" s="131"/>
      <c r="E91" s="131"/>
      <c r="F91" s="131"/>
      <c r="G91" s="131"/>
      <c r="H91" s="131"/>
      <c r="I91" s="131"/>
      <c r="J91" s="131"/>
      <c r="K91" s="131"/>
      <c r="L91" s="131"/>
      <c r="M91" s="131"/>
      <c r="N91" s="131"/>
      <c r="O91" s="131"/>
      <c r="P91" s="131"/>
      <c r="Q91" s="131"/>
      <c r="R91" s="131"/>
      <c r="S91" s="131"/>
      <c r="T91" s="131"/>
      <c r="U91" s="131"/>
      <c r="V91" s="131"/>
      <c r="W91" s="131"/>
      <c r="X91" s="131"/>
      <c r="Y91" s="131"/>
      <c r="Z91" s="131"/>
      <c r="AA91" s="131"/>
      <c r="AB91" s="131"/>
      <c r="AC91" s="131"/>
      <c r="AD91" s="131"/>
      <c r="AE91" s="131"/>
      <c r="AF91" s="131"/>
      <c r="AG91" s="131"/>
      <c r="AH91" s="131"/>
      <c r="AI91" s="131"/>
      <c r="AJ91" s="131"/>
      <c r="AK91" s="131"/>
      <c r="AL91" s="131"/>
      <c r="AM91" s="131"/>
      <c r="AN91" s="131"/>
      <c r="AO91" s="131"/>
      <c r="AP91" s="131"/>
      <c r="AQ91" s="131"/>
      <c r="AR91" s="131"/>
      <c r="AS91" s="131"/>
      <c r="AT91" s="131"/>
      <c r="AU91" s="131"/>
      <c r="AV91" s="131"/>
      <c r="AW91" s="131"/>
      <c r="AX91" s="131"/>
      <c r="AY91" s="131"/>
      <c r="AZ91" s="131"/>
      <c r="BA91" s="131"/>
      <c r="BB91" s="131"/>
      <c r="BC91" s="131"/>
      <c r="BD91" s="131"/>
      <c r="BE91" s="131"/>
      <c r="BF91" s="131"/>
      <c r="BG91" s="131"/>
      <c r="BH91" s="131"/>
      <c r="BI91" s="131"/>
      <c r="BJ91" s="131"/>
      <c r="BK91" s="131"/>
      <c r="BL91" s="131"/>
      <c r="BM91" s="131"/>
      <c r="BN91" s="131"/>
      <c r="BO91" s="131"/>
      <c r="BP91" s="131"/>
      <c r="BQ91" s="131"/>
      <c r="BR91" s="131"/>
      <c r="BS91" s="131"/>
      <c r="BT91" s="131"/>
      <c r="BU91" s="131"/>
      <c r="BV91" s="131"/>
      <c r="BW91" s="131"/>
      <c r="BX91" s="131"/>
      <c r="BY91" s="131"/>
      <c r="BZ91" s="131"/>
      <c r="CA91" s="131"/>
      <c r="CB91" s="131"/>
      <c r="CC91" s="131"/>
      <c r="CD91" s="136"/>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ht="20.100000000000001" customHeight="1">
      <c r="B92" s="62"/>
      <c r="C92" s="105"/>
      <c r="D92" s="62"/>
      <c r="E92" s="84"/>
      <c r="F92" s="105"/>
      <c r="J92" s="61"/>
      <c r="K92" s="61"/>
      <c r="L92" s="61"/>
      <c r="M92" s="61"/>
      <c r="N92" s="61"/>
      <c r="O92" s="61"/>
      <c r="P92" s="61"/>
      <c r="Q92" s="106"/>
      <c r="R92" s="61"/>
      <c r="S92" s="61"/>
      <c r="T92" s="62"/>
      <c r="U92" s="62"/>
      <c r="V92" s="62"/>
      <c r="W92" s="62"/>
      <c r="X92" s="62"/>
      <c r="Y92" s="62"/>
      <c r="Z92" s="62"/>
      <c r="AA92" s="62"/>
      <c r="AB92" s="107"/>
      <c r="AC92" s="84"/>
      <c r="AD92" s="84"/>
      <c r="AE92" s="84"/>
      <c r="AF92" s="84"/>
      <c r="AG92" s="84"/>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107"/>
      <c r="CA92" s="84"/>
      <c r="CB92" s="84"/>
      <c r="CC92" s="62"/>
      <c r="CD92" s="62"/>
    </row>
    <row r="93" spans="1:126" ht="20.100000000000001" customHeight="1">
      <c r="B93" s="62"/>
      <c r="C93" s="105"/>
      <c r="D93" s="62"/>
      <c r="E93" s="84"/>
      <c r="F93" s="105"/>
      <c r="J93" s="61"/>
      <c r="K93" s="61"/>
      <c r="L93" s="61"/>
      <c r="M93" s="61"/>
      <c r="N93" s="61"/>
      <c r="O93" s="61"/>
      <c r="P93" s="61"/>
      <c r="Q93" s="106"/>
      <c r="R93" s="61"/>
      <c r="S93" s="61"/>
      <c r="T93" s="62"/>
      <c r="U93" s="62"/>
      <c r="V93" s="62"/>
      <c r="W93" s="62"/>
      <c r="X93" s="62"/>
      <c r="Y93" s="62"/>
      <c r="Z93" s="62"/>
      <c r="AA93" s="62"/>
      <c r="AB93" s="107"/>
      <c r="AC93" s="84"/>
      <c r="AD93" s="84"/>
      <c r="AE93" s="84"/>
      <c r="AF93" s="84"/>
      <c r="AG93" s="84"/>
      <c r="AH93" s="62"/>
      <c r="AI93" s="62"/>
      <c r="AJ93" s="62"/>
      <c r="AK93" s="62"/>
      <c r="AL93" s="62"/>
      <c r="AM93" s="62"/>
      <c r="AN93" s="62"/>
      <c r="AO93" s="62"/>
      <c r="AP93" s="62"/>
      <c r="AQ93" s="62"/>
      <c r="AR93" s="62"/>
      <c r="AS93" s="62"/>
      <c r="AT93" s="62"/>
      <c r="AU93" s="62"/>
      <c r="AV93" s="62"/>
      <c r="AW93" s="62"/>
      <c r="AX93" s="62"/>
      <c r="AY93" s="62"/>
      <c r="AZ93" s="62"/>
      <c r="BA93" s="62"/>
      <c r="BB93" s="62"/>
      <c r="BC93" s="62"/>
      <c r="BD93" s="62"/>
      <c r="BE93" s="62"/>
      <c r="BF93" s="62"/>
      <c r="BG93" s="62"/>
      <c r="BH93" s="62"/>
      <c r="BI93" s="62"/>
      <c r="BJ93" s="62"/>
      <c r="BK93" s="62"/>
      <c r="BL93" s="62"/>
      <c r="BM93" s="62"/>
      <c r="BN93" s="62"/>
      <c r="BO93" s="62"/>
      <c r="BP93" s="62"/>
      <c r="BQ93" s="62"/>
      <c r="BR93" s="62"/>
      <c r="BS93" s="62"/>
      <c r="BT93" s="62"/>
      <c r="BU93" s="62"/>
      <c r="BV93" s="62"/>
      <c r="BW93" s="62"/>
      <c r="BX93" s="62"/>
      <c r="BY93" s="62"/>
      <c r="BZ93" s="107"/>
      <c r="CA93" s="84"/>
      <c r="CB93" s="84"/>
      <c r="CC93" s="62"/>
      <c r="CD93" s="62"/>
    </row>
    <row r="94" spans="1:126" s="62" customFormat="1" ht="30" customHeight="1">
      <c r="A94" s="1199">
        <v>33</v>
      </c>
      <c r="B94" s="1199"/>
      <c r="C94" s="1199"/>
      <c r="D94" s="1199"/>
      <c r="E94" s="1199"/>
      <c r="F94" s="1199"/>
      <c r="G94" s="1199"/>
      <c r="H94" s="1199"/>
      <c r="I94" s="1199"/>
      <c r="J94" s="1199"/>
      <c r="K94" s="1199"/>
      <c r="L94" s="1199"/>
      <c r="M94" s="1199"/>
      <c r="N94" s="1199"/>
      <c r="O94" s="1199"/>
      <c r="P94" s="1199"/>
      <c r="Q94" s="1199"/>
      <c r="R94" s="1199"/>
      <c r="S94" s="1199"/>
      <c r="T94" s="1199"/>
      <c r="U94" s="1199"/>
      <c r="V94" s="1199"/>
      <c r="W94" s="1199"/>
      <c r="X94" s="1199"/>
      <c r="Y94" s="1199"/>
      <c r="Z94" s="1199"/>
      <c r="AA94" s="1199"/>
      <c r="AB94" s="1199"/>
      <c r="AC94" s="1199"/>
      <c r="AD94" s="1199"/>
      <c r="AE94" s="1199"/>
      <c r="AF94" s="1199"/>
      <c r="AG94" s="1199"/>
      <c r="AH94" s="1199"/>
      <c r="AI94" s="1199"/>
      <c r="AJ94" s="1199"/>
      <c r="AK94" s="1199"/>
      <c r="AL94" s="1199"/>
      <c r="AM94" s="1199"/>
      <c r="AN94" s="1199"/>
      <c r="AO94" s="1199"/>
      <c r="AP94" s="1199"/>
      <c r="AQ94" s="1199"/>
      <c r="AR94" s="1199"/>
      <c r="AS94" s="1199"/>
      <c r="AT94" s="1199"/>
      <c r="AU94" s="1199"/>
      <c r="AV94" s="1199"/>
      <c r="AW94" s="1199"/>
      <c r="AX94" s="1199"/>
      <c r="AY94" s="1199"/>
      <c r="AZ94" s="1199"/>
      <c r="BA94" s="1199"/>
      <c r="BB94" s="1199"/>
      <c r="BC94" s="1199"/>
      <c r="BD94" s="1199"/>
      <c r="BE94" s="1199"/>
      <c r="BF94" s="1199"/>
      <c r="BG94" s="1199"/>
      <c r="BH94" s="1199"/>
      <c r="BI94" s="1199"/>
      <c r="BJ94" s="1199"/>
      <c r="BK94" s="1199"/>
      <c r="BL94" s="1199"/>
      <c r="BM94" s="1199"/>
      <c r="BN94" s="1199"/>
      <c r="BO94" s="1199"/>
      <c r="BP94" s="1199"/>
      <c r="BQ94" s="1199"/>
      <c r="BR94" s="1199"/>
      <c r="BS94" s="1199"/>
      <c r="BT94" s="1199"/>
      <c r="BU94" s="1199"/>
      <c r="BV94" s="1199"/>
      <c r="BW94" s="1199"/>
      <c r="BX94" s="1199"/>
      <c r="BY94" s="1199"/>
      <c r="BZ94" s="1199"/>
      <c r="CA94" s="1199"/>
      <c r="CB94" s="1199"/>
      <c r="CC94" s="1199"/>
      <c r="CD94" s="1199"/>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2" customFormat="1" ht="20.100000000000001" customHeight="1">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62" customFormat="1" ht="20.100000000000001" customHeight="1">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sheetData>
  <mergeCells count="48">
    <mergeCell ref="BV25:BX26"/>
    <mergeCell ref="BY25:CA26"/>
    <mergeCell ref="BV16:BX17"/>
    <mergeCell ref="BY16:CA17"/>
    <mergeCell ref="BV19:BX20"/>
    <mergeCell ref="BY19:CA20"/>
    <mergeCell ref="BV22:BX23"/>
    <mergeCell ref="BY22:CA23"/>
    <mergeCell ref="C4:N5"/>
    <mergeCell ref="O4:Q5"/>
    <mergeCell ref="H7:I8"/>
    <mergeCell ref="BV13:BX14"/>
    <mergeCell ref="BY13:CA14"/>
    <mergeCell ref="BY12:CA12"/>
    <mergeCell ref="BV28:BX29"/>
    <mergeCell ref="BY28:CA29"/>
    <mergeCell ref="BV31:BX32"/>
    <mergeCell ref="BY31:CA32"/>
    <mergeCell ref="BV34:BX35"/>
    <mergeCell ref="BY34:CA35"/>
    <mergeCell ref="BV55:BX56"/>
    <mergeCell ref="BY55:CA56"/>
    <mergeCell ref="BV37:BX38"/>
    <mergeCell ref="BY37:CA38"/>
    <mergeCell ref="F40:BM42"/>
    <mergeCell ref="BV42:BX43"/>
    <mergeCell ref="BY42:CA43"/>
    <mergeCell ref="BV46:BX47"/>
    <mergeCell ref="BY46:CA47"/>
    <mergeCell ref="BV49:BX50"/>
    <mergeCell ref="BY49:CA50"/>
    <mergeCell ref="BV52:BX53"/>
    <mergeCell ref="BY52:CA53"/>
    <mergeCell ref="D65:E66"/>
    <mergeCell ref="F65:H66"/>
    <mergeCell ref="U65:W66"/>
    <mergeCell ref="J65:Q66"/>
    <mergeCell ref="A94:CD94"/>
    <mergeCell ref="BV80:BX81"/>
    <mergeCell ref="BY80:CA81"/>
    <mergeCell ref="BV71:BX72"/>
    <mergeCell ref="BY71:CA72"/>
    <mergeCell ref="BV74:BX75"/>
    <mergeCell ref="BY74:CA75"/>
    <mergeCell ref="BV77:BX78"/>
    <mergeCell ref="BY77:CA78"/>
    <mergeCell ref="S65:T66"/>
    <mergeCell ref="Y65:AF66"/>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59999389629810485"/>
  </sheetPr>
  <dimension ref="A1:DV94"/>
  <sheetViews>
    <sheetView showGridLines="0" view="pageBreakPreview" zoomScale="40" zoomScaleNormal="40" zoomScaleSheetLayoutView="40" zoomScalePageLayoutView="35" workbookViewId="0">
      <selection activeCell="U60" sqref="U60:W61"/>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778" t="s">
        <v>1256</v>
      </c>
      <c r="D4" s="1779"/>
      <c r="E4" s="1779"/>
      <c r="F4" s="1779"/>
      <c r="G4" s="1779"/>
      <c r="H4" s="1779"/>
      <c r="I4" s="1779"/>
      <c r="J4" s="1779"/>
      <c r="K4" s="1779"/>
      <c r="L4" s="1779"/>
      <c r="M4" s="1779"/>
      <c r="N4" s="1780"/>
      <c r="O4" s="1784" t="s">
        <v>145</v>
      </c>
      <c r="P4" s="1785"/>
      <c r="Q4" s="1786"/>
      <c r="R4" s="38"/>
      <c r="S4" s="75" t="s">
        <v>1295</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781"/>
      <c r="D5" s="1782"/>
      <c r="E5" s="1782"/>
      <c r="F5" s="1782"/>
      <c r="G5" s="1782"/>
      <c r="H5" s="1782"/>
      <c r="I5" s="1782"/>
      <c r="J5" s="1782"/>
      <c r="K5" s="1782"/>
      <c r="L5" s="1782"/>
      <c r="M5" s="1782"/>
      <c r="N5" s="1783"/>
      <c r="O5" s="1787"/>
      <c r="P5" s="1788"/>
      <c r="Q5" s="1789"/>
      <c r="R5" s="38"/>
      <c r="S5" s="88" t="s">
        <v>1296</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C7" s="215" t="s">
        <v>1259</v>
      </c>
      <c r="D7" s="215"/>
      <c r="E7" s="215"/>
      <c r="F7" s="215"/>
      <c r="G7" s="215"/>
      <c r="H7" s="1790">
        <v>1</v>
      </c>
      <c r="I7" s="1790"/>
      <c r="J7" s="100"/>
      <c r="K7" s="217" t="s">
        <v>1297</v>
      </c>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216" t="s">
        <v>1261</v>
      </c>
      <c r="D8" s="216"/>
      <c r="E8" s="216"/>
      <c r="F8" s="216"/>
      <c r="G8" s="216"/>
      <c r="H8" s="1790"/>
      <c r="I8" s="1790"/>
      <c r="J8" s="100"/>
      <c r="K8" s="195" t="s">
        <v>1298</v>
      </c>
      <c r="V8" s="74"/>
      <c r="W8" s="74"/>
      <c r="X8" s="74"/>
      <c r="Y8" s="74"/>
      <c r="Z8" s="74"/>
      <c r="AA8" s="74"/>
      <c r="AB8" s="74"/>
      <c r="AC8" s="74"/>
      <c r="AD8" s="74"/>
      <c r="AE8" s="74"/>
      <c r="AF8" s="74"/>
      <c r="AG8" s="74"/>
      <c r="AH8" s="74"/>
      <c r="AI8" s="74"/>
      <c r="AJ8" s="74"/>
      <c r="AK8" s="38"/>
      <c r="AL8" s="38"/>
      <c r="AM8" s="38"/>
      <c r="AN8" s="38"/>
      <c r="AO8" s="38"/>
      <c r="AP8" s="38"/>
      <c r="AQ8" s="38"/>
      <c r="AR8" s="38"/>
      <c r="AS8" s="38"/>
      <c r="AT8" s="38"/>
      <c r="AU8" s="38"/>
      <c r="AV8" s="38"/>
      <c r="AW8" s="38"/>
      <c r="AX8" s="38"/>
      <c r="AY8" s="38"/>
      <c r="AZ8" s="74"/>
      <c r="BA8" s="73"/>
      <c r="BB8" s="73"/>
      <c r="BC8" s="73"/>
      <c r="BD8" s="73"/>
      <c r="BE8" s="73"/>
      <c r="BF8" s="73"/>
      <c r="BG8" s="73"/>
      <c r="BH8" s="73"/>
      <c r="BI8" s="73"/>
      <c r="BJ8" s="73"/>
      <c r="BK8" s="73"/>
      <c r="BL8" s="73"/>
      <c r="BM8" s="73"/>
      <c r="BN8" s="73"/>
      <c r="BO8" s="73"/>
      <c r="BP8" s="73"/>
      <c r="BQ8" s="73"/>
      <c r="BR8" s="73"/>
      <c r="BS8" s="73"/>
      <c r="BT8" s="73"/>
      <c r="BU8" s="73"/>
      <c r="BV8" s="38"/>
      <c r="BW8" s="38"/>
      <c r="BX8" s="38"/>
      <c r="BY8" s="38"/>
      <c r="BZ8" s="38"/>
      <c r="CA8" s="3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V9" s="74"/>
      <c r="W9" s="74"/>
      <c r="X9" s="74"/>
      <c r="Y9" s="74"/>
      <c r="Z9" s="74"/>
      <c r="AA9" s="74"/>
      <c r="AB9" s="74"/>
      <c r="AC9" s="74"/>
      <c r="AD9" s="74"/>
      <c r="AE9" s="74"/>
      <c r="AF9" s="74"/>
      <c r="AG9" s="74"/>
      <c r="AH9" s="74"/>
      <c r="AI9" s="74"/>
      <c r="AJ9" s="74"/>
      <c r="AK9" s="38"/>
      <c r="AL9" s="38"/>
      <c r="AM9" s="38"/>
      <c r="AN9" s="38"/>
      <c r="AO9" s="38"/>
      <c r="AP9" s="38"/>
      <c r="AQ9" s="38"/>
      <c r="AR9" s="38"/>
      <c r="AS9" s="38"/>
      <c r="AT9" s="38"/>
      <c r="AU9" s="38"/>
      <c r="AV9" s="38"/>
      <c r="AW9" s="38"/>
      <c r="AX9" s="38"/>
      <c r="AY9" s="38"/>
      <c r="AZ9" s="74"/>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224" t="s">
        <v>1344</v>
      </c>
      <c r="D10" s="225"/>
      <c r="E10" s="225"/>
      <c r="F10" s="225"/>
      <c r="G10" s="225"/>
      <c r="H10" s="226"/>
      <c r="I10" s="226"/>
      <c r="J10" s="227"/>
      <c r="K10" s="228"/>
      <c r="L10" s="227"/>
      <c r="M10" s="227"/>
      <c r="N10" s="227"/>
      <c r="O10" s="227"/>
      <c r="P10" s="227"/>
      <c r="Q10" s="227"/>
      <c r="R10" s="227"/>
      <c r="S10" s="227"/>
      <c r="T10" s="227"/>
      <c r="U10" s="227"/>
      <c r="V10" s="227"/>
      <c r="W10" s="227"/>
      <c r="X10" s="227"/>
      <c r="Y10" s="227"/>
      <c r="Z10" s="227"/>
      <c r="AA10" s="227"/>
      <c r="AB10" s="227"/>
      <c r="AC10" s="227"/>
      <c r="AD10" s="227"/>
      <c r="CB10" s="61"/>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B11" s="61"/>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77" t="s">
        <v>1345</v>
      </c>
      <c r="D12" s="77" t="s">
        <v>1346</v>
      </c>
      <c r="E12" s="76"/>
      <c r="F12" s="109"/>
      <c r="G12" s="109"/>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1"/>
      <c r="AI12" s="61"/>
      <c r="AJ12" s="61"/>
      <c r="AK12" s="61"/>
      <c r="AL12" s="61"/>
      <c r="AM12" s="61"/>
      <c r="AN12" s="61"/>
      <c r="AO12" s="61"/>
      <c r="AP12" s="61"/>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D12" s="96"/>
      <c r="CH12"/>
      <c r="CI12"/>
      <c r="CJ12"/>
      <c r="CK12"/>
    </row>
    <row r="13" spans="2:126" s="59" customFormat="1" ht="30" customHeight="1">
      <c r="B13" s="72"/>
      <c r="C13" s="76"/>
      <c r="D13" s="198" t="s">
        <v>1347</v>
      </c>
      <c r="E13" s="76"/>
      <c r="F13" s="109"/>
      <c r="G13" s="109"/>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D13" s="96"/>
      <c r="CH13"/>
      <c r="CI13"/>
      <c r="CJ13"/>
      <c r="CK13"/>
    </row>
    <row r="14" spans="2:126" s="59" customFormat="1" ht="30" customHeight="1">
      <c r="B14" s="72"/>
      <c r="C14" s="76"/>
      <c r="D14" s="198"/>
      <c r="E14" s="76"/>
      <c r="F14" s="109"/>
      <c r="G14" s="109"/>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O14" s="61"/>
      <c r="BP14" s="61"/>
      <c r="BY14" s="1198">
        <v>3101</v>
      </c>
      <c r="BZ14" s="1198"/>
      <c r="CA14" s="1198"/>
      <c r="CD14" s="96"/>
      <c r="CH14"/>
      <c r="CI14"/>
      <c r="CJ14"/>
      <c r="CK14"/>
    </row>
    <row r="15" spans="2:126" s="59" customFormat="1" ht="30" customHeight="1">
      <c r="B15" s="79"/>
      <c r="C15" s="76"/>
      <c r="D15" s="1036" t="s">
        <v>253</v>
      </c>
      <c r="E15" s="76"/>
      <c r="F15" s="77" t="s">
        <v>1348</v>
      </c>
      <c r="G15" s="109"/>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V15" s="1797" t="s">
        <v>330</v>
      </c>
      <c r="BW15" s="1758"/>
      <c r="BX15" s="1758"/>
      <c r="BY15" s="1798"/>
      <c r="BZ15" s="1799"/>
      <c r="CA15" s="1800"/>
      <c r="CD15" s="96"/>
      <c r="CH15"/>
      <c r="CI15"/>
      <c r="CJ15"/>
      <c r="CK15"/>
    </row>
    <row r="16" spans="2:126" s="60" customFormat="1" ht="30" customHeight="1">
      <c r="B16" s="80"/>
      <c r="C16" s="76"/>
      <c r="D16" s="199"/>
      <c r="E16" s="76"/>
      <c r="F16" s="198" t="s">
        <v>1349</v>
      </c>
      <c r="G16" s="109"/>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c r="AO16" s="61"/>
      <c r="AP16" s="61"/>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O16" s="61"/>
      <c r="BP16" s="61"/>
      <c r="BQ16" s="59"/>
      <c r="BR16" s="59"/>
      <c r="BS16" s="59"/>
      <c r="BT16" s="59"/>
      <c r="BU16" s="59"/>
      <c r="BV16" s="1758"/>
      <c r="BW16" s="1758"/>
      <c r="BX16" s="1758"/>
      <c r="BY16" s="1801"/>
      <c r="BZ16" s="1802"/>
      <c r="CA16" s="1803"/>
      <c r="CC16" s="193"/>
      <c r="CD16" s="102"/>
      <c r="CH16"/>
      <c r="CI16"/>
      <c r="CJ16"/>
      <c r="CK16"/>
    </row>
    <row r="17" spans="2:89" s="60" customFormat="1" ht="30" customHeight="1">
      <c r="B17" s="80"/>
      <c r="C17" s="38"/>
      <c r="D17" s="38"/>
      <c r="E17" s="76"/>
      <c r="F17" s="76"/>
      <c r="G17" s="109"/>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c r="AO17" s="61"/>
      <c r="AP17" s="61"/>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O17" s="61"/>
      <c r="BP17" s="61"/>
      <c r="BQ17" s="59"/>
      <c r="BR17" s="59"/>
      <c r="BS17" s="59"/>
      <c r="BT17" s="59"/>
      <c r="BU17" s="59"/>
      <c r="BV17" s="61"/>
      <c r="BW17" s="61"/>
      <c r="BX17" s="61"/>
      <c r="BY17" s="61"/>
      <c r="BZ17" s="61"/>
      <c r="CA17" s="61"/>
      <c r="CC17" s="193"/>
      <c r="CD17" s="102"/>
      <c r="CH17"/>
      <c r="CI17"/>
      <c r="CJ17"/>
      <c r="CK17"/>
    </row>
    <row r="18" spans="2:89" s="60" customFormat="1" ht="30" customHeight="1">
      <c r="B18" s="81"/>
      <c r="C18" s="38"/>
      <c r="D18" s="1036" t="s">
        <v>256</v>
      </c>
      <c r="E18" s="76"/>
      <c r="F18" s="77" t="s">
        <v>1339</v>
      </c>
      <c r="G18" s="109"/>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c r="AO18" s="61"/>
      <c r="AP18" s="61"/>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O18" s="61"/>
      <c r="BP18" s="61"/>
      <c r="BV18" s="1797" t="s">
        <v>332</v>
      </c>
      <c r="BW18" s="1758"/>
      <c r="BX18" s="1758"/>
      <c r="BY18" s="1798"/>
      <c r="BZ18" s="1799"/>
      <c r="CA18" s="1800"/>
      <c r="CC18" s="84"/>
      <c r="CD18" s="103"/>
      <c r="CH18"/>
      <c r="CI18"/>
      <c r="CJ18"/>
      <c r="CK18"/>
    </row>
    <row r="19" spans="2:89" s="60" customFormat="1" ht="30" customHeight="1">
      <c r="B19" s="81"/>
      <c r="C19" s="38"/>
      <c r="D19" s="199"/>
      <c r="E19" s="76"/>
      <c r="F19" s="198" t="s">
        <v>1340</v>
      </c>
      <c r="G19" s="109"/>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1"/>
      <c r="AI19" s="61"/>
      <c r="AJ19" s="61"/>
      <c r="AK19" s="61"/>
      <c r="AL19" s="61"/>
      <c r="AM19" s="61"/>
      <c r="AN19" s="61"/>
      <c r="AO19" s="61"/>
      <c r="AP19" s="61"/>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O19" s="61"/>
      <c r="BP19" s="61"/>
      <c r="BV19" s="1758"/>
      <c r="BW19" s="1758"/>
      <c r="BX19" s="1758"/>
      <c r="BY19" s="1801"/>
      <c r="BZ19" s="1802"/>
      <c r="CA19" s="1803"/>
      <c r="CC19" s="84"/>
      <c r="CD19" s="103"/>
      <c r="CH19"/>
      <c r="CI19"/>
      <c r="CJ19"/>
      <c r="CK19"/>
    </row>
    <row r="20" spans="2:89" s="60" customFormat="1" ht="30" customHeight="1">
      <c r="B20" s="81"/>
      <c r="C20" s="38"/>
      <c r="D20" s="76"/>
      <c r="E20" s="76"/>
      <c r="F20" s="76"/>
      <c r="G20" s="109"/>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O20" s="61"/>
      <c r="BP20" s="61"/>
      <c r="BV20" s="61"/>
      <c r="BW20" s="61"/>
      <c r="BX20" s="61"/>
      <c r="BY20" s="61"/>
      <c r="BZ20" s="61"/>
      <c r="CA20" s="61"/>
      <c r="CC20" s="84"/>
      <c r="CD20" s="103"/>
      <c r="CH20"/>
      <c r="CI20"/>
      <c r="CJ20"/>
      <c r="CK20"/>
    </row>
    <row r="21" spans="2:89" s="60" customFormat="1" ht="30" customHeight="1">
      <c r="B21" s="81"/>
      <c r="C21" s="38"/>
      <c r="D21" s="100" t="s">
        <v>259</v>
      </c>
      <c r="E21" s="76"/>
      <c r="F21" s="77" t="s">
        <v>1350</v>
      </c>
      <c r="G21" s="109"/>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O21" s="61"/>
      <c r="BP21" s="61"/>
      <c r="BV21" s="1797" t="s">
        <v>398</v>
      </c>
      <c r="BW21" s="1758"/>
      <c r="BX21" s="1758"/>
      <c r="BY21" s="1798"/>
      <c r="BZ21" s="1799"/>
      <c r="CA21" s="1800"/>
      <c r="CC21" s="84"/>
      <c r="CD21" s="103"/>
      <c r="CH21"/>
      <c r="CI21"/>
      <c r="CJ21"/>
      <c r="CK21"/>
    </row>
    <row r="22" spans="2:89" s="60" customFormat="1" ht="30" customHeight="1">
      <c r="B22" s="81"/>
      <c r="C22" s="38"/>
      <c r="D22" s="77"/>
      <c r="E22" s="76"/>
      <c r="F22" s="198" t="s">
        <v>1351</v>
      </c>
      <c r="G22" s="109"/>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c r="AZ22" s="61"/>
      <c r="BA22" s="61"/>
      <c r="BB22" s="61"/>
      <c r="BC22" s="61"/>
      <c r="BD22" s="61"/>
      <c r="BE22" s="61"/>
      <c r="BF22" s="61"/>
      <c r="BG22" s="61"/>
      <c r="BH22" s="61"/>
      <c r="BI22" s="61"/>
      <c r="BJ22" s="61"/>
      <c r="BK22" s="61"/>
      <c r="BL22" s="61"/>
      <c r="BM22" s="61"/>
      <c r="BN22" s="61"/>
      <c r="BO22" s="61"/>
      <c r="BP22" s="61"/>
      <c r="BV22" s="1758"/>
      <c r="BW22" s="1758"/>
      <c r="BX22" s="1758"/>
      <c r="BY22" s="1801"/>
      <c r="BZ22" s="1802"/>
      <c r="CA22" s="1803"/>
      <c r="CC22" s="84"/>
      <c r="CD22" s="103"/>
      <c r="CH22"/>
      <c r="CI22"/>
      <c r="CJ22"/>
      <c r="CK22"/>
    </row>
    <row r="23" spans="2:89" s="61" customFormat="1" ht="30" customHeight="1">
      <c r="B23" s="81"/>
      <c r="C23" s="38"/>
      <c r="D23" s="199"/>
      <c r="E23" s="76"/>
      <c r="F23" s="76"/>
      <c r="G23" s="109"/>
      <c r="BQ23" s="60"/>
      <c r="BR23" s="60"/>
      <c r="BS23" s="60"/>
      <c r="BT23" s="60"/>
      <c r="BU23" s="60"/>
      <c r="CC23" s="84"/>
      <c r="CD23" s="103"/>
      <c r="CH23"/>
      <c r="CI23"/>
      <c r="CJ23"/>
      <c r="CK23"/>
    </row>
    <row r="24" spans="2:89" s="61" customFormat="1" ht="30" customHeight="1">
      <c r="B24" s="72"/>
      <c r="C24" s="38"/>
      <c r="D24" s="1037" t="s">
        <v>302</v>
      </c>
      <c r="E24" s="76"/>
      <c r="F24" s="77" t="s">
        <v>1352</v>
      </c>
      <c r="G24" s="109"/>
      <c r="BQ24" s="60"/>
      <c r="BR24" s="60"/>
      <c r="BS24" s="60"/>
      <c r="BT24" s="60"/>
      <c r="BU24" s="60"/>
      <c r="BV24" s="1797" t="s">
        <v>403</v>
      </c>
      <c r="BW24" s="1758"/>
      <c r="BX24" s="1758"/>
      <c r="BY24" s="1798"/>
      <c r="BZ24" s="1799"/>
      <c r="CA24" s="1800"/>
      <c r="CC24" s="84"/>
      <c r="CD24" s="103"/>
      <c r="CH24"/>
      <c r="CI24"/>
      <c r="CJ24"/>
      <c r="CK24"/>
    </row>
    <row r="25" spans="2:89" s="61" customFormat="1" ht="30" customHeight="1">
      <c r="B25" s="72"/>
      <c r="C25" s="38"/>
      <c r="D25" s="77"/>
      <c r="E25" s="76"/>
      <c r="F25" s="198" t="s">
        <v>1353</v>
      </c>
      <c r="G25" s="109"/>
      <c r="BV25" s="1758"/>
      <c r="BW25" s="1758"/>
      <c r="BX25" s="1758"/>
      <c r="BY25" s="1801"/>
      <c r="BZ25" s="1802"/>
      <c r="CA25" s="1803"/>
      <c r="CC25" s="84"/>
      <c r="CD25" s="103"/>
      <c r="CH25"/>
      <c r="CI25"/>
      <c r="CJ25"/>
      <c r="CK25"/>
    </row>
    <row r="26" spans="2:89" s="61" customFormat="1" ht="30" customHeight="1">
      <c r="B26" s="72"/>
      <c r="C26" s="38"/>
      <c r="D26" s="76"/>
      <c r="E26" s="76"/>
      <c r="F26" s="76"/>
      <c r="G26" s="109"/>
      <c r="CC26"/>
      <c r="CD26" s="103"/>
      <c r="CH26"/>
      <c r="CI26"/>
      <c r="CJ26"/>
      <c r="CK26"/>
    </row>
    <row r="27" spans="2:89" s="61" customFormat="1" ht="30" customHeight="1">
      <c r="B27" s="72"/>
      <c r="C27" s="38"/>
      <c r="D27" s="1037" t="s">
        <v>305</v>
      </c>
      <c r="E27" s="76"/>
      <c r="F27" s="77" t="s">
        <v>1354</v>
      </c>
      <c r="G27" s="109"/>
      <c r="BV27" s="1797" t="s">
        <v>407</v>
      </c>
      <c r="BW27" s="1758"/>
      <c r="BX27" s="1758"/>
      <c r="BY27" s="1798"/>
      <c r="BZ27" s="1799"/>
      <c r="CA27" s="1800"/>
      <c r="CC27"/>
      <c r="CD27" s="103"/>
      <c r="CH27"/>
      <c r="CI27"/>
      <c r="CJ27"/>
      <c r="CK27"/>
    </row>
    <row r="28" spans="2:89" s="61" customFormat="1" ht="30" customHeight="1">
      <c r="B28" s="79"/>
      <c r="C28" s="38"/>
      <c r="D28" s="77"/>
      <c r="E28" s="76"/>
      <c r="F28" s="198" t="s">
        <v>1355</v>
      </c>
      <c r="G28" s="109"/>
      <c r="BV28" s="1758"/>
      <c r="BW28" s="1758"/>
      <c r="BX28" s="1758"/>
      <c r="BY28" s="1801"/>
      <c r="BZ28" s="1802"/>
      <c r="CA28" s="1803"/>
      <c r="CC28"/>
      <c r="CD28" s="96"/>
      <c r="CH28"/>
      <c r="CI28"/>
      <c r="CJ28"/>
      <c r="CK28"/>
    </row>
    <row r="29" spans="2:89" s="61" customFormat="1" ht="30" customHeight="1">
      <c r="B29" s="80"/>
      <c r="C29" s="38"/>
      <c r="D29" s="76"/>
      <c r="E29" s="76"/>
      <c r="F29" s="109"/>
      <c r="G29" s="109"/>
      <c r="CC29"/>
      <c r="CD29" s="96"/>
      <c r="CH29"/>
      <c r="CI29"/>
      <c r="CJ29"/>
      <c r="CK29"/>
    </row>
    <row r="30" spans="2:89" s="61" customFormat="1" ht="30" customHeight="1">
      <c r="B30" s="80"/>
      <c r="C30" s="38"/>
      <c r="D30" s="1036" t="s">
        <v>308</v>
      </c>
      <c r="E30" s="76"/>
      <c r="F30" s="109" t="s">
        <v>1356</v>
      </c>
      <c r="G30" s="109"/>
      <c r="BV30" s="1797" t="s">
        <v>413</v>
      </c>
      <c r="BW30" s="1758"/>
      <c r="BX30" s="1758"/>
      <c r="BY30" s="1798"/>
      <c r="BZ30" s="1799"/>
      <c r="CA30" s="1800"/>
      <c r="CC30"/>
      <c r="CD30" s="96"/>
      <c r="CH30"/>
      <c r="CI30"/>
      <c r="CJ30"/>
      <c r="CK30"/>
    </row>
    <row r="31" spans="2:89" s="61" customFormat="1" ht="30" customHeight="1">
      <c r="B31" s="81"/>
      <c r="C31" s="38"/>
      <c r="D31" s="199"/>
      <c r="E31" s="76"/>
      <c r="F31" s="195" t="s">
        <v>1357</v>
      </c>
      <c r="G31" s="109"/>
      <c r="BV31" s="1758"/>
      <c r="BW31" s="1758"/>
      <c r="BX31" s="1758"/>
      <c r="BY31" s="1801"/>
      <c r="BZ31" s="1802"/>
      <c r="CA31" s="1803"/>
      <c r="CC31"/>
      <c r="CD31" s="96"/>
      <c r="CH31"/>
      <c r="CI31"/>
      <c r="CJ31"/>
      <c r="CK31"/>
    </row>
    <row r="32" spans="2:89" s="61" customFormat="1" ht="30" customHeight="1">
      <c r="B32" s="72"/>
      <c r="C32" s="38"/>
      <c r="D32" s="110"/>
      <c r="E32" s="38"/>
      <c r="F32" s="100"/>
      <c r="G32" s="100"/>
      <c r="CC32"/>
      <c r="CD32" s="96"/>
      <c r="CH32"/>
      <c r="CI32"/>
      <c r="CJ32"/>
      <c r="CK32"/>
    </row>
    <row r="33" spans="2:89" s="61" customFormat="1" ht="30" customHeight="1">
      <c r="B33" s="72"/>
      <c r="C33" s="38"/>
      <c r="D33" s="1038" t="s">
        <v>311</v>
      </c>
      <c r="E33" s="76"/>
      <c r="F33" s="109" t="s">
        <v>1358</v>
      </c>
      <c r="G33" s="109"/>
      <c r="BV33" s="1797" t="s">
        <v>417</v>
      </c>
      <c r="BW33" s="1758"/>
      <c r="BX33" s="1758"/>
      <c r="BY33" s="1798"/>
      <c r="BZ33" s="1799"/>
      <c r="CA33" s="1800"/>
      <c r="CC33"/>
      <c r="CD33" s="102"/>
      <c r="CH33"/>
      <c r="CI33"/>
      <c r="CJ33"/>
      <c r="CK33"/>
    </row>
    <row r="34" spans="2:89" s="61" customFormat="1" ht="30" customHeight="1">
      <c r="B34" s="72"/>
      <c r="C34" s="38"/>
      <c r="D34" s="109"/>
      <c r="E34" s="76"/>
      <c r="F34" s="195" t="s">
        <v>1359</v>
      </c>
      <c r="G34" s="109"/>
      <c r="BV34" s="1758"/>
      <c r="BW34" s="1758"/>
      <c r="BX34" s="1758"/>
      <c r="BY34" s="1801"/>
      <c r="BZ34" s="1802"/>
      <c r="CA34" s="1803"/>
      <c r="CC34"/>
      <c r="CD34" s="102"/>
      <c r="CH34"/>
      <c r="CI34"/>
      <c r="CJ34"/>
      <c r="CK34"/>
    </row>
    <row r="35" spans="2:89" s="61" customFormat="1" ht="30" customHeight="1">
      <c r="B35" s="72"/>
      <c r="C35" s="38"/>
      <c r="D35" s="111"/>
      <c r="E35" s="76"/>
      <c r="F35" s="109"/>
      <c r="G35" s="109"/>
      <c r="CC35"/>
      <c r="CD35" s="103"/>
      <c r="CH35"/>
      <c r="CI35"/>
      <c r="CJ35"/>
      <c r="CK35"/>
    </row>
    <row r="36" spans="2:89" s="61" customFormat="1" ht="30" customHeight="1">
      <c r="B36" s="79"/>
      <c r="C36" s="38"/>
      <c r="D36" s="1038" t="s">
        <v>314</v>
      </c>
      <c r="E36" s="76"/>
      <c r="F36" s="109" t="s">
        <v>1360</v>
      </c>
      <c r="G36" s="109"/>
      <c r="BV36" s="1797" t="s">
        <v>351</v>
      </c>
      <c r="BW36" s="1758"/>
      <c r="BX36" s="1758"/>
      <c r="BY36" s="1798"/>
      <c r="BZ36" s="1799"/>
      <c r="CA36" s="1800"/>
      <c r="CC36"/>
      <c r="CD36" s="103"/>
      <c r="CH36"/>
      <c r="CI36"/>
      <c r="CJ36"/>
      <c r="CK36"/>
    </row>
    <row r="37" spans="2:89" s="61" customFormat="1" ht="30" customHeight="1">
      <c r="B37" s="80"/>
      <c r="C37" s="38"/>
      <c r="D37" s="109"/>
      <c r="E37" s="76"/>
      <c r="F37" s="195" t="s">
        <v>1361</v>
      </c>
      <c r="G37" s="195"/>
      <c r="BV37" s="1758"/>
      <c r="BW37" s="1758"/>
      <c r="BX37" s="1758"/>
      <c r="BY37" s="1801"/>
      <c r="BZ37" s="1802"/>
      <c r="CA37" s="1803"/>
      <c r="CC37"/>
      <c r="CD37" s="103"/>
      <c r="CH37"/>
      <c r="CI37"/>
      <c r="CJ37"/>
      <c r="CK37"/>
    </row>
    <row r="38" spans="2:89" s="61" customFormat="1" ht="30" customHeight="1">
      <c r="B38" s="80"/>
      <c r="C38" s="38"/>
      <c r="D38" s="111"/>
      <c r="E38" s="76"/>
      <c r="F38" s="109"/>
      <c r="G38" s="109"/>
      <c r="CC38"/>
      <c r="CD38" s="103"/>
      <c r="CH38"/>
      <c r="CI38"/>
      <c r="CJ38"/>
      <c r="CK38"/>
    </row>
    <row r="39" spans="2:89" s="61" customFormat="1" ht="30" customHeight="1">
      <c r="B39" s="81"/>
      <c r="C39" s="38"/>
      <c r="D39" s="1038" t="s">
        <v>276</v>
      </c>
      <c r="E39" s="76"/>
      <c r="F39" s="109" t="s">
        <v>1362</v>
      </c>
      <c r="G39" s="109"/>
      <c r="BV39" s="1797" t="s">
        <v>352</v>
      </c>
      <c r="BW39" s="1758"/>
      <c r="BX39" s="1758"/>
      <c r="BY39" s="1798"/>
      <c r="BZ39" s="1799"/>
      <c r="CA39" s="1800"/>
      <c r="CC39"/>
      <c r="CD39" s="96"/>
      <c r="CH39"/>
      <c r="CI39"/>
      <c r="CJ39"/>
      <c r="CK39"/>
    </row>
    <row r="40" spans="2:89" s="61" customFormat="1" ht="30" customHeight="1">
      <c r="B40" s="72"/>
      <c r="C40" s="38"/>
      <c r="D40" s="109"/>
      <c r="E40" s="76"/>
      <c r="F40" s="195" t="s">
        <v>1363</v>
      </c>
      <c r="G40" s="109"/>
      <c r="BV40" s="1758"/>
      <c r="BW40" s="1758"/>
      <c r="BX40" s="1758"/>
      <c r="BY40" s="1801"/>
      <c r="BZ40" s="1802"/>
      <c r="CA40" s="1803"/>
      <c r="CC40"/>
      <c r="CD40" s="96"/>
      <c r="CH40"/>
      <c r="CI40"/>
      <c r="CJ40"/>
      <c r="CK40"/>
    </row>
    <row r="41" spans="2:89" s="61" customFormat="1" ht="30" customHeight="1">
      <c r="B41" s="72"/>
      <c r="C41" s="38"/>
      <c r="D41" s="111"/>
      <c r="E41" s="76"/>
      <c r="F41" s="109"/>
      <c r="G41" s="109"/>
      <c r="CC41"/>
      <c r="CD41" s="96"/>
      <c r="CH41"/>
      <c r="CI41"/>
      <c r="CJ41"/>
      <c r="CK41"/>
    </row>
    <row r="42" spans="2:89" s="61" customFormat="1" ht="30" customHeight="1">
      <c r="B42" s="72"/>
      <c r="C42" s="38"/>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s="1650">
        <v>310110</v>
      </c>
      <c r="BX42" s="1650"/>
      <c r="BY42" s="1650"/>
      <c r="BZ42" s="1650"/>
      <c r="CA42" s="1650"/>
      <c r="CC42"/>
      <c r="CD42" s="96"/>
      <c r="CH42"/>
      <c r="CI42"/>
      <c r="CJ42"/>
      <c r="CK42"/>
    </row>
    <row r="43" spans="2:89" s="61" customFormat="1" ht="30" customHeight="1">
      <c r="B43" s="72"/>
      <c r="C43" s="38"/>
      <c r="D43"/>
      <c r="E43" s="1270"/>
      <c r="F43" s="1271"/>
      <c r="G43" s="1271"/>
      <c r="H43" s="1271"/>
      <c r="I43" s="1271"/>
      <c r="J43" s="1271"/>
      <c r="K43" s="1271"/>
      <c r="L43" s="1271"/>
      <c r="M43" s="1271"/>
      <c r="N43" s="1271"/>
      <c r="O43" s="1271"/>
      <c r="P43" s="1271"/>
      <c r="Q43" s="1271"/>
      <c r="R43" s="1271"/>
      <c r="S43" s="1271"/>
      <c r="T43" s="1271"/>
      <c r="U43" s="1271"/>
      <c r="V43" s="1271"/>
      <c r="W43" s="1271"/>
      <c r="X43" s="1271"/>
      <c r="Y43" s="1271"/>
      <c r="Z43" s="1271"/>
      <c r="AA43" s="1271"/>
      <c r="AB43" s="1271"/>
      <c r="AC43" s="1271"/>
      <c r="AD43" s="1271"/>
      <c r="AE43" s="1271"/>
      <c r="AF43" s="1271"/>
      <c r="AG43" s="1271"/>
      <c r="AH43" s="1271"/>
      <c r="AI43" s="1271"/>
      <c r="AJ43" s="1271"/>
      <c r="AK43" s="1271"/>
      <c r="AL43" s="1271"/>
      <c r="AM43" s="1271"/>
      <c r="AN43" s="1271"/>
      <c r="AO43" s="1271"/>
      <c r="AP43" s="1271"/>
      <c r="AQ43" s="1271"/>
      <c r="AR43" s="1271"/>
      <c r="AS43" s="1271"/>
      <c r="AT43" s="1271"/>
      <c r="AU43" s="1271"/>
      <c r="AV43" s="1271"/>
      <c r="AW43" s="1271"/>
      <c r="AX43" s="1271"/>
      <c r="AY43" s="1271"/>
      <c r="AZ43" s="1271"/>
      <c r="BA43" s="1271"/>
      <c r="BB43" s="1271"/>
      <c r="BC43" s="1271"/>
      <c r="BD43" s="1271"/>
      <c r="BE43" s="1271"/>
      <c r="BF43" s="1271"/>
      <c r="BG43" s="1271"/>
      <c r="BH43" s="1271"/>
      <c r="BI43" s="1271"/>
      <c r="BJ43" s="1271"/>
      <c r="BK43" s="1271"/>
      <c r="BL43" s="1271"/>
      <c r="BM43" s="1271"/>
      <c r="BN43" s="1271"/>
      <c r="BO43" s="1271"/>
      <c r="BP43" s="1271"/>
      <c r="BQ43" s="1271"/>
      <c r="BR43" s="1271"/>
      <c r="BS43" s="1271"/>
      <c r="BT43" s="1271"/>
      <c r="BU43" s="1271"/>
      <c r="BV43" s="1271"/>
      <c r="BW43" s="1271"/>
      <c r="BX43" s="1271"/>
      <c r="BY43" s="1271"/>
      <c r="BZ43" s="1271"/>
      <c r="CA43" s="1272"/>
      <c r="CC43"/>
      <c r="CD43" s="96"/>
      <c r="CH43"/>
      <c r="CI43"/>
      <c r="CJ43"/>
      <c r="CK43"/>
    </row>
    <row r="44" spans="2:89" s="61" customFormat="1" ht="30" customHeight="1">
      <c r="B44" s="79"/>
      <c r="C44" s="38"/>
      <c r="D44"/>
      <c r="E44" s="1636"/>
      <c r="F44" s="1279"/>
      <c r="G44" s="1279"/>
      <c r="H44" s="1279"/>
      <c r="I44" s="1279"/>
      <c r="J44" s="1279"/>
      <c r="K44" s="1279"/>
      <c r="L44" s="1279"/>
      <c r="M44" s="1279"/>
      <c r="N44" s="1279"/>
      <c r="O44" s="1279"/>
      <c r="P44" s="1279"/>
      <c r="Q44" s="1279"/>
      <c r="R44" s="1279"/>
      <c r="S44" s="1279"/>
      <c r="T44" s="1279"/>
      <c r="U44" s="1279"/>
      <c r="V44" s="1279"/>
      <c r="W44" s="1279"/>
      <c r="X44" s="1279"/>
      <c r="Y44" s="1279"/>
      <c r="Z44" s="1279"/>
      <c r="AA44" s="1279"/>
      <c r="AB44" s="1279"/>
      <c r="AC44" s="1279"/>
      <c r="AD44" s="1279"/>
      <c r="AE44" s="1279"/>
      <c r="AF44" s="1279"/>
      <c r="AG44" s="1279"/>
      <c r="AH44" s="1279"/>
      <c r="AI44" s="1279"/>
      <c r="AJ44" s="1279"/>
      <c r="AK44" s="1279"/>
      <c r="AL44" s="1279"/>
      <c r="AM44" s="1279"/>
      <c r="AN44" s="1279"/>
      <c r="AO44" s="1279"/>
      <c r="AP44" s="1279"/>
      <c r="AQ44" s="1279"/>
      <c r="AR44" s="1279"/>
      <c r="AS44" s="1279"/>
      <c r="AT44" s="1279"/>
      <c r="AU44" s="1279"/>
      <c r="AV44" s="1279"/>
      <c r="AW44" s="1279"/>
      <c r="AX44" s="1279"/>
      <c r="AY44" s="1279"/>
      <c r="AZ44" s="1279"/>
      <c r="BA44" s="1279"/>
      <c r="BB44" s="1279"/>
      <c r="BC44" s="1279"/>
      <c r="BD44" s="1279"/>
      <c r="BE44" s="1279"/>
      <c r="BF44" s="1279"/>
      <c r="BG44" s="1279"/>
      <c r="BH44" s="1279"/>
      <c r="BI44" s="1279"/>
      <c r="BJ44" s="1279"/>
      <c r="BK44" s="1279"/>
      <c r="BL44" s="1279"/>
      <c r="BM44" s="1279"/>
      <c r="BN44" s="1279"/>
      <c r="BO44" s="1279"/>
      <c r="BP44" s="1279"/>
      <c r="BQ44" s="1279"/>
      <c r="BR44" s="1279"/>
      <c r="BS44" s="1279"/>
      <c r="BT44" s="1279"/>
      <c r="BU44" s="1279"/>
      <c r="BV44" s="1279"/>
      <c r="BW44" s="1279"/>
      <c r="BX44" s="1279"/>
      <c r="BY44" s="1279"/>
      <c r="BZ44" s="1279"/>
      <c r="CA44" s="1651"/>
      <c r="CC44"/>
      <c r="CD44" s="102"/>
      <c r="CH44"/>
      <c r="CI44"/>
      <c r="CJ44"/>
      <c r="CK44"/>
    </row>
    <row r="45" spans="2:89" s="61" customFormat="1" ht="30" customHeight="1">
      <c r="B45" s="80"/>
      <c r="C45" s="38"/>
      <c r="D45"/>
      <c r="E45" s="1636"/>
      <c r="F45" s="1279"/>
      <c r="G45" s="1279"/>
      <c r="H45" s="1279"/>
      <c r="I45" s="1279"/>
      <c r="J45" s="1279"/>
      <c r="K45" s="1279"/>
      <c r="L45" s="1279"/>
      <c r="M45" s="1279"/>
      <c r="N45" s="1279"/>
      <c r="O45" s="1279"/>
      <c r="P45" s="1279"/>
      <c r="Q45" s="1279"/>
      <c r="R45" s="1279"/>
      <c r="S45" s="1279"/>
      <c r="T45" s="1279"/>
      <c r="U45" s="1279"/>
      <c r="V45" s="1279"/>
      <c r="W45" s="1279"/>
      <c r="X45" s="1279"/>
      <c r="Y45" s="1279"/>
      <c r="Z45" s="1279"/>
      <c r="AA45" s="1279"/>
      <c r="AB45" s="1279"/>
      <c r="AC45" s="1279"/>
      <c r="AD45" s="1279"/>
      <c r="AE45" s="1279"/>
      <c r="AF45" s="1279"/>
      <c r="AG45" s="1279"/>
      <c r="AH45" s="1279"/>
      <c r="AI45" s="1279"/>
      <c r="AJ45" s="1279"/>
      <c r="AK45" s="1279"/>
      <c r="AL45" s="1279"/>
      <c r="AM45" s="1279"/>
      <c r="AN45" s="1279"/>
      <c r="AO45" s="1279"/>
      <c r="AP45" s="1279"/>
      <c r="AQ45" s="1279"/>
      <c r="AR45" s="1279"/>
      <c r="AS45" s="1279"/>
      <c r="AT45" s="1279"/>
      <c r="AU45" s="1279"/>
      <c r="AV45" s="1279"/>
      <c r="AW45" s="1279"/>
      <c r="AX45" s="1279"/>
      <c r="AY45" s="1279"/>
      <c r="AZ45" s="1279"/>
      <c r="BA45" s="1279"/>
      <c r="BB45" s="1279"/>
      <c r="BC45" s="1279"/>
      <c r="BD45" s="1279"/>
      <c r="BE45" s="1279"/>
      <c r="BF45" s="1279"/>
      <c r="BG45" s="1279"/>
      <c r="BH45" s="1279"/>
      <c r="BI45" s="1279"/>
      <c r="BJ45" s="1279"/>
      <c r="BK45" s="1279"/>
      <c r="BL45" s="1279"/>
      <c r="BM45" s="1279"/>
      <c r="BN45" s="1279"/>
      <c r="BO45" s="1279"/>
      <c r="BP45" s="1279"/>
      <c r="BQ45" s="1279"/>
      <c r="BR45" s="1279"/>
      <c r="BS45" s="1279"/>
      <c r="BT45" s="1279"/>
      <c r="BU45" s="1279"/>
      <c r="BV45" s="1279"/>
      <c r="BW45" s="1279"/>
      <c r="BX45" s="1279"/>
      <c r="BY45" s="1279"/>
      <c r="BZ45" s="1279"/>
      <c r="CA45" s="1651"/>
      <c r="CC45"/>
      <c r="CD45" s="102"/>
      <c r="CH45"/>
      <c r="CI45"/>
      <c r="CJ45"/>
      <c r="CK45"/>
    </row>
    <row r="46" spans="2:89" s="61" customFormat="1" ht="30" customHeight="1">
      <c r="B46" s="80"/>
      <c r="C46" s="38"/>
      <c r="D46"/>
      <c r="E46" s="1636"/>
      <c r="F46" s="1279"/>
      <c r="G46" s="1279"/>
      <c r="H46" s="1279"/>
      <c r="I46" s="1279"/>
      <c r="J46" s="1279"/>
      <c r="K46" s="1279"/>
      <c r="L46" s="1279"/>
      <c r="M46" s="1279"/>
      <c r="N46" s="1279"/>
      <c r="O46" s="1279"/>
      <c r="P46" s="1279"/>
      <c r="Q46" s="1279"/>
      <c r="R46" s="1279"/>
      <c r="S46" s="1279"/>
      <c r="T46" s="1279"/>
      <c r="U46" s="1279"/>
      <c r="V46" s="1279"/>
      <c r="W46" s="1279"/>
      <c r="X46" s="1279"/>
      <c r="Y46" s="1279"/>
      <c r="Z46" s="1279"/>
      <c r="AA46" s="1279"/>
      <c r="AB46" s="1279"/>
      <c r="AC46" s="1279"/>
      <c r="AD46" s="1279"/>
      <c r="AE46" s="1279"/>
      <c r="AF46" s="1279"/>
      <c r="AG46" s="1279"/>
      <c r="AH46" s="1279"/>
      <c r="AI46" s="1279"/>
      <c r="AJ46" s="1279"/>
      <c r="AK46" s="1279"/>
      <c r="AL46" s="1279"/>
      <c r="AM46" s="1279"/>
      <c r="AN46" s="1279"/>
      <c r="AO46" s="1279"/>
      <c r="AP46" s="1279"/>
      <c r="AQ46" s="1279"/>
      <c r="AR46" s="1279"/>
      <c r="AS46" s="1279"/>
      <c r="AT46" s="1279"/>
      <c r="AU46" s="1279"/>
      <c r="AV46" s="1279"/>
      <c r="AW46" s="1279"/>
      <c r="AX46" s="1279"/>
      <c r="AY46" s="1279"/>
      <c r="AZ46" s="1279"/>
      <c r="BA46" s="1279"/>
      <c r="BB46" s="1279"/>
      <c r="BC46" s="1279"/>
      <c r="BD46" s="1279"/>
      <c r="BE46" s="1279"/>
      <c r="BF46" s="1279"/>
      <c r="BG46" s="1279"/>
      <c r="BH46" s="1279"/>
      <c r="BI46" s="1279"/>
      <c r="BJ46" s="1279"/>
      <c r="BK46" s="1279"/>
      <c r="BL46" s="1279"/>
      <c r="BM46" s="1279"/>
      <c r="BN46" s="1279"/>
      <c r="BO46" s="1279"/>
      <c r="BP46" s="1279"/>
      <c r="BQ46" s="1279"/>
      <c r="BR46" s="1279"/>
      <c r="BS46" s="1279"/>
      <c r="BT46" s="1279"/>
      <c r="BU46" s="1279"/>
      <c r="BV46" s="1279"/>
      <c r="BW46" s="1279"/>
      <c r="BX46" s="1279"/>
      <c r="BY46" s="1279"/>
      <c r="BZ46" s="1279"/>
      <c r="CA46" s="1651"/>
      <c r="CC46"/>
      <c r="CD46" s="103"/>
      <c r="CH46"/>
      <c r="CI46"/>
      <c r="CJ46"/>
      <c r="CK46"/>
    </row>
    <row r="47" spans="2:89" s="61" customFormat="1" ht="30" customHeight="1">
      <c r="B47" s="81"/>
      <c r="C47" s="38"/>
      <c r="D47"/>
      <c r="E47" s="1636"/>
      <c r="F47" s="1279"/>
      <c r="G47" s="1279"/>
      <c r="H47" s="1279"/>
      <c r="I47" s="1279"/>
      <c r="J47" s="1279"/>
      <c r="K47" s="1279"/>
      <c r="L47" s="1279"/>
      <c r="M47" s="1279"/>
      <c r="N47" s="1279"/>
      <c r="O47" s="1279"/>
      <c r="P47" s="1279"/>
      <c r="Q47" s="1279"/>
      <c r="R47" s="1279"/>
      <c r="S47" s="1279"/>
      <c r="T47" s="1279"/>
      <c r="U47" s="1279"/>
      <c r="V47" s="1279"/>
      <c r="W47" s="1279"/>
      <c r="X47" s="1279"/>
      <c r="Y47" s="1279"/>
      <c r="Z47" s="1279"/>
      <c r="AA47" s="1279"/>
      <c r="AB47" s="1279"/>
      <c r="AC47" s="1279"/>
      <c r="AD47" s="1279"/>
      <c r="AE47" s="1279"/>
      <c r="AF47" s="1279"/>
      <c r="AG47" s="1279"/>
      <c r="AH47" s="1279"/>
      <c r="AI47" s="1279"/>
      <c r="AJ47" s="1279"/>
      <c r="AK47" s="1279"/>
      <c r="AL47" s="1279"/>
      <c r="AM47" s="1279"/>
      <c r="AN47" s="1279"/>
      <c r="AO47" s="1279"/>
      <c r="AP47" s="1279"/>
      <c r="AQ47" s="1279"/>
      <c r="AR47" s="1279"/>
      <c r="AS47" s="1279"/>
      <c r="AT47" s="1279"/>
      <c r="AU47" s="1279"/>
      <c r="AV47" s="1279"/>
      <c r="AW47" s="1279"/>
      <c r="AX47" s="1279"/>
      <c r="AY47" s="1279"/>
      <c r="AZ47" s="1279"/>
      <c r="BA47" s="1279"/>
      <c r="BB47" s="1279"/>
      <c r="BC47" s="1279"/>
      <c r="BD47" s="1279"/>
      <c r="BE47" s="1279"/>
      <c r="BF47" s="1279"/>
      <c r="BG47" s="1279"/>
      <c r="BH47" s="1279"/>
      <c r="BI47" s="1279"/>
      <c r="BJ47" s="1279"/>
      <c r="BK47" s="1279"/>
      <c r="BL47" s="1279"/>
      <c r="BM47" s="1279"/>
      <c r="BN47" s="1279"/>
      <c r="BO47" s="1279"/>
      <c r="BP47" s="1279"/>
      <c r="BQ47" s="1279"/>
      <c r="BR47" s="1279"/>
      <c r="BS47" s="1279"/>
      <c r="BT47" s="1279"/>
      <c r="BU47" s="1279"/>
      <c r="BV47" s="1279"/>
      <c r="BW47" s="1279"/>
      <c r="BX47" s="1279"/>
      <c r="BY47" s="1279"/>
      <c r="BZ47" s="1279"/>
      <c r="CA47" s="1651"/>
      <c r="CC47"/>
      <c r="CD47" s="103"/>
      <c r="CH47"/>
      <c r="CI47"/>
      <c r="CJ47"/>
      <c r="CK47"/>
    </row>
    <row r="48" spans="2:89" s="61" customFormat="1" ht="30" customHeight="1">
      <c r="B48" s="72"/>
      <c r="C48" s="38"/>
      <c r="D48"/>
      <c r="E48" s="1636"/>
      <c r="F48" s="1279"/>
      <c r="G48" s="1279"/>
      <c r="H48" s="1279"/>
      <c r="I48" s="1279"/>
      <c r="J48" s="1279"/>
      <c r="K48" s="1279"/>
      <c r="L48" s="1279"/>
      <c r="M48" s="1279"/>
      <c r="N48" s="1279"/>
      <c r="O48" s="1279"/>
      <c r="P48" s="1279"/>
      <c r="Q48" s="1279"/>
      <c r="R48" s="1279"/>
      <c r="S48" s="1279"/>
      <c r="T48" s="1279"/>
      <c r="U48" s="1279"/>
      <c r="V48" s="1279"/>
      <c r="W48" s="1279"/>
      <c r="X48" s="1279"/>
      <c r="Y48" s="1279"/>
      <c r="Z48" s="1279"/>
      <c r="AA48" s="1279"/>
      <c r="AB48" s="1279"/>
      <c r="AC48" s="1279"/>
      <c r="AD48" s="1279"/>
      <c r="AE48" s="1279"/>
      <c r="AF48" s="1279"/>
      <c r="AG48" s="1279"/>
      <c r="AH48" s="1279"/>
      <c r="AI48" s="1279"/>
      <c r="AJ48" s="1279"/>
      <c r="AK48" s="1279"/>
      <c r="AL48" s="1279"/>
      <c r="AM48" s="1279"/>
      <c r="AN48" s="1279"/>
      <c r="AO48" s="1279"/>
      <c r="AP48" s="1279"/>
      <c r="AQ48" s="1279"/>
      <c r="AR48" s="1279"/>
      <c r="AS48" s="1279"/>
      <c r="AT48" s="1279"/>
      <c r="AU48" s="1279"/>
      <c r="AV48" s="1279"/>
      <c r="AW48" s="1279"/>
      <c r="AX48" s="1279"/>
      <c r="AY48" s="1279"/>
      <c r="AZ48" s="1279"/>
      <c r="BA48" s="1279"/>
      <c r="BB48" s="1279"/>
      <c r="BC48" s="1279"/>
      <c r="BD48" s="1279"/>
      <c r="BE48" s="1279"/>
      <c r="BF48" s="1279"/>
      <c r="BG48" s="1279"/>
      <c r="BH48" s="1279"/>
      <c r="BI48" s="1279"/>
      <c r="BJ48" s="1279"/>
      <c r="BK48" s="1279"/>
      <c r="BL48" s="1279"/>
      <c r="BM48" s="1279"/>
      <c r="BN48" s="1279"/>
      <c r="BO48" s="1279"/>
      <c r="BP48" s="1279"/>
      <c r="BQ48" s="1279"/>
      <c r="BR48" s="1279"/>
      <c r="BS48" s="1279"/>
      <c r="BT48" s="1279"/>
      <c r="BU48" s="1279"/>
      <c r="BV48" s="1279"/>
      <c r="BW48" s="1279"/>
      <c r="BX48" s="1279"/>
      <c r="BY48" s="1279"/>
      <c r="BZ48" s="1279"/>
      <c r="CA48" s="1651"/>
      <c r="CC48"/>
      <c r="CD48" s="103"/>
      <c r="CH48"/>
      <c r="CI48"/>
      <c r="CJ48"/>
      <c r="CK48"/>
    </row>
    <row r="49" spans="2:126" s="61" customFormat="1" ht="30" customHeight="1">
      <c r="B49" s="72"/>
      <c r="C49" s="38"/>
      <c r="D49"/>
      <c r="E49" s="1636"/>
      <c r="F49" s="1279"/>
      <c r="G49" s="1279"/>
      <c r="H49" s="1279"/>
      <c r="I49" s="1279"/>
      <c r="J49" s="1279"/>
      <c r="K49" s="1279"/>
      <c r="L49" s="1279"/>
      <c r="M49" s="1279"/>
      <c r="N49" s="1279"/>
      <c r="O49" s="1279"/>
      <c r="P49" s="1279"/>
      <c r="Q49" s="1279"/>
      <c r="R49" s="1279"/>
      <c r="S49" s="1279"/>
      <c r="T49" s="1279"/>
      <c r="U49" s="1279"/>
      <c r="V49" s="1279"/>
      <c r="W49" s="1279"/>
      <c r="X49" s="1279"/>
      <c r="Y49" s="1279"/>
      <c r="Z49" s="1279"/>
      <c r="AA49" s="1279"/>
      <c r="AB49" s="1279"/>
      <c r="AC49" s="1279"/>
      <c r="AD49" s="1279"/>
      <c r="AE49" s="1279"/>
      <c r="AF49" s="1279"/>
      <c r="AG49" s="1279"/>
      <c r="AH49" s="1279"/>
      <c r="AI49" s="1279"/>
      <c r="AJ49" s="1279"/>
      <c r="AK49" s="1279"/>
      <c r="AL49" s="1279"/>
      <c r="AM49" s="1279"/>
      <c r="AN49" s="1279"/>
      <c r="AO49" s="1279"/>
      <c r="AP49" s="1279"/>
      <c r="AQ49" s="1279"/>
      <c r="AR49" s="1279"/>
      <c r="AS49" s="1279"/>
      <c r="AT49" s="1279"/>
      <c r="AU49" s="1279"/>
      <c r="AV49" s="1279"/>
      <c r="AW49" s="1279"/>
      <c r="AX49" s="1279"/>
      <c r="AY49" s="1279"/>
      <c r="AZ49" s="1279"/>
      <c r="BA49" s="1279"/>
      <c r="BB49" s="1279"/>
      <c r="BC49" s="1279"/>
      <c r="BD49" s="1279"/>
      <c r="BE49" s="1279"/>
      <c r="BF49" s="1279"/>
      <c r="BG49" s="1279"/>
      <c r="BH49" s="1279"/>
      <c r="BI49" s="1279"/>
      <c r="BJ49" s="1279"/>
      <c r="BK49" s="1279"/>
      <c r="BL49" s="1279"/>
      <c r="BM49" s="1279"/>
      <c r="BN49" s="1279"/>
      <c r="BO49" s="1279"/>
      <c r="BP49" s="1279"/>
      <c r="BQ49" s="1279"/>
      <c r="BR49" s="1279"/>
      <c r="BS49" s="1279"/>
      <c r="BT49" s="1279"/>
      <c r="BU49" s="1279"/>
      <c r="BV49" s="1279"/>
      <c r="BW49" s="1279"/>
      <c r="BX49" s="1279"/>
      <c r="BY49" s="1279"/>
      <c r="BZ49" s="1279"/>
      <c r="CA49" s="1651"/>
      <c r="CC49"/>
      <c r="CD49" s="103"/>
      <c r="CH49"/>
      <c r="CI49"/>
      <c r="CJ49"/>
      <c r="CK49"/>
    </row>
    <row r="50" spans="2:126" s="61" customFormat="1" ht="30" customHeight="1">
      <c r="B50" s="72"/>
      <c r="C50" s="38"/>
      <c r="D50"/>
      <c r="E50" s="1273"/>
      <c r="F50" s="1274"/>
      <c r="G50" s="1274"/>
      <c r="H50" s="1274"/>
      <c r="I50" s="1274"/>
      <c r="J50" s="1274"/>
      <c r="K50" s="1274"/>
      <c r="L50" s="1274"/>
      <c r="M50" s="1274"/>
      <c r="N50" s="1274"/>
      <c r="O50" s="1274"/>
      <c r="P50" s="1274"/>
      <c r="Q50" s="1274"/>
      <c r="R50" s="1274"/>
      <c r="S50" s="1274"/>
      <c r="T50" s="1274"/>
      <c r="U50" s="1274"/>
      <c r="V50" s="1274"/>
      <c r="W50" s="1274"/>
      <c r="X50" s="1274"/>
      <c r="Y50" s="1274"/>
      <c r="Z50" s="1274"/>
      <c r="AA50" s="1274"/>
      <c r="AB50" s="1274"/>
      <c r="AC50" s="1274"/>
      <c r="AD50" s="1274"/>
      <c r="AE50" s="1274"/>
      <c r="AF50" s="1274"/>
      <c r="AG50" s="1274"/>
      <c r="AH50" s="1274"/>
      <c r="AI50" s="1274"/>
      <c r="AJ50" s="1274"/>
      <c r="AK50" s="1274"/>
      <c r="AL50" s="1274"/>
      <c r="AM50" s="1274"/>
      <c r="AN50" s="1274"/>
      <c r="AO50" s="1274"/>
      <c r="AP50" s="1274"/>
      <c r="AQ50" s="1274"/>
      <c r="AR50" s="1274"/>
      <c r="AS50" s="1274"/>
      <c r="AT50" s="1274"/>
      <c r="AU50" s="1274"/>
      <c r="AV50" s="1274"/>
      <c r="AW50" s="1274"/>
      <c r="AX50" s="1274"/>
      <c r="AY50" s="1274"/>
      <c r="AZ50" s="1274"/>
      <c r="BA50" s="1274"/>
      <c r="BB50" s="1274"/>
      <c r="BC50" s="1274"/>
      <c r="BD50" s="1274"/>
      <c r="BE50" s="1274"/>
      <c r="BF50" s="1274"/>
      <c r="BG50" s="1274"/>
      <c r="BH50" s="1274"/>
      <c r="BI50" s="1274"/>
      <c r="BJ50" s="1274"/>
      <c r="BK50" s="1274"/>
      <c r="BL50" s="1274"/>
      <c r="BM50" s="1274"/>
      <c r="BN50" s="1274"/>
      <c r="BO50" s="1274"/>
      <c r="BP50" s="1274"/>
      <c r="BQ50" s="1274"/>
      <c r="BR50" s="1274"/>
      <c r="BS50" s="1274"/>
      <c r="BT50" s="1274"/>
      <c r="BU50" s="1274"/>
      <c r="BV50" s="1274"/>
      <c r="BW50" s="1274"/>
      <c r="BX50" s="1274"/>
      <c r="BY50" s="1274"/>
      <c r="BZ50" s="1274"/>
      <c r="CA50" s="1275"/>
      <c r="CC50"/>
      <c r="CD50" s="96"/>
      <c r="CH50"/>
      <c r="CI50"/>
      <c r="CJ50"/>
      <c r="CK50"/>
    </row>
    <row r="51" spans="2:126" s="61" customFormat="1" ht="30" customHeight="1">
      <c r="B51" s="72"/>
      <c r="C51" s="38"/>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96"/>
      <c r="CH51"/>
      <c r="CI51"/>
      <c r="CJ51"/>
      <c r="CK51"/>
    </row>
    <row r="52" spans="2:126" s="61" customFormat="1" ht="30" customHeight="1">
      <c r="B52" s="79"/>
      <c r="C52" s="38"/>
      <c r="D52" s="1038" t="s">
        <v>708</v>
      </c>
      <c r="E52" s="76"/>
      <c r="F52" s="109" t="s">
        <v>1364</v>
      </c>
      <c r="G52" s="109"/>
      <c r="BV52" s="1758">
        <v>11</v>
      </c>
      <c r="BW52" s="1758"/>
      <c r="BX52" s="1758"/>
      <c r="BY52" s="1798"/>
      <c r="BZ52" s="1799"/>
      <c r="CA52" s="1800"/>
      <c r="CC52"/>
      <c r="CD52" s="96"/>
      <c r="CH52"/>
      <c r="CI52"/>
      <c r="CJ52"/>
      <c r="CK52"/>
    </row>
    <row r="53" spans="2:126" s="61" customFormat="1" ht="30" customHeight="1">
      <c r="B53" s="80"/>
      <c r="C53" s="38"/>
      <c r="D53" s="109"/>
      <c r="E53" s="76"/>
      <c r="F53" s="195" t="s">
        <v>1365</v>
      </c>
      <c r="G53" s="195"/>
      <c r="H53" s="84"/>
      <c r="I53" s="84"/>
      <c r="J53" s="84"/>
      <c r="L53" s="84"/>
      <c r="M53" s="84"/>
      <c r="N53" s="84"/>
      <c r="O53" s="84"/>
      <c r="P53" s="84"/>
      <c r="Q53" s="84"/>
      <c r="R53" s="84"/>
      <c r="S53" s="84"/>
      <c r="T53" s="84"/>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V53" s="1758"/>
      <c r="BW53" s="1758"/>
      <c r="BX53" s="1758"/>
      <c r="BY53" s="1801"/>
      <c r="BZ53" s="1802"/>
      <c r="CA53" s="1803"/>
      <c r="CC53"/>
      <c r="CD53" s="96"/>
      <c r="CH53"/>
      <c r="CI53"/>
      <c r="CJ53"/>
      <c r="CK53"/>
    </row>
    <row r="54" spans="2:126" s="61" customFormat="1" ht="39.9" customHeight="1">
      <c r="B54" s="112"/>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65"/>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9.9" customHeight="1">
      <c r="B55" s="8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02"/>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s="77" t="s">
        <v>1366</v>
      </c>
      <c r="D56" s="77" t="s">
        <v>1367</v>
      </c>
      <c r="E56" s="60"/>
      <c r="F56" s="76"/>
      <c r="G56" s="109"/>
      <c r="H56" s="74"/>
      <c r="I56" s="60"/>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c r="AN56" s="74"/>
      <c r="AO56" s="74"/>
      <c r="AP56" s="74"/>
      <c r="AQ56" s="74"/>
      <c r="AR56" s="74"/>
      <c r="AS56" s="74"/>
      <c r="AT56" s="74"/>
      <c r="AU56" s="74"/>
      <c r="AV56" s="74"/>
      <c r="AW56" s="74"/>
      <c r="AX56" s="74"/>
      <c r="AY56" s="74"/>
      <c r="AZ56" s="74"/>
      <c r="BA56" s="74"/>
      <c r="BB56" s="74"/>
      <c r="BC56" s="74"/>
      <c r="BD56" s="193"/>
      <c r="BE56" s="193"/>
      <c r="BF56" s="193"/>
      <c r="BG56" s="193"/>
      <c r="BH56" s="193"/>
      <c r="BI56" s="193"/>
      <c r="BJ56"/>
      <c r="BK56"/>
      <c r="BL56"/>
      <c r="BM56"/>
      <c r="BN56"/>
      <c r="BO56"/>
      <c r="BP56"/>
      <c r="BQ56"/>
      <c r="BR56"/>
      <c r="BS56"/>
      <c r="BT56"/>
      <c r="BU56"/>
      <c r="BV56"/>
      <c r="BW56"/>
      <c r="BX56"/>
      <c r="BY56"/>
      <c r="BZ56"/>
      <c r="CA56"/>
      <c r="CB56"/>
      <c r="CC56"/>
      <c r="CD56" s="10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72"/>
      <c r="C57" s="76"/>
      <c r="D57" s="198" t="s">
        <v>1368</v>
      </c>
      <c r="E57" s="60"/>
      <c r="F57" s="76"/>
      <c r="G57" s="109"/>
      <c r="H57" s="74"/>
      <c r="I57" s="60"/>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c r="AN57" s="74"/>
      <c r="AO57" s="74"/>
      <c r="AP57" s="74"/>
      <c r="AQ57" s="74"/>
      <c r="AR57" s="74"/>
      <c r="AS57" s="74"/>
      <c r="AT57" s="74"/>
      <c r="AU57" s="74"/>
      <c r="AV57" s="74"/>
      <c r="AW57" s="74"/>
      <c r="AX57" s="74"/>
      <c r="AY57" s="74"/>
      <c r="AZ57" s="74"/>
      <c r="BA57" s="74"/>
      <c r="BB57" s="74"/>
      <c r="BC57" s="74"/>
      <c r="BD57" s="193"/>
      <c r="BE57" s="193"/>
      <c r="BF57" s="193"/>
      <c r="BG57" s="193"/>
      <c r="BH57" s="193"/>
      <c r="BI57" s="193"/>
      <c r="BJ57"/>
      <c r="BK57"/>
      <c r="BL57"/>
      <c r="BM57"/>
      <c r="BN57"/>
      <c r="BO57"/>
      <c r="BP57"/>
      <c r="BQ57"/>
      <c r="BR57"/>
      <c r="BS57"/>
      <c r="BT57"/>
      <c r="BU57"/>
      <c r="BV57"/>
      <c r="BW57"/>
      <c r="BX57"/>
      <c r="BY57"/>
      <c r="BZ57"/>
      <c r="CA57"/>
      <c r="CB57"/>
      <c r="CC57"/>
      <c r="CD57" s="103"/>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72"/>
      <c r="C58" s="76"/>
      <c r="E58" s="60"/>
      <c r="F58" s="76"/>
      <c r="G58" s="109"/>
      <c r="H58" s="74"/>
      <c r="I58" s="60"/>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74"/>
      <c r="AP58" s="74"/>
      <c r="AQ58" s="74"/>
      <c r="AR58" s="74"/>
      <c r="AS58" s="74"/>
      <c r="AT58" s="74"/>
      <c r="AU58" s="74"/>
      <c r="AV58" s="74"/>
      <c r="AW58" s="74"/>
      <c r="AX58" s="74"/>
      <c r="AY58" s="74"/>
      <c r="AZ58" s="74"/>
      <c r="BA58" s="74"/>
      <c r="BB58" s="74"/>
      <c r="BC58" s="74"/>
      <c r="BD58" s="193"/>
      <c r="BE58" s="193"/>
      <c r="BF58" s="193"/>
      <c r="BG58" s="193"/>
      <c r="BH58" s="193"/>
      <c r="BI58" s="193"/>
      <c r="BJ58"/>
      <c r="BK58"/>
      <c r="BL58"/>
      <c r="BM58"/>
      <c r="BN58"/>
      <c r="BO58"/>
      <c r="BP58"/>
      <c r="BQ58"/>
      <c r="BR58"/>
      <c r="BS58"/>
      <c r="BT58"/>
      <c r="BU58"/>
      <c r="BV58"/>
      <c r="BW58"/>
      <c r="BX58"/>
      <c r="BY58"/>
      <c r="BZ58"/>
      <c r="CA58"/>
      <c r="CB58"/>
      <c r="CC58"/>
      <c r="CD58" s="103"/>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72"/>
      <c r="C59" s="76"/>
      <c r="D59" s="60"/>
      <c r="E59" s="1034" t="s">
        <v>62</v>
      </c>
      <c r="F59" s="60"/>
      <c r="G59" s="152"/>
      <c r="H59" s="152"/>
      <c r="I59" s="85"/>
      <c r="J59" s="85"/>
      <c r="K59" s="85"/>
      <c r="L59" s="85"/>
      <c r="M59" s="85"/>
      <c r="N59" s="85"/>
      <c r="O59" s="85"/>
      <c r="P59" s="85"/>
      <c r="Q59" s="85"/>
      <c r="R59" s="74"/>
      <c r="S59" s="74"/>
      <c r="T59" s="74"/>
      <c r="U59" s="74"/>
      <c r="V59" s="74"/>
      <c r="W59" s="74"/>
      <c r="X59" s="74"/>
      <c r="Y59" s="74"/>
      <c r="Z59" s="74"/>
      <c r="AA59" s="74"/>
      <c r="AB59" s="74"/>
      <c r="AC59" s="74"/>
      <c r="AD59" s="74"/>
      <c r="AE59" s="74"/>
      <c r="AF59" s="74"/>
      <c r="AG59" s="74"/>
      <c r="AH59" s="74"/>
      <c r="AI59" s="74"/>
      <c r="AJ59" s="74"/>
      <c r="AK59" s="74"/>
      <c r="AL59" s="74"/>
      <c r="AM59" s="74"/>
      <c r="AN59" s="74"/>
      <c r="AO59" s="74"/>
      <c r="AP59" s="74"/>
      <c r="AQ59" s="74"/>
      <c r="AR59" s="74"/>
      <c r="AS59" s="74"/>
      <c r="AT59" s="74"/>
      <c r="AU59" s="74"/>
      <c r="AV59" s="74"/>
      <c r="AW59" s="74"/>
      <c r="AX59" s="74"/>
      <c r="AY59" s="74"/>
      <c r="AZ59" s="74"/>
      <c r="BA59" s="74"/>
      <c r="BB59" s="74"/>
      <c r="BC59" s="74"/>
      <c r="BD59" s="193"/>
      <c r="BE59" s="193"/>
      <c r="BF59" s="193"/>
      <c r="BG59" s="193"/>
      <c r="BH59" s="193"/>
      <c r="BI59" s="193"/>
      <c r="BJ59"/>
      <c r="BK59"/>
      <c r="BL59"/>
      <c r="BM59"/>
      <c r="BN59"/>
      <c r="BO59"/>
      <c r="BP59"/>
      <c r="BQ59"/>
      <c r="BR59"/>
      <c r="BS59"/>
      <c r="BT59"/>
      <c r="BU59"/>
      <c r="BV59"/>
      <c r="BW59"/>
      <c r="BX59"/>
      <c r="BY59"/>
      <c r="BZ59"/>
      <c r="CA59"/>
      <c r="CB59"/>
      <c r="CC59" s="84"/>
      <c r="CD59" s="103"/>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79"/>
      <c r="C60" s="76"/>
      <c r="D60" s="1321" t="s">
        <v>196</v>
      </c>
      <c r="E60" s="1320"/>
      <c r="F60" s="1765"/>
      <c r="G60" s="1766"/>
      <c r="H60" s="1767"/>
      <c r="I60" s="132"/>
      <c r="J60" s="1771" t="s">
        <v>1128</v>
      </c>
      <c r="K60" s="1771"/>
      <c r="L60" s="1771"/>
      <c r="M60" s="1771"/>
      <c r="N60" s="1771"/>
      <c r="O60" s="1771"/>
      <c r="P60" s="1771"/>
      <c r="Q60" s="1771"/>
      <c r="R60" s="74"/>
      <c r="S60" s="1321" t="s">
        <v>198</v>
      </c>
      <c r="T60" s="1320"/>
      <c r="U60" s="1765"/>
      <c r="V60" s="1766"/>
      <c r="W60" s="1767"/>
      <c r="X60" s="132"/>
      <c r="Y60" s="1771" t="s">
        <v>236</v>
      </c>
      <c r="Z60" s="1771"/>
      <c r="AA60" s="1771"/>
      <c r="AB60" s="1771"/>
      <c r="AC60" s="1771"/>
      <c r="AD60" s="1771"/>
      <c r="AE60" s="1771"/>
      <c r="AF60" s="1771"/>
      <c r="AG60" s="74"/>
      <c r="AH60" s="74"/>
      <c r="AI60" s="74"/>
      <c r="AJ60" s="74"/>
      <c r="AK60" s="74"/>
      <c r="AL60" s="74"/>
      <c r="AM60" s="74"/>
      <c r="AN60" s="74"/>
      <c r="AO60" s="74"/>
      <c r="AP60" s="74"/>
      <c r="AQ60" s="74"/>
      <c r="AR60" s="74"/>
      <c r="AS60" s="74"/>
      <c r="AT60" s="74"/>
      <c r="AU60" s="74"/>
      <c r="AV60" s="74"/>
      <c r="AW60" s="74"/>
      <c r="AX60" s="74"/>
      <c r="AY60" s="74"/>
      <c r="AZ60" s="74"/>
      <c r="BA60" s="74"/>
      <c r="BB60" s="74"/>
      <c r="BC60" s="74"/>
      <c r="BD60" s="193"/>
      <c r="BE60" s="193"/>
      <c r="BF60" s="193"/>
      <c r="BG60" s="193"/>
      <c r="BH60" s="193"/>
      <c r="BI60" s="193"/>
      <c r="BJ60"/>
      <c r="BK60"/>
      <c r="BL60"/>
      <c r="BM60"/>
      <c r="BN60"/>
      <c r="BO60"/>
      <c r="BP60"/>
      <c r="BQ60"/>
      <c r="BR60"/>
      <c r="BS60"/>
      <c r="BT60"/>
      <c r="BU60"/>
      <c r="BV60"/>
      <c r="BW60"/>
      <c r="BX60"/>
      <c r="BY60"/>
      <c r="BZ60"/>
      <c r="CA60"/>
      <c r="CB60"/>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s="76"/>
      <c r="D61" s="1319"/>
      <c r="E61" s="1320"/>
      <c r="F61" s="1768"/>
      <c r="G61" s="1769"/>
      <c r="H61" s="1770"/>
      <c r="I61" s="132"/>
      <c r="J61" s="1771"/>
      <c r="K61" s="1771"/>
      <c r="L61" s="1771"/>
      <c r="M61" s="1771"/>
      <c r="N61" s="1771"/>
      <c r="O61" s="1771"/>
      <c r="P61" s="1771"/>
      <c r="Q61" s="1771"/>
      <c r="R61" s="74"/>
      <c r="S61" s="1319"/>
      <c r="T61" s="1320"/>
      <c r="U61" s="1768"/>
      <c r="V61" s="1769"/>
      <c r="W61" s="1770"/>
      <c r="X61" s="132"/>
      <c r="Y61" s="1771"/>
      <c r="Z61" s="1771"/>
      <c r="AA61" s="1771"/>
      <c r="AB61" s="1771"/>
      <c r="AC61" s="1771"/>
      <c r="AD61" s="1771"/>
      <c r="AE61" s="1771"/>
      <c r="AF61" s="1771"/>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193"/>
      <c r="BE61" s="193"/>
      <c r="BF61" s="193"/>
      <c r="BG61" s="193"/>
      <c r="BH61" s="193"/>
      <c r="BI61" s="193"/>
      <c r="BJ61"/>
      <c r="BK61"/>
      <c r="BL61"/>
      <c r="BM61"/>
      <c r="BN61"/>
      <c r="BO61"/>
      <c r="BP61"/>
      <c r="BQ61"/>
      <c r="BR61"/>
      <c r="BS61"/>
      <c r="BT61"/>
      <c r="BU61"/>
      <c r="BV61"/>
      <c r="BW61"/>
      <c r="BX61"/>
      <c r="BY61"/>
      <c r="BZ61"/>
      <c r="CA61"/>
      <c r="CB61"/>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0"/>
      <c r="C62" s="76"/>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193"/>
      <c r="BE62" s="193"/>
      <c r="BF62" s="193"/>
      <c r="BG62" s="193"/>
      <c r="BH62" s="193"/>
      <c r="BI62" s="193"/>
      <c r="BJ62"/>
      <c r="BK62"/>
      <c r="BL62"/>
      <c r="BM62"/>
      <c r="BN62"/>
      <c r="BO62"/>
      <c r="BP62"/>
      <c r="BQ62"/>
      <c r="BR62"/>
      <c r="BS62"/>
      <c r="BT62"/>
      <c r="BU62"/>
      <c r="BV62"/>
      <c r="BW62"/>
      <c r="BX62"/>
      <c r="BY62"/>
      <c r="BZ62"/>
      <c r="CA62"/>
      <c r="CB62"/>
      <c r="CC62"/>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81"/>
      <c r="C63" s="76"/>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193"/>
      <c r="BE63" s="193"/>
      <c r="BF63" s="193"/>
      <c r="BG63" s="193"/>
      <c r="BH63" s="193"/>
      <c r="BI63" s="193"/>
      <c r="BJ63"/>
      <c r="BK63"/>
      <c r="BL63"/>
      <c r="BM63"/>
      <c r="BN63"/>
      <c r="BO63"/>
      <c r="BP63"/>
      <c r="BQ63"/>
      <c r="BR63"/>
      <c r="BS63"/>
      <c r="BT63"/>
      <c r="BU63"/>
      <c r="BV63"/>
      <c r="BW63"/>
      <c r="BX63"/>
      <c r="BY63"/>
      <c r="BZ63"/>
      <c r="CA63"/>
      <c r="CB63"/>
      <c r="CC63"/>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72"/>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0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9"/>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0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8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72"/>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2"/>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84"/>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9"/>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84"/>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s="84"/>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D78" s="10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8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s="84"/>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s="84"/>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84"/>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s="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84"/>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84"/>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30" customHeight="1">
      <c r="B87" s="8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s="84"/>
      <c r="CD87" s="9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72"/>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103"/>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30" customHeight="1">
      <c r="B89" s="130"/>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131"/>
      <c r="BC89" s="131"/>
      <c r="BD89" s="131"/>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6"/>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62"/>
      <c r="C90" s="105"/>
      <c r="D90" s="62"/>
      <c r="E90" s="84"/>
      <c r="F90" s="105"/>
      <c r="J90" s="61"/>
      <c r="K90" s="61"/>
      <c r="L90" s="61"/>
      <c r="M90" s="61"/>
      <c r="N90" s="61"/>
      <c r="O90" s="61"/>
      <c r="P90" s="61"/>
      <c r="Q90" s="106"/>
      <c r="R90" s="61"/>
      <c r="S90" s="61"/>
      <c r="T90" s="62"/>
      <c r="U90" s="62"/>
      <c r="V90" s="62"/>
      <c r="W90" s="62"/>
      <c r="X90" s="62"/>
      <c r="Y90" s="62"/>
      <c r="Z90" s="62"/>
      <c r="AA90" s="62"/>
      <c r="AB90" s="107"/>
      <c r="AC90" s="84"/>
      <c r="AD90" s="84"/>
      <c r="AE90" s="84"/>
      <c r="AF90" s="84"/>
      <c r="AG90" s="84"/>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107"/>
      <c r="CA90" s="84"/>
      <c r="CB90" s="84"/>
      <c r="CC90" s="62"/>
      <c r="CD90" s="62"/>
    </row>
    <row r="91" spans="1:126" ht="20.100000000000001" customHeight="1">
      <c r="B91" s="62"/>
      <c r="C91" s="105"/>
      <c r="D91" s="62"/>
      <c r="E91" s="84"/>
      <c r="F91" s="105"/>
      <c r="J91" s="61"/>
      <c r="K91" s="61"/>
      <c r="L91" s="61"/>
      <c r="M91" s="61"/>
      <c r="N91" s="61"/>
      <c r="O91" s="61"/>
      <c r="P91" s="61"/>
      <c r="Q91" s="106"/>
      <c r="R91" s="61"/>
      <c r="S91" s="61"/>
      <c r="T91" s="62"/>
      <c r="U91" s="62"/>
      <c r="V91" s="62"/>
      <c r="W91" s="62"/>
      <c r="X91" s="62"/>
      <c r="Y91" s="62"/>
      <c r="Z91" s="62"/>
      <c r="AA91" s="62"/>
      <c r="AB91" s="107"/>
      <c r="AC91" s="84"/>
      <c r="AD91" s="84"/>
      <c r="AE91" s="84"/>
      <c r="AF91" s="84"/>
      <c r="AG91" s="84"/>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107"/>
      <c r="CA91" s="84"/>
      <c r="CB91" s="84"/>
      <c r="CC91" s="62"/>
      <c r="CD91" s="62"/>
    </row>
    <row r="92" spans="1:126" s="62" customFormat="1" ht="30" customHeight="1">
      <c r="A92" s="1199">
        <v>34</v>
      </c>
      <c r="B92" s="1199"/>
      <c r="C92" s="1199"/>
      <c r="D92" s="1199"/>
      <c r="E92" s="1199"/>
      <c r="F92" s="1199"/>
      <c r="G92" s="1199"/>
      <c r="H92" s="1199"/>
      <c r="I92" s="1199"/>
      <c r="J92" s="1199"/>
      <c r="K92" s="1199"/>
      <c r="L92" s="1199"/>
      <c r="M92" s="1199"/>
      <c r="N92" s="1199"/>
      <c r="O92" s="1199"/>
      <c r="P92" s="1199"/>
      <c r="Q92" s="1199"/>
      <c r="R92" s="1199"/>
      <c r="S92" s="1199"/>
      <c r="T92" s="1199"/>
      <c r="U92" s="1199"/>
      <c r="V92" s="1199"/>
      <c r="W92" s="1199"/>
      <c r="X92" s="1199"/>
      <c r="Y92" s="1199"/>
      <c r="Z92" s="1199"/>
      <c r="AA92" s="1199"/>
      <c r="AB92" s="1199"/>
      <c r="AC92" s="1199"/>
      <c r="AD92" s="1199"/>
      <c r="AE92" s="1199"/>
      <c r="AF92" s="1199"/>
      <c r="AG92" s="1199"/>
      <c r="AH92" s="1199"/>
      <c r="AI92" s="1199"/>
      <c r="AJ92" s="1199"/>
      <c r="AK92" s="1199"/>
      <c r="AL92" s="1199"/>
      <c r="AM92" s="1199"/>
      <c r="AN92" s="1199"/>
      <c r="AO92" s="1199"/>
      <c r="AP92" s="1199"/>
      <c r="AQ92" s="1199"/>
      <c r="AR92" s="1199"/>
      <c r="AS92" s="1199"/>
      <c r="AT92" s="1199"/>
      <c r="AU92" s="1199"/>
      <c r="AV92" s="1199"/>
      <c r="AW92" s="1199"/>
      <c r="AX92" s="1199"/>
      <c r="AY92" s="1199"/>
      <c r="AZ92" s="1199"/>
      <c r="BA92" s="1199"/>
      <c r="BB92" s="1199"/>
      <c r="BC92" s="1199"/>
      <c r="BD92" s="1199"/>
      <c r="BE92" s="1199"/>
      <c r="BF92" s="1199"/>
      <c r="BG92" s="1199"/>
      <c r="BH92" s="1199"/>
      <c r="BI92" s="1199"/>
      <c r="BJ92" s="1199"/>
      <c r="BK92" s="1199"/>
      <c r="BL92" s="1199"/>
      <c r="BM92" s="1199"/>
      <c r="BN92" s="1199"/>
      <c r="BO92" s="1199"/>
      <c r="BP92" s="1199"/>
      <c r="BQ92" s="1199"/>
      <c r="BR92" s="1199"/>
      <c r="BS92" s="1199"/>
      <c r="BT92" s="1199"/>
      <c r="BU92" s="1199"/>
      <c r="BV92" s="1199"/>
      <c r="BW92" s="1199"/>
      <c r="BX92" s="1199"/>
      <c r="BY92" s="1199"/>
      <c r="BZ92" s="1199"/>
      <c r="CA92" s="1199"/>
      <c r="CB92" s="1199"/>
      <c r="CC92" s="1199"/>
      <c r="CD92" s="1199"/>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33">
    <mergeCell ref="BV27:BX28"/>
    <mergeCell ref="BY27:CA28"/>
    <mergeCell ref="BV30:BX31"/>
    <mergeCell ref="BY30:CA31"/>
    <mergeCell ref="E43:CA50"/>
    <mergeCell ref="BV33:BX34"/>
    <mergeCell ref="BY33:CA34"/>
    <mergeCell ref="BV36:BX37"/>
    <mergeCell ref="BY36:CA37"/>
    <mergeCell ref="BV39:BX40"/>
    <mergeCell ref="BY39:CA40"/>
    <mergeCell ref="BW42:CA42"/>
    <mergeCell ref="C4:N5"/>
    <mergeCell ref="O4:Q5"/>
    <mergeCell ref="H7:I8"/>
    <mergeCell ref="BV15:BX16"/>
    <mergeCell ref="BY15:CA16"/>
    <mergeCell ref="BY14:CA14"/>
    <mergeCell ref="A92:CD92"/>
    <mergeCell ref="BV52:BX53"/>
    <mergeCell ref="BY52:CA53"/>
    <mergeCell ref="D60:E61"/>
    <mergeCell ref="F60:H61"/>
    <mergeCell ref="U60:W61"/>
    <mergeCell ref="J60:Q61"/>
    <mergeCell ref="S60:T61"/>
    <mergeCell ref="Y60:AF61"/>
    <mergeCell ref="BV18:BX19"/>
    <mergeCell ref="BY18:CA19"/>
    <mergeCell ref="BV21:BX22"/>
    <mergeCell ref="BY21:CA22"/>
    <mergeCell ref="BV24:BX25"/>
    <mergeCell ref="BY24:CA25"/>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4" tint="0.59999389629810485"/>
  </sheetPr>
  <dimension ref="A1:DV92"/>
  <sheetViews>
    <sheetView showGridLines="0" view="pageBreakPreview" zoomScale="40" zoomScaleNormal="40" zoomScaleSheetLayoutView="40" zoomScalePageLayoutView="35" workbookViewId="0">
      <selection activeCell="BS75" sqref="BS75:CA76"/>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778" t="s">
        <v>1256</v>
      </c>
      <c r="D4" s="1779"/>
      <c r="E4" s="1779"/>
      <c r="F4" s="1779"/>
      <c r="G4" s="1779"/>
      <c r="H4" s="1779"/>
      <c r="I4" s="1779"/>
      <c r="J4" s="1779"/>
      <c r="K4" s="1779"/>
      <c r="L4" s="1779"/>
      <c r="M4" s="1779"/>
      <c r="N4" s="1780"/>
      <c r="O4" s="1784" t="s">
        <v>145</v>
      </c>
      <c r="P4" s="1785"/>
      <c r="Q4" s="1786"/>
      <c r="R4" s="38"/>
      <c r="S4" s="75" t="s">
        <v>1295</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781"/>
      <c r="D5" s="1782"/>
      <c r="E5" s="1782"/>
      <c r="F5" s="1782"/>
      <c r="G5" s="1782"/>
      <c r="H5" s="1782"/>
      <c r="I5" s="1782"/>
      <c r="J5" s="1782"/>
      <c r="K5" s="1782"/>
      <c r="L5" s="1782"/>
      <c r="M5" s="1782"/>
      <c r="N5" s="1783"/>
      <c r="O5" s="1787"/>
      <c r="P5" s="1788"/>
      <c r="Q5" s="1789"/>
      <c r="R5" s="38"/>
      <c r="S5" s="88" t="s">
        <v>1296</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C7" s="215" t="s">
        <v>1259</v>
      </c>
      <c r="D7" s="215"/>
      <c r="E7" s="215"/>
      <c r="F7" s="215"/>
      <c r="G7" s="215"/>
      <c r="H7" s="1790">
        <v>2</v>
      </c>
      <c r="I7" s="1790"/>
      <c r="J7" s="100"/>
      <c r="K7" s="217" t="s">
        <v>1369</v>
      </c>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216" t="s">
        <v>1261</v>
      </c>
      <c r="D8" s="216"/>
      <c r="E8" s="216"/>
      <c r="F8" s="216"/>
      <c r="G8" s="216"/>
      <c r="H8" s="1790"/>
      <c r="I8" s="1790"/>
      <c r="J8" s="100"/>
      <c r="K8" s="195" t="s">
        <v>1370</v>
      </c>
      <c r="V8" s="74"/>
      <c r="W8" s="74"/>
      <c r="X8" s="74"/>
      <c r="Y8" s="74"/>
      <c r="Z8" s="74"/>
      <c r="AA8" s="74"/>
      <c r="AB8" s="74"/>
      <c r="AC8" s="74"/>
      <c r="AD8" s="74"/>
      <c r="AE8" s="74"/>
      <c r="AF8" s="74"/>
      <c r="AG8" s="74"/>
      <c r="AH8" s="74"/>
      <c r="AI8" s="74"/>
      <c r="AJ8" s="74"/>
      <c r="AK8" s="38"/>
      <c r="AL8" s="38"/>
      <c r="AM8" s="38"/>
      <c r="AN8" s="38"/>
      <c r="AO8" s="38"/>
      <c r="AP8" s="38"/>
      <c r="AQ8" s="38"/>
      <c r="AR8" s="38"/>
      <c r="AS8" s="38"/>
      <c r="AT8" s="38"/>
      <c r="AU8" s="38"/>
      <c r="AV8" s="38"/>
      <c r="AW8" s="38"/>
      <c r="AX8" s="38"/>
      <c r="AY8" s="38"/>
      <c r="AZ8" s="74"/>
      <c r="BA8" s="73"/>
      <c r="BB8" s="73"/>
      <c r="BC8" s="73"/>
      <c r="BD8" s="73"/>
      <c r="BE8" s="73"/>
      <c r="BF8" s="73"/>
      <c r="BG8" s="73"/>
      <c r="BH8" s="73"/>
      <c r="BI8" s="73"/>
      <c r="BJ8" s="73"/>
      <c r="BK8" s="73"/>
      <c r="BL8" s="73"/>
      <c r="BM8" s="73"/>
      <c r="BN8" s="73"/>
      <c r="BO8" s="73"/>
      <c r="BP8" s="73"/>
      <c r="BQ8" s="73"/>
      <c r="BR8" s="73"/>
      <c r="BS8" s="73"/>
      <c r="BT8" s="73"/>
      <c r="BU8" s="73"/>
      <c r="BV8" s="38"/>
      <c r="BW8" s="38"/>
      <c r="BX8" s="38"/>
      <c r="BY8" s="38"/>
      <c r="BZ8" s="38"/>
      <c r="CA8" s="3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V9" s="74"/>
      <c r="W9" s="74"/>
      <c r="X9" s="74"/>
      <c r="Y9" s="74"/>
      <c r="Z9" s="74"/>
      <c r="AA9" s="74"/>
      <c r="AB9" s="74"/>
      <c r="AC9" s="74"/>
      <c r="AD9" s="74"/>
      <c r="AE9" s="74"/>
      <c r="AF9" s="74"/>
      <c r="AG9" s="74"/>
      <c r="AH9" s="74"/>
      <c r="AI9" s="74"/>
      <c r="AJ9" s="74"/>
      <c r="AK9" s="38"/>
      <c r="AL9" s="38"/>
      <c r="AM9" s="38"/>
      <c r="AN9" s="38"/>
      <c r="AO9" s="38"/>
      <c r="AP9" s="38"/>
      <c r="AQ9" s="38"/>
      <c r="AR9" s="38"/>
      <c r="AS9" s="38"/>
      <c r="AT9" s="38"/>
      <c r="AU9" s="38"/>
      <c r="AV9" s="38"/>
      <c r="AW9" s="38"/>
      <c r="AX9" s="38"/>
      <c r="AY9" s="38"/>
      <c r="AZ9" s="74"/>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77" t="s">
        <v>1371</v>
      </c>
      <c r="D10" s="77" t="s">
        <v>1372</v>
      </c>
      <c r="E10" s="60"/>
      <c r="F10" s="76"/>
      <c r="G10" s="109"/>
      <c r="H10" s="74"/>
      <c r="I10" s="60"/>
      <c r="J10" s="74"/>
      <c r="K10" s="74"/>
      <c r="L10" s="74"/>
      <c r="M10" s="74"/>
      <c r="N10" s="74"/>
      <c r="O10" s="74"/>
      <c r="P10" s="74"/>
      <c r="Q10" s="74"/>
      <c r="R10" s="74"/>
      <c r="S10" s="74"/>
      <c r="T10" s="74"/>
      <c r="U10" s="74"/>
      <c r="V10" s="74"/>
      <c r="W10" s="74"/>
      <c r="X10" s="74"/>
      <c r="Y10" s="74"/>
      <c r="Z10" s="74"/>
      <c r="AA10" s="74"/>
      <c r="AB10" s="74"/>
      <c r="AC10" s="74"/>
      <c r="AD10" s="74"/>
      <c r="AE10" s="74"/>
      <c r="AF10" s="74"/>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s="61"/>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s="76"/>
      <c r="D11" s="198" t="s">
        <v>1373</v>
      </c>
      <c r="E11" s="60"/>
      <c r="F11" s="76"/>
      <c r="G11" s="109"/>
      <c r="H11" s="74"/>
      <c r="I11" s="60"/>
      <c r="J11" s="74"/>
      <c r="K11" s="74"/>
      <c r="L11" s="74"/>
      <c r="M11" s="74"/>
      <c r="N11" s="74"/>
      <c r="O11" s="74"/>
      <c r="P11" s="74"/>
      <c r="Q11" s="74"/>
      <c r="R11" s="74"/>
      <c r="S11" s="74"/>
      <c r="T11" s="74"/>
      <c r="U11" s="74"/>
      <c r="V11" s="74"/>
      <c r="W11" s="74"/>
      <c r="X11" s="74"/>
      <c r="Y11" s="74"/>
      <c r="Z11" s="74"/>
      <c r="AA11" s="74"/>
      <c r="AB11" s="74"/>
      <c r="AC11" s="74"/>
      <c r="AD11" s="74"/>
      <c r="AE11" s="74"/>
      <c r="AF11" s="74"/>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s="61"/>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76"/>
      <c r="D12" s="199"/>
      <c r="E12" s="76"/>
      <c r="F12" s="198"/>
      <c r="G12" s="193"/>
      <c r="H12" s="74"/>
      <c r="I12" s="60"/>
      <c r="J12" s="74"/>
      <c r="K12" s="74"/>
      <c r="L12" s="74"/>
      <c r="M12" s="74"/>
      <c r="N12" s="74"/>
      <c r="O12" s="74"/>
      <c r="P12" s="74"/>
      <c r="Q12" s="74"/>
      <c r="R12" s="74"/>
      <c r="S12" s="74"/>
      <c r="T12" s="74"/>
      <c r="U12" s="74"/>
      <c r="V12" s="74"/>
      <c r="W12" s="74"/>
      <c r="X12" s="74"/>
      <c r="Y12" s="74"/>
      <c r="Z12" s="74"/>
      <c r="AA12" s="74"/>
      <c r="AB12" s="74"/>
      <c r="AC12" s="74"/>
      <c r="AD12" s="74"/>
      <c r="AE12" s="74"/>
      <c r="AF12" s="74"/>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D12" s="96"/>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26" s="59" customFormat="1" ht="30" customHeight="1">
      <c r="B13" s="72"/>
      <c r="C13" s="76"/>
      <c r="E13" s="1034" t="s">
        <v>63</v>
      </c>
      <c r="G13" s="152"/>
      <c r="H13" s="152"/>
      <c r="I13" s="85"/>
      <c r="J13" s="85"/>
      <c r="K13" s="85"/>
      <c r="L13" s="85"/>
      <c r="M13" s="85"/>
      <c r="N13" s="85"/>
      <c r="O13" s="85"/>
      <c r="P13" s="85"/>
      <c r="Q13" s="85"/>
      <c r="R13" s="74"/>
      <c r="S13" s="74"/>
      <c r="T13" s="74"/>
      <c r="U13" s="74"/>
      <c r="V13" s="74"/>
      <c r="W13" s="74"/>
      <c r="X13" s="74"/>
      <c r="Y13" s="74"/>
      <c r="Z13" s="74"/>
      <c r="AA13" s="74"/>
      <c r="AB13" s="74"/>
      <c r="AC13" s="74"/>
      <c r="AD13" s="74"/>
      <c r="AE13" s="74"/>
      <c r="AF13" s="74"/>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D13" s="96"/>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row>
    <row r="14" spans="2:126" s="59" customFormat="1" ht="30" customHeight="1">
      <c r="B14" s="72"/>
      <c r="C14" s="76"/>
      <c r="D14" s="1321" t="s">
        <v>196</v>
      </c>
      <c r="E14" s="1320"/>
      <c r="F14" s="1765"/>
      <c r="G14" s="1766"/>
      <c r="H14" s="1767"/>
      <c r="I14" s="132"/>
      <c r="J14" s="1771" t="s">
        <v>1128</v>
      </c>
      <c r="K14" s="1771"/>
      <c r="L14" s="1771"/>
      <c r="M14" s="1771"/>
      <c r="N14" s="1771"/>
      <c r="O14" s="1771"/>
      <c r="P14" s="1771"/>
      <c r="Q14" s="1771"/>
      <c r="R14" s="74"/>
      <c r="S14" s="1321" t="s">
        <v>198</v>
      </c>
      <c r="T14" s="1320"/>
      <c r="U14" s="1765"/>
      <c r="V14" s="1766"/>
      <c r="W14" s="1767"/>
      <c r="X14" s="132"/>
      <c r="Y14" s="1771" t="s">
        <v>236</v>
      </c>
      <c r="Z14" s="1771"/>
      <c r="AA14" s="1771"/>
      <c r="AB14" s="1771"/>
      <c r="AC14" s="1771"/>
      <c r="AD14" s="1771"/>
      <c r="AE14" s="1771"/>
      <c r="AF14" s="1771"/>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D14" s="96"/>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row>
    <row r="15" spans="2:126" s="59" customFormat="1" ht="30" customHeight="1">
      <c r="B15" s="79"/>
      <c r="C15" s="76"/>
      <c r="D15" s="1319"/>
      <c r="E15" s="1320"/>
      <c r="F15" s="1768"/>
      <c r="G15" s="1769"/>
      <c r="H15" s="1770"/>
      <c r="I15" s="132"/>
      <c r="J15" s="1771"/>
      <c r="K15" s="1771"/>
      <c r="L15" s="1771"/>
      <c r="M15" s="1771"/>
      <c r="N15" s="1771"/>
      <c r="O15" s="1771"/>
      <c r="P15" s="1771"/>
      <c r="Q15" s="1771"/>
      <c r="R15" s="74"/>
      <c r="S15" s="1319"/>
      <c r="T15" s="1320"/>
      <c r="U15" s="1768"/>
      <c r="V15" s="1769"/>
      <c r="W15" s="1770"/>
      <c r="X15" s="132"/>
      <c r="Y15" s="1771"/>
      <c r="Z15" s="1771"/>
      <c r="AA15" s="1771"/>
      <c r="AB15" s="1771"/>
      <c r="AC15" s="1771"/>
      <c r="AD15" s="1771"/>
      <c r="AE15" s="1771"/>
      <c r="AF15" s="1771"/>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D15" s="96"/>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row>
    <row r="16" spans="2:126" s="60" customFormat="1" ht="39.9" customHeight="1">
      <c r="B16" s="112"/>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97"/>
      <c r="CC16" s="222"/>
      <c r="CD16" s="221"/>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row>
    <row r="17" spans="2:126" s="60" customFormat="1" ht="39.9" customHeight="1">
      <c r="B17" s="80"/>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C17" s="193"/>
      <c r="CD17" s="102"/>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row>
    <row r="18" spans="2:126" s="60" customFormat="1" ht="30" customHeight="1">
      <c r="B18" s="81"/>
      <c r="C18" s="77" t="s">
        <v>1374</v>
      </c>
      <c r="D18" s="77" t="s">
        <v>1375</v>
      </c>
      <c r="E18" s="76"/>
      <c r="F18" s="10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84"/>
      <c r="CD18" s="103"/>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row>
    <row r="19" spans="2:126" s="60" customFormat="1" ht="30" customHeight="1">
      <c r="B19" s="81"/>
      <c r="C19" s="77"/>
      <c r="D19" s="77" t="s">
        <v>1376</v>
      </c>
      <c r="E19" s="76"/>
      <c r="F19" s="10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84"/>
      <c r="CD19" s="103"/>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row>
    <row r="20" spans="2:126" s="60" customFormat="1" ht="30" customHeight="1">
      <c r="B20" s="81"/>
      <c r="C20" s="76"/>
      <c r="D20" s="198" t="s">
        <v>1377</v>
      </c>
      <c r="E20" s="76"/>
      <c r="F20" s="10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84"/>
      <c r="CD20" s="103"/>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row>
    <row r="21" spans="2:126" s="60" customFormat="1" ht="30" customHeight="1">
      <c r="B21" s="81"/>
      <c r="C21" s="76"/>
      <c r="D21" s="198" t="s">
        <v>1378</v>
      </c>
      <c r="E21" s="76"/>
      <c r="F21" s="10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84"/>
      <c r="CD21" s="103"/>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row>
    <row r="22" spans="2:126" s="60" customFormat="1" ht="30" customHeight="1">
      <c r="B22" s="81"/>
      <c r="C22" s="76"/>
      <c r="D22" s="38"/>
      <c r="E22" s="38"/>
      <c r="F22" s="100"/>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Q22" s="59"/>
      <c r="BR22" s="59"/>
      <c r="BS22" s="59"/>
      <c r="BT22" s="59"/>
      <c r="BU22" s="59"/>
      <c r="BV22" s="59"/>
      <c r="BW22" s="59"/>
      <c r="BX22" s="59"/>
      <c r="BY22" s="1001" t="s">
        <v>1267</v>
      </c>
      <c r="BZ22" s="59"/>
      <c r="CA22" s="59"/>
      <c r="CC22" s="84"/>
      <c r="CD22" s="103"/>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row>
    <row r="23" spans="2:126" s="61" customFormat="1" ht="30" customHeight="1">
      <c r="B23" s="81"/>
      <c r="C23" s="76"/>
      <c r="D23" s="1036" t="s">
        <v>253</v>
      </c>
      <c r="E23" s="76"/>
      <c r="F23" s="77" t="s">
        <v>1379</v>
      </c>
      <c r="G23" s="10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Q23" s="59"/>
      <c r="BR23" s="59"/>
      <c r="BS23" s="59"/>
      <c r="BT23" s="59"/>
      <c r="BU23" s="59"/>
      <c r="BV23" s="1797" t="s">
        <v>1072</v>
      </c>
      <c r="BW23" s="1758"/>
      <c r="BX23" s="1758"/>
      <c r="BY23" s="1798"/>
      <c r="BZ23" s="1799"/>
      <c r="CA23" s="1800"/>
      <c r="CC23" s="84"/>
      <c r="CD23" s="10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row>
    <row r="24" spans="2:126" s="61" customFormat="1" ht="30" customHeight="1">
      <c r="B24" s="72"/>
      <c r="C24" s="76"/>
      <c r="D24" s="199"/>
      <c r="E24" s="76"/>
      <c r="F24" s="198" t="s">
        <v>1380</v>
      </c>
      <c r="G24" s="109"/>
      <c r="H24" s="59"/>
      <c r="I24" s="59"/>
      <c r="J24" s="59"/>
      <c r="K24" s="59"/>
      <c r="L24" s="59"/>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Q24" s="59"/>
      <c r="BR24" s="59"/>
      <c r="BS24" s="59"/>
      <c r="BT24" s="59"/>
      <c r="BU24" s="59"/>
      <c r="BV24" s="1758"/>
      <c r="BW24" s="1758"/>
      <c r="BX24" s="1758"/>
      <c r="BY24" s="1801"/>
      <c r="BZ24" s="1802"/>
      <c r="CA24" s="1803"/>
      <c r="CC24" s="84"/>
      <c r="CD24" s="103"/>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row>
    <row r="25" spans="2:126" s="61" customFormat="1" ht="30" customHeight="1">
      <c r="B25" s="72"/>
      <c r="C25" s="76"/>
      <c r="D25" s="38"/>
      <c r="E25" s="38"/>
      <c r="F25" s="76"/>
      <c r="G25" s="10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Q25" s="59"/>
      <c r="BR25" s="59"/>
      <c r="BS25" s="59"/>
      <c r="BT25" s="59"/>
      <c r="BU25" s="59"/>
      <c r="BV25" s="59"/>
      <c r="BW25" s="59"/>
      <c r="BX25" s="59"/>
      <c r="BY25" s="59"/>
      <c r="BZ25" s="59"/>
      <c r="CA25" s="59"/>
      <c r="CC25" s="84"/>
      <c r="CD25" s="103"/>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row>
    <row r="26" spans="2:126" s="61" customFormat="1" ht="30" customHeight="1">
      <c r="B26" s="72"/>
      <c r="C26" s="76"/>
      <c r="D26" s="1036" t="s">
        <v>256</v>
      </c>
      <c r="E26" s="76"/>
      <c r="F26" s="77" t="s">
        <v>1381</v>
      </c>
      <c r="G26" s="10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Q26" s="59"/>
      <c r="BR26" s="59"/>
      <c r="BS26" s="59"/>
      <c r="BT26" s="59"/>
      <c r="BU26" s="59"/>
      <c r="BV26" s="1797" t="s">
        <v>1078</v>
      </c>
      <c r="BW26" s="1758"/>
      <c r="BX26" s="1758"/>
      <c r="BY26" s="1798"/>
      <c r="BZ26" s="1799"/>
      <c r="CA26" s="1800"/>
      <c r="CC26"/>
      <c r="CD26" s="103"/>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row>
    <row r="27" spans="2:126" s="61" customFormat="1" ht="30" customHeight="1">
      <c r="B27" s="72"/>
      <c r="C27" s="76"/>
      <c r="D27" s="199"/>
      <c r="E27" s="76"/>
      <c r="F27" s="198" t="s">
        <v>1382</v>
      </c>
      <c r="G27" s="10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Q27" s="59"/>
      <c r="BR27" s="59"/>
      <c r="BS27" s="59"/>
      <c r="BT27" s="59"/>
      <c r="BU27" s="59"/>
      <c r="BV27" s="1758"/>
      <c r="BW27" s="1758"/>
      <c r="BX27" s="1758"/>
      <c r="BY27" s="1801"/>
      <c r="BZ27" s="1802"/>
      <c r="CA27" s="1803"/>
      <c r="CC27"/>
      <c r="CD27" s="103"/>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row>
    <row r="28" spans="2:126" s="61" customFormat="1" ht="30" customHeight="1">
      <c r="B28" s="79"/>
      <c r="C28" s="76"/>
      <c r="D28" s="76"/>
      <c r="E28" s="76"/>
      <c r="F28" s="76"/>
      <c r="G28" s="109"/>
      <c r="H28" s="59"/>
      <c r="I28" s="59"/>
      <c r="J28" s="59"/>
      <c r="K28" s="59"/>
      <c r="L28" s="59"/>
      <c r="M28" s="59"/>
      <c r="N28" s="59"/>
      <c r="O28" s="59"/>
      <c r="P28" s="59"/>
      <c r="Q28" s="59"/>
      <c r="R28" s="59"/>
      <c r="S28" s="59"/>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Q28" s="59"/>
      <c r="BR28" s="59"/>
      <c r="BS28" s="59"/>
      <c r="BT28" s="59"/>
      <c r="BU28" s="59"/>
      <c r="BV28" s="59"/>
      <c r="BW28" s="59"/>
      <c r="BX28" s="59"/>
      <c r="BY28" s="59"/>
      <c r="BZ28" s="59"/>
      <c r="CA28" s="59"/>
      <c r="CC28"/>
      <c r="CD28" s="96"/>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row>
    <row r="29" spans="2:126" s="61" customFormat="1" ht="30" customHeight="1">
      <c r="B29" s="80"/>
      <c r="C29" s="76"/>
      <c r="D29" s="100" t="s">
        <v>259</v>
      </c>
      <c r="E29" s="76"/>
      <c r="F29" s="77" t="s">
        <v>1383</v>
      </c>
      <c r="G29" s="10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Q29" s="59"/>
      <c r="BR29" s="59"/>
      <c r="BS29" s="59"/>
      <c r="BT29" s="59"/>
      <c r="BU29" s="59"/>
      <c r="BV29" s="1797" t="s">
        <v>1085</v>
      </c>
      <c r="BW29" s="1758"/>
      <c r="BX29" s="1758"/>
      <c r="BY29" s="1798"/>
      <c r="BZ29" s="1799"/>
      <c r="CA29" s="1800"/>
      <c r="CC29"/>
      <c r="CD29" s="96"/>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row>
    <row r="30" spans="2:126" s="61" customFormat="1" ht="30" customHeight="1">
      <c r="B30" s="80"/>
      <c r="C30" s="76"/>
      <c r="D30" s="77"/>
      <c r="E30" s="76"/>
      <c r="F30" s="198" t="s">
        <v>1384</v>
      </c>
      <c r="G30" s="109"/>
      <c r="H30" s="59"/>
      <c r="I30" s="59"/>
      <c r="J30" s="59"/>
      <c r="K30" s="59"/>
      <c r="L30" s="59"/>
      <c r="M30" s="59"/>
      <c r="N30" s="59"/>
      <c r="O30" s="59"/>
      <c r="P30" s="59"/>
      <c r="Q30" s="59"/>
      <c r="R30" s="59"/>
      <c r="S30" s="59"/>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Q30" s="59"/>
      <c r="BR30" s="59"/>
      <c r="BS30" s="59"/>
      <c r="BT30" s="59"/>
      <c r="BU30" s="59"/>
      <c r="BV30" s="1758"/>
      <c r="BW30" s="1758"/>
      <c r="BX30" s="1758"/>
      <c r="BY30" s="1801"/>
      <c r="BZ30" s="1802"/>
      <c r="CA30" s="1803"/>
      <c r="CC30"/>
      <c r="CD30" s="96"/>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row>
    <row r="31" spans="2:126" s="61" customFormat="1" ht="30" customHeight="1">
      <c r="B31" s="81"/>
      <c r="C31" s="76"/>
      <c r="D31" s="199"/>
      <c r="E31" s="76"/>
      <c r="F31" s="76"/>
      <c r="G31" s="10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Q31" s="59"/>
      <c r="BR31" s="59"/>
      <c r="BS31" s="59"/>
      <c r="BT31" s="59"/>
      <c r="BU31" s="59"/>
      <c r="BV31" s="59"/>
      <c r="BW31" s="59"/>
      <c r="BX31" s="59"/>
      <c r="BY31" s="59"/>
      <c r="BZ31" s="59"/>
      <c r="CA31" s="59"/>
      <c r="CC31"/>
      <c r="CD31" s="96"/>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row>
    <row r="32" spans="2:126" s="61" customFormat="1" ht="30" customHeight="1">
      <c r="B32" s="72"/>
      <c r="C32" s="76"/>
      <c r="D32" s="1037" t="s">
        <v>302</v>
      </c>
      <c r="E32" s="76"/>
      <c r="F32" s="77" t="s">
        <v>1385</v>
      </c>
      <c r="G32" s="10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Q32" s="59"/>
      <c r="BR32" s="59"/>
      <c r="BS32" s="59"/>
      <c r="BT32" s="59"/>
      <c r="BU32" s="59"/>
      <c r="BV32" s="1797" t="s">
        <v>1093</v>
      </c>
      <c r="BW32" s="1758"/>
      <c r="BX32" s="1758"/>
      <c r="BY32" s="1798"/>
      <c r="BZ32" s="1799"/>
      <c r="CA32" s="1800"/>
      <c r="CC32"/>
      <c r="CD32" s="96"/>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row>
    <row r="33" spans="2:126" s="61" customFormat="1" ht="30" customHeight="1">
      <c r="B33" s="72"/>
      <c r="C33" s="76"/>
      <c r="D33" s="77"/>
      <c r="E33" s="76"/>
      <c r="F33" s="198" t="s">
        <v>1386</v>
      </c>
      <c r="G33" s="10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Q33" s="59"/>
      <c r="BR33" s="59"/>
      <c r="BS33" s="59"/>
      <c r="BT33" s="59"/>
      <c r="BU33" s="59"/>
      <c r="BV33" s="1758"/>
      <c r="BW33" s="1758"/>
      <c r="BX33" s="1758"/>
      <c r="BY33" s="1801"/>
      <c r="BZ33" s="1802"/>
      <c r="CA33" s="1803"/>
      <c r="CC33"/>
      <c r="CD33" s="102"/>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row>
    <row r="34" spans="2:126" s="61" customFormat="1" ht="30" customHeight="1">
      <c r="B34" s="72"/>
      <c r="C34" s="76"/>
      <c r="D34" s="76"/>
      <c r="E34" s="76"/>
      <c r="F34" s="76"/>
      <c r="G34" s="10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Q34" s="59"/>
      <c r="BR34" s="59"/>
      <c r="BS34" s="59"/>
      <c r="BT34" s="59"/>
      <c r="BU34" s="59"/>
      <c r="BV34" s="59"/>
      <c r="BW34" s="59"/>
      <c r="BX34" s="59"/>
      <c r="BY34" s="59"/>
      <c r="BZ34" s="59"/>
      <c r="CA34" s="59"/>
      <c r="CC34"/>
      <c r="CD34" s="102"/>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row>
    <row r="35" spans="2:126" s="61" customFormat="1" ht="30" customHeight="1">
      <c r="B35" s="72"/>
      <c r="C35" s="76"/>
      <c r="D35" s="1037" t="s">
        <v>305</v>
      </c>
      <c r="E35" s="76"/>
      <c r="F35" s="77" t="s">
        <v>1387</v>
      </c>
      <c r="G35" s="10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Q35" s="59"/>
      <c r="BR35" s="59"/>
      <c r="BS35" s="59"/>
      <c r="BT35" s="59"/>
      <c r="BU35" s="59"/>
      <c r="BV35" s="1797" t="s">
        <v>1100</v>
      </c>
      <c r="BW35" s="1758"/>
      <c r="BX35" s="1758"/>
      <c r="BY35" s="1798"/>
      <c r="BZ35" s="1799"/>
      <c r="CA35" s="1800"/>
      <c r="CC35"/>
      <c r="CD35" s="103"/>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row>
    <row r="36" spans="2:126" s="61" customFormat="1" ht="30" customHeight="1">
      <c r="B36" s="79"/>
      <c r="C36" s="76"/>
      <c r="D36" s="77"/>
      <c r="E36" s="76"/>
      <c r="F36" s="198" t="s">
        <v>1388</v>
      </c>
      <c r="G36" s="10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Q36" s="59"/>
      <c r="BR36" s="59"/>
      <c r="BS36" s="59"/>
      <c r="BT36" s="59"/>
      <c r="BU36" s="59"/>
      <c r="BV36" s="1758"/>
      <c r="BW36" s="1758"/>
      <c r="BX36" s="1758"/>
      <c r="BY36" s="1801"/>
      <c r="BZ36" s="1802"/>
      <c r="CA36" s="1803"/>
      <c r="CC36"/>
      <c r="CD36" s="103"/>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row>
    <row r="37" spans="2:126" s="61" customFormat="1" ht="39.9" customHeight="1">
      <c r="B37" s="112"/>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1"/>
      <c r="CC37" s="123"/>
      <c r="CD37" s="124"/>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row>
    <row r="38" spans="2:126" s="61" customFormat="1" ht="39.9" customHeight="1">
      <c r="B38" s="8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C38"/>
      <c r="CD38" s="103"/>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row>
    <row r="39" spans="2:126" s="61" customFormat="1" ht="30" customHeight="1">
      <c r="B39" s="81"/>
      <c r="C39" s="77" t="s">
        <v>1389</v>
      </c>
      <c r="D39" s="77" t="s">
        <v>1390</v>
      </c>
      <c r="E39" s="76"/>
      <c r="F39" s="198"/>
      <c r="G39" s="10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122"/>
      <c r="BX39" s="122"/>
      <c r="BY39" s="122"/>
      <c r="BZ39" s="134"/>
      <c r="CA39" s="134"/>
      <c r="CB39" s="134"/>
      <c r="CC39"/>
      <c r="CD39" s="96"/>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row>
    <row r="40" spans="2:126" s="61" customFormat="1" ht="30" customHeight="1">
      <c r="B40" s="72"/>
      <c r="C40" s="77"/>
      <c r="D40" s="77" t="s">
        <v>1376</v>
      </c>
      <c r="E40" s="76"/>
      <c r="F40" s="198"/>
      <c r="G40" s="10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122"/>
      <c r="BX40" s="122"/>
      <c r="BY40" s="122"/>
      <c r="BZ40" s="134"/>
      <c r="CA40" s="134"/>
      <c r="CB40" s="134"/>
      <c r="CC40"/>
      <c r="CD40" s="96"/>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row>
    <row r="41" spans="2:126" s="61" customFormat="1" ht="30" customHeight="1">
      <c r="B41" s="72"/>
      <c r="C41" s="77"/>
      <c r="D41" s="198" t="s">
        <v>1391</v>
      </c>
      <c r="E41" s="76"/>
      <c r="F41" s="198"/>
      <c r="G41" s="10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122"/>
      <c r="BX41" s="122"/>
      <c r="BY41" s="122"/>
      <c r="BZ41" s="134"/>
      <c r="CA41" s="134"/>
      <c r="CB41" s="134"/>
      <c r="CC41"/>
      <c r="CD41" s="96"/>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row>
    <row r="42" spans="2:126" s="61" customFormat="1" ht="30" customHeight="1">
      <c r="B42" s="72"/>
      <c r="C42" s="76"/>
      <c r="D42" s="198" t="s">
        <v>1378</v>
      </c>
      <c r="E42" s="76"/>
      <c r="F42" s="198"/>
      <c r="G42" s="10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122"/>
      <c r="BX42" s="122"/>
      <c r="BY42" s="122"/>
      <c r="BZ42" s="134"/>
      <c r="CA42" s="134"/>
      <c r="CB42" s="134"/>
      <c r="CC42"/>
      <c r="CD42" s="96"/>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row>
    <row r="43" spans="2:126" s="61" customFormat="1" ht="30" customHeight="1">
      <c r="B43" s="72"/>
      <c r="C43" s="76"/>
      <c r="D43" s="76"/>
      <c r="E43" s="76"/>
      <c r="F43" s="109"/>
      <c r="G43" s="109"/>
      <c r="H43" s="74"/>
      <c r="I43" s="60"/>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193"/>
      <c r="BE43" s="193"/>
      <c r="BF43" s="193"/>
      <c r="BG43" s="193"/>
      <c r="BH43" s="193"/>
      <c r="BI43" s="193"/>
      <c r="BJ43" s="193"/>
      <c r="BK43" s="193"/>
      <c r="BL43" s="193"/>
      <c r="BS43" s="193"/>
      <c r="BT43" s="193"/>
      <c r="BU43" s="193"/>
      <c r="BV43" s="59"/>
      <c r="BW43" s="59"/>
      <c r="BX43" s="59"/>
      <c r="BY43" s="1000" t="s">
        <v>1392</v>
      </c>
      <c r="BZ43" s="59"/>
      <c r="CA43" s="59"/>
      <c r="CC43"/>
      <c r="CD43" s="96"/>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row>
    <row r="44" spans="2:126" s="61" customFormat="1" ht="30" customHeight="1">
      <c r="B44" s="79"/>
      <c r="C44" s="76"/>
      <c r="D44" s="1036" t="s">
        <v>253</v>
      </c>
      <c r="E44" s="76"/>
      <c r="F44" s="109" t="s">
        <v>1393</v>
      </c>
      <c r="G44" s="109"/>
      <c r="H44" s="74"/>
      <c r="I44" s="60"/>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193"/>
      <c r="BE44" s="193"/>
      <c r="BF44" s="193"/>
      <c r="BG44" s="193"/>
      <c r="BH44" s="193"/>
      <c r="BI44" s="193"/>
      <c r="BJ44" s="193"/>
      <c r="BK44" s="193"/>
      <c r="BL44" s="193"/>
      <c r="BS44" s="193"/>
      <c r="BT44" s="193"/>
      <c r="BU44" s="193"/>
      <c r="BV44" s="1797" t="s">
        <v>446</v>
      </c>
      <c r="BW44" s="1758"/>
      <c r="BX44" s="1758"/>
      <c r="BY44" s="1798"/>
      <c r="BZ44" s="1799"/>
      <c r="CA44" s="1800"/>
      <c r="CC44"/>
      <c r="CD44" s="102"/>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row>
    <row r="45" spans="2:126" s="61" customFormat="1" ht="30" customHeight="1">
      <c r="B45" s="80"/>
      <c r="C45" s="76"/>
      <c r="F45" s="109" t="s">
        <v>1394</v>
      </c>
      <c r="BD45" s="193"/>
      <c r="BE45" s="193"/>
      <c r="BF45" s="193"/>
      <c r="BG45" s="193"/>
      <c r="BH45" s="193"/>
      <c r="BI45" s="193"/>
      <c r="BJ45" s="193"/>
      <c r="BK45" s="193"/>
      <c r="BL45" s="193"/>
      <c r="BS45" s="193"/>
      <c r="BT45" s="193"/>
      <c r="BU45" s="193"/>
      <c r="BV45" s="1758"/>
      <c r="BW45" s="1758"/>
      <c r="BX45" s="1758"/>
      <c r="BY45" s="1801"/>
      <c r="BZ45" s="1802"/>
      <c r="CA45" s="1803"/>
      <c r="CC45"/>
      <c r="CD45" s="102"/>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row>
    <row r="46" spans="2:126" s="61" customFormat="1" ht="30" customHeight="1">
      <c r="B46" s="80"/>
      <c r="C46" s="76"/>
      <c r="D46" s="199"/>
      <c r="E46" s="76"/>
      <c r="F46" s="195" t="s">
        <v>1395</v>
      </c>
      <c r="G46" s="109"/>
      <c r="H46" s="74"/>
      <c r="I46" s="60"/>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193"/>
      <c r="BE46" s="193"/>
      <c r="BF46" s="193"/>
      <c r="BG46" s="193"/>
      <c r="BH46" s="193"/>
      <c r="BI46" s="193"/>
      <c r="BJ46" s="193"/>
      <c r="BK46" s="193"/>
      <c r="BL46" s="193"/>
      <c r="BS46" s="193"/>
      <c r="BT46" s="193"/>
      <c r="BU46" s="193"/>
      <c r="BV46" s="59"/>
      <c r="BW46" s="59"/>
      <c r="BX46" s="59"/>
      <c r="BY46" s="59"/>
      <c r="BZ46" s="59"/>
      <c r="CA46" s="59"/>
      <c r="CC46"/>
      <c r="CD46" s="103"/>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row>
    <row r="47" spans="2:126" s="61" customFormat="1" ht="30" customHeight="1">
      <c r="B47" s="81"/>
      <c r="C47" s="76"/>
      <c r="D47" s="199"/>
      <c r="E47" s="76"/>
      <c r="F47" s="100"/>
      <c r="G47" s="100"/>
      <c r="H47" s="74"/>
      <c r="I47" s="60"/>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193"/>
      <c r="BE47" s="193"/>
      <c r="BF47" s="193"/>
      <c r="BG47" s="193"/>
      <c r="BH47" s="193"/>
      <c r="BI47" s="193"/>
      <c r="BJ47" s="193"/>
      <c r="BK47" s="193"/>
      <c r="BL47" s="193"/>
      <c r="BS47" s="193"/>
      <c r="BT47" s="193"/>
      <c r="BU47" s="193"/>
      <c r="BV47" s="1797" t="s">
        <v>450</v>
      </c>
      <c r="BW47" s="1758"/>
      <c r="BX47" s="1758"/>
      <c r="BY47" s="1798"/>
      <c r="BZ47" s="1799"/>
      <c r="CA47" s="1800"/>
      <c r="CC47"/>
      <c r="CD47" s="103"/>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row>
    <row r="48" spans="2:126" s="61" customFormat="1" ht="30" customHeight="1">
      <c r="B48" s="72"/>
      <c r="C48" s="76"/>
      <c r="D48" s="199" t="s">
        <v>256</v>
      </c>
      <c r="E48" s="76"/>
      <c r="F48" s="109" t="s">
        <v>1396</v>
      </c>
      <c r="G48" s="109"/>
      <c r="H48" s="74"/>
      <c r="I48" s="60"/>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193"/>
      <c r="BE48" s="193"/>
      <c r="BF48" s="193"/>
      <c r="BG48" s="193"/>
      <c r="BH48" s="193"/>
      <c r="BI48" s="193"/>
      <c r="BJ48" s="193"/>
      <c r="BK48" s="193"/>
      <c r="BL48" s="193"/>
      <c r="BS48" s="193"/>
      <c r="BT48" s="193"/>
      <c r="BU48" s="193"/>
      <c r="BV48" s="1758"/>
      <c r="BW48" s="1758"/>
      <c r="BX48" s="1758"/>
      <c r="BY48" s="1801"/>
      <c r="BZ48" s="1802"/>
      <c r="CA48" s="1803"/>
      <c r="CC48"/>
      <c r="CD48" s="103"/>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row>
    <row r="49" spans="2:126" s="61" customFormat="1" ht="30" customHeight="1">
      <c r="B49" s="72"/>
      <c r="C49"/>
      <c r="D49" s="199"/>
      <c r="E49" s="76"/>
      <c r="F49" s="195" t="s">
        <v>1397</v>
      </c>
      <c r="G49" s="109"/>
      <c r="H49" s="74"/>
      <c r="I49" s="60"/>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74"/>
      <c r="BD49"/>
      <c r="BE49"/>
      <c r="BF49"/>
      <c r="BG49"/>
      <c r="BH49"/>
      <c r="BI49"/>
      <c r="BJ49"/>
      <c r="BK49"/>
      <c r="BL49"/>
      <c r="BM49"/>
      <c r="BN49"/>
      <c r="BO49"/>
      <c r="BP49"/>
      <c r="BQ49"/>
      <c r="BR49"/>
      <c r="BS49"/>
      <c r="BT49"/>
      <c r="BU49"/>
      <c r="BV49"/>
      <c r="BW49"/>
      <c r="BX49"/>
      <c r="BY49"/>
      <c r="BZ49"/>
      <c r="CA49"/>
      <c r="CC49"/>
      <c r="CD49" s="103"/>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row>
    <row r="50" spans="2:126" s="61" customFormat="1" ht="39.9" customHeight="1">
      <c r="B50" s="82"/>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1"/>
      <c r="CC50" s="123"/>
      <c r="CD50" s="165"/>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row>
    <row r="51" spans="2:126" s="61" customFormat="1" ht="39.9" customHeight="1">
      <c r="B51" s="72"/>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96"/>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row>
    <row r="52" spans="2:126" s="61" customFormat="1" ht="30" customHeight="1">
      <c r="B52" s="79"/>
      <c r="C52" s="77" t="s">
        <v>1398</v>
      </c>
      <c r="D52" s="77" t="s">
        <v>1399</v>
      </c>
      <c r="E52" s="60"/>
      <c r="F52" s="76"/>
      <c r="G52" s="109"/>
      <c r="H52" s="74"/>
      <c r="I52" s="60"/>
      <c r="J52" s="74"/>
      <c r="K52" s="74"/>
      <c r="L52" s="74"/>
      <c r="M52" s="74"/>
      <c r="N52" s="74"/>
      <c r="O52" s="74"/>
      <c r="P52" s="74"/>
      <c r="Q52" s="74"/>
      <c r="R52" s="74"/>
      <c r="S52" s="74"/>
      <c r="T52" s="74"/>
      <c r="U52" s="74"/>
      <c r="V52" s="74"/>
      <c r="W52" s="74"/>
      <c r="X52" s="74"/>
      <c r="Y52" s="74"/>
      <c r="Z52" s="74"/>
      <c r="AA52" s="74"/>
      <c r="AB52" s="74"/>
      <c r="AC52" s="74"/>
      <c r="AD52" s="74"/>
      <c r="AE52" s="74"/>
      <c r="AF52" s="74"/>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10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row>
    <row r="53" spans="2:126" s="61" customFormat="1" ht="30" customHeight="1">
      <c r="B53" s="80"/>
      <c r="C53" s="76"/>
      <c r="D53" s="77" t="s">
        <v>233</v>
      </c>
      <c r="E53" s="60"/>
      <c r="F53" s="76"/>
      <c r="G53" s="109"/>
      <c r="H53" s="74"/>
      <c r="I53" s="60"/>
      <c r="J53" s="74"/>
      <c r="K53" s="74"/>
      <c r="L53" s="74"/>
      <c r="M53" s="74"/>
      <c r="N53" s="74"/>
      <c r="O53" s="74"/>
      <c r="P53" s="74"/>
      <c r="Q53" s="74"/>
      <c r="R53" s="74"/>
      <c r="S53" s="74"/>
      <c r="T53" s="74"/>
      <c r="U53" s="74"/>
      <c r="V53" s="74"/>
      <c r="W53" s="74"/>
      <c r="X53" s="74"/>
      <c r="Y53" s="74"/>
      <c r="Z53" s="74"/>
      <c r="AA53" s="74"/>
      <c r="AB53" s="74"/>
      <c r="AC53" s="74"/>
      <c r="AD53" s="74"/>
      <c r="AE53" s="74"/>
      <c r="AF53" s="74"/>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02"/>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row>
    <row r="54" spans="2:126" s="61" customFormat="1" ht="30" customHeight="1">
      <c r="B54" s="72"/>
      <c r="C54" s="76"/>
      <c r="D54" s="198" t="s">
        <v>1400</v>
      </c>
      <c r="E54" s="76"/>
      <c r="F54" s="198"/>
      <c r="G54" s="193"/>
      <c r="H54" s="74"/>
      <c r="I54" s="60"/>
      <c r="J54" s="74"/>
      <c r="K54" s="74"/>
      <c r="L54" s="74"/>
      <c r="M54" s="74"/>
      <c r="N54" s="74"/>
      <c r="O54" s="74"/>
      <c r="P54" s="74"/>
      <c r="Q54" s="74"/>
      <c r="R54" s="74"/>
      <c r="S54" s="74"/>
      <c r="T54" s="74"/>
      <c r="U54" s="74"/>
      <c r="V54" s="74"/>
      <c r="W54" s="74"/>
      <c r="X54" s="74"/>
      <c r="Y54" s="74"/>
      <c r="Z54" s="74"/>
      <c r="AA54" s="74"/>
      <c r="AB54" s="74"/>
      <c r="AC54" s="74"/>
      <c r="AD54" s="74"/>
      <c r="AE54" s="74"/>
      <c r="AF54" s="7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03"/>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0" customHeight="1">
      <c r="B55" s="72"/>
      <c r="C55" s="76"/>
      <c r="D55" s="198"/>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103"/>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s="76"/>
      <c r="D56" s="60"/>
      <c r="E56" s="1034" t="s">
        <v>64</v>
      </c>
      <c r="F56" s="60"/>
      <c r="G56" s="152"/>
      <c r="H56" s="152"/>
      <c r="I56" s="85"/>
      <c r="J56" s="85"/>
      <c r="K56" s="85"/>
      <c r="L56" s="85"/>
      <c r="M56" s="85"/>
      <c r="N56" s="85"/>
      <c r="O56" s="85"/>
      <c r="P56" s="85"/>
      <c r="Q56" s="85"/>
      <c r="R56" s="74"/>
      <c r="S56" s="74"/>
      <c r="T56" s="74"/>
      <c r="U56" s="74"/>
      <c r="V56" s="74"/>
      <c r="W56" s="74"/>
      <c r="X56" s="74"/>
      <c r="Y56" s="74"/>
      <c r="Z56" s="74"/>
      <c r="AA56" s="74"/>
      <c r="AB56" s="74"/>
      <c r="AC56" s="74"/>
      <c r="AD56" s="74"/>
      <c r="AE56" s="74"/>
      <c r="AF56" s="74"/>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102"/>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72"/>
      <c r="C57" s="76"/>
      <c r="D57" s="1321" t="s">
        <v>196</v>
      </c>
      <c r="E57" s="1320"/>
      <c r="F57" s="1765"/>
      <c r="G57" s="1766"/>
      <c r="H57" s="1767"/>
      <c r="I57" s="132"/>
      <c r="J57" s="1771" t="s">
        <v>1128</v>
      </c>
      <c r="K57" s="1771"/>
      <c r="L57" s="1771"/>
      <c r="M57" s="1771"/>
      <c r="N57" s="1771"/>
      <c r="O57" s="1771"/>
      <c r="P57" s="1771"/>
      <c r="Q57" s="1771"/>
      <c r="R57" s="74"/>
      <c r="S57" s="1321" t="s">
        <v>198</v>
      </c>
      <c r="T57" s="1320"/>
      <c r="U57" s="1765"/>
      <c r="V57" s="1766"/>
      <c r="W57" s="1767"/>
      <c r="X57" s="132"/>
      <c r="Y57" s="1771" t="s">
        <v>236</v>
      </c>
      <c r="Z57" s="1771"/>
      <c r="AA57" s="1771"/>
      <c r="AB57" s="1771"/>
      <c r="AC57" s="1771"/>
      <c r="AD57" s="1771"/>
      <c r="AE57" s="1771"/>
      <c r="AF57" s="1771"/>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102"/>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72"/>
      <c r="C58"/>
      <c r="D58" s="1319"/>
      <c r="E58" s="1320"/>
      <c r="F58" s="1768"/>
      <c r="G58" s="1769"/>
      <c r="H58" s="1770"/>
      <c r="I58" s="132"/>
      <c r="J58" s="1771"/>
      <c r="K58" s="1771"/>
      <c r="L58" s="1771"/>
      <c r="M58" s="1771"/>
      <c r="N58" s="1771"/>
      <c r="O58" s="1771"/>
      <c r="P58" s="1771"/>
      <c r="Q58" s="1771"/>
      <c r="R58" s="74"/>
      <c r="S58" s="1319"/>
      <c r="T58" s="1320"/>
      <c r="U58" s="1768"/>
      <c r="V58" s="1769"/>
      <c r="W58" s="1770"/>
      <c r="X58" s="132"/>
      <c r="Y58" s="1771"/>
      <c r="Z58" s="1771"/>
      <c r="AA58" s="1771"/>
      <c r="AB58" s="1771"/>
      <c r="AC58" s="1771"/>
      <c r="AD58" s="1771"/>
      <c r="AE58" s="1771"/>
      <c r="AF58" s="1771"/>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s="193"/>
      <c r="CC58"/>
      <c r="CD58" s="103"/>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7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s="193"/>
      <c r="CC59" s="84"/>
      <c r="CD59" s="103"/>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8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s="193"/>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s="193"/>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0"/>
      <c r="C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s="193"/>
      <c r="CC62"/>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81"/>
      <c r="C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s="193"/>
      <c r="CC63"/>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s="193"/>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72"/>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s="193"/>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s="193"/>
      <c r="CC66"/>
      <c r="CD66" s="10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C67"/>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9"/>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C68"/>
      <c r="CD68" s="10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C6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C70"/>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8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9.9" customHeight="1">
      <c r="B72" s="82"/>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1"/>
      <c r="CC72" s="123"/>
      <c r="CD72" s="16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9.9" customHeight="1">
      <c r="B73" s="72"/>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C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C74" s="84" t="s">
        <v>1401</v>
      </c>
      <c r="D74" s="84" t="s">
        <v>1402</v>
      </c>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Q74" s="60"/>
      <c r="BR74" s="60"/>
      <c r="BX74" s="60"/>
      <c r="CA74" s="1039" t="s">
        <v>1267</v>
      </c>
      <c r="CD74" s="103"/>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2"/>
      <c r="C75" s="193"/>
      <c r="D75" s="84" t="s">
        <v>1403</v>
      </c>
      <c r="E75" s="193"/>
      <c r="F75" s="193"/>
      <c r="G75" s="193"/>
      <c r="H75" s="193"/>
      <c r="I75" s="193"/>
      <c r="J75" s="193"/>
      <c r="K75" s="193"/>
      <c r="L75" s="193"/>
      <c r="M75" s="193"/>
      <c r="N75" s="193"/>
      <c r="O75" s="193"/>
      <c r="P75" s="193"/>
      <c r="Q75" s="193"/>
      <c r="R75" s="193"/>
      <c r="S75" s="193"/>
      <c r="T75" s="193"/>
      <c r="U75" s="193"/>
      <c r="V75" s="193"/>
      <c r="W75" s="193"/>
      <c r="X75" s="193"/>
      <c r="Y75" s="193"/>
      <c r="Z75" s="193"/>
      <c r="AA75" s="193"/>
      <c r="AB75" s="193"/>
      <c r="AC75" s="193"/>
      <c r="AD75" s="193"/>
      <c r="AE75" s="193"/>
      <c r="AF75" s="193"/>
      <c r="AG75" s="193"/>
      <c r="AH75" s="193"/>
      <c r="AI75" s="193"/>
      <c r="AJ75" s="193"/>
      <c r="AK75" s="193"/>
      <c r="AL75" s="193"/>
      <c r="AM75" s="193"/>
      <c r="AN75" s="193"/>
      <c r="AO75" s="193"/>
      <c r="AP75" s="193"/>
      <c r="AQ75" s="193"/>
      <c r="AR75" s="193"/>
      <c r="AS75" s="193"/>
      <c r="AT75" s="193"/>
      <c r="AU75" s="193"/>
      <c r="AV75" s="193"/>
      <c r="AW75" s="193"/>
      <c r="AX75" s="193"/>
      <c r="AY75" s="193"/>
      <c r="AZ75" s="193"/>
      <c r="BA75" s="193"/>
      <c r="BB75" s="193"/>
      <c r="BC75" s="193"/>
      <c r="BQ75" s="1278" t="s">
        <v>1121</v>
      </c>
      <c r="BR75" s="1651"/>
      <c r="BS75" s="1270"/>
      <c r="BT75" s="1271"/>
      <c r="BU75" s="1271"/>
      <c r="BV75" s="1271"/>
      <c r="BW75" s="1271"/>
      <c r="BX75" s="1271"/>
      <c r="BY75" s="1271"/>
      <c r="BZ75" s="1271"/>
      <c r="CA75" s="1272"/>
      <c r="CB75" s="1349" t="s">
        <v>265</v>
      </c>
      <c r="CC75" s="1349"/>
      <c r="CD75" s="103"/>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9"/>
      <c r="C76" s="193"/>
      <c r="D76" s="154" t="s">
        <v>1404</v>
      </c>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s="193"/>
      <c r="AC76" s="193"/>
      <c r="AD76" s="193"/>
      <c r="AE76" s="193"/>
      <c r="AF76" s="193"/>
      <c r="AG76" s="193"/>
      <c r="AH76" s="193"/>
      <c r="AI76" s="193"/>
      <c r="AJ76" s="193"/>
      <c r="AK76" s="193"/>
      <c r="AL76" s="193"/>
      <c r="AM76" s="193"/>
      <c r="AN76" s="193"/>
      <c r="AO76" s="193"/>
      <c r="AP76" s="193"/>
      <c r="AQ76" s="193"/>
      <c r="AR76" s="193"/>
      <c r="AS76" s="193"/>
      <c r="AT76" s="193"/>
      <c r="AU76" s="193"/>
      <c r="AV76" s="193"/>
      <c r="AW76" s="193"/>
      <c r="AX76" s="193"/>
      <c r="AY76" s="193"/>
      <c r="AZ76" s="193"/>
      <c r="BA76" s="193"/>
      <c r="BB76" s="193"/>
      <c r="BC76" s="193"/>
      <c r="BQ76" s="1279"/>
      <c r="BR76" s="1651"/>
      <c r="BS76" s="1273"/>
      <c r="BT76" s="1274"/>
      <c r="BU76" s="1274"/>
      <c r="BV76" s="1274"/>
      <c r="BW76" s="1274"/>
      <c r="BX76" s="1274"/>
      <c r="BY76" s="1274"/>
      <c r="BZ76" s="1274"/>
      <c r="CA76" s="1275"/>
      <c r="CB76" s="1349"/>
      <c r="CC76" s="1349"/>
      <c r="CD76" s="103"/>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s="193"/>
      <c r="D77" s="154" t="s">
        <v>1405</v>
      </c>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s="193"/>
      <c r="AC77" s="193"/>
      <c r="AD77" s="193"/>
      <c r="AE77" s="193"/>
      <c r="AF77" s="193"/>
      <c r="AG77" s="193"/>
      <c r="AH77" s="193"/>
      <c r="AI77" s="193"/>
      <c r="AJ77" s="193"/>
      <c r="AK77" s="193"/>
      <c r="AL77" s="193"/>
      <c r="AM77" s="193"/>
      <c r="AN77" s="193"/>
      <c r="AO77" s="193"/>
      <c r="AP77" s="193"/>
      <c r="AQ77" s="193"/>
      <c r="AR77" s="193"/>
      <c r="AS77" s="193"/>
      <c r="AT77" s="193"/>
      <c r="AU77" s="193"/>
      <c r="AV77" s="193"/>
      <c r="AW77" s="193"/>
      <c r="AX77" s="193"/>
      <c r="AY77" s="193"/>
      <c r="AZ77" s="193"/>
      <c r="BA77" s="193"/>
      <c r="BB77" s="193"/>
      <c r="BC77" s="193"/>
      <c r="BD77" s="193"/>
      <c r="BE77" s="193"/>
      <c r="BF77" s="193"/>
      <c r="BG77" s="193"/>
      <c r="BH77" s="193"/>
      <c r="BI77" s="193"/>
      <c r="BJ77" s="193"/>
      <c r="BK77" s="193"/>
      <c r="BL77" s="193"/>
      <c r="BM77" s="193"/>
      <c r="BN77" s="193"/>
      <c r="BO77" s="193"/>
      <c r="BP77" s="193"/>
      <c r="BQ77" s="193"/>
      <c r="BR77" s="193"/>
      <c r="BS77" s="60"/>
      <c r="BT77" s="60"/>
      <c r="BU77" s="60"/>
      <c r="BV77" s="60"/>
      <c r="BW77" s="60"/>
      <c r="BX77" s="60"/>
      <c r="BY77" s="60"/>
      <c r="BZ77" s="60"/>
      <c r="CA77" s="60"/>
      <c r="CB77" s="60"/>
      <c r="CC77" s="60"/>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D78" s="10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8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s="84"/>
      <c r="CC81" s="84"/>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s="84"/>
      <c r="CC82" s="84"/>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s="84"/>
      <c r="CC83" s="84"/>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s="84"/>
      <c r="CC84" s="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s="84"/>
      <c r="CC85" s="84"/>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1"/>
      <c r="C86" s="84"/>
      <c r="D86" s="84"/>
      <c r="E86" s="84"/>
      <c r="F86" s="84"/>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30" customHeight="1">
      <c r="B87" s="130"/>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ht="20.100000000000001" customHeight="1">
      <c r="B88" s="62"/>
      <c r="C88" s="105"/>
      <c r="D88" s="62"/>
      <c r="E88" s="84"/>
      <c r="F88" s="105"/>
      <c r="J88" s="61"/>
      <c r="K88" s="61"/>
      <c r="L88" s="61"/>
      <c r="M88" s="61"/>
      <c r="N88" s="61"/>
      <c r="O88" s="61"/>
      <c r="P88" s="61"/>
      <c r="Q88" s="106"/>
      <c r="R88" s="61"/>
      <c r="S88" s="61"/>
      <c r="T88" s="62"/>
      <c r="U88" s="62"/>
      <c r="V88" s="62"/>
      <c r="W88" s="62"/>
      <c r="X88" s="62"/>
      <c r="Y88" s="62"/>
      <c r="Z88" s="62"/>
      <c r="AA88" s="62"/>
      <c r="AB88" s="107"/>
      <c r="AC88" s="84"/>
      <c r="AD88" s="84"/>
      <c r="AE88" s="84"/>
      <c r="AF88" s="84"/>
      <c r="AG88" s="84"/>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107"/>
      <c r="CA88" s="84"/>
      <c r="CB88" s="84"/>
      <c r="CC88" s="62"/>
      <c r="CD88" s="62"/>
    </row>
    <row r="89" spans="1:126" ht="20.100000000000001" customHeight="1">
      <c r="B89" s="62"/>
      <c r="C89" s="105"/>
      <c r="D89" s="62"/>
      <c r="E89" s="84"/>
      <c r="F89" s="105"/>
      <c r="J89" s="61"/>
      <c r="K89" s="61"/>
      <c r="L89" s="61"/>
      <c r="M89" s="61"/>
      <c r="N89" s="61"/>
      <c r="O89" s="61"/>
      <c r="P89" s="61"/>
      <c r="Q89" s="106"/>
      <c r="R89" s="61"/>
      <c r="S89" s="61"/>
      <c r="T89" s="62"/>
      <c r="U89" s="62"/>
      <c r="V89" s="62"/>
      <c r="W89" s="62"/>
      <c r="X89" s="62"/>
      <c r="Y89" s="62"/>
      <c r="Z89" s="62"/>
      <c r="AA89" s="62"/>
      <c r="AB89" s="107"/>
      <c r="AC89" s="84"/>
      <c r="AD89" s="84"/>
      <c r="AE89" s="84"/>
      <c r="AF89" s="84"/>
      <c r="AG89" s="84"/>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107"/>
      <c r="CA89" s="84"/>
      <c r="CB89" s="84"/>
      <c r="CC89" s="62"/>
      <c r="CD89" s="62"/>
    </row>
    <row r="90" spans="1:126" s="62" customFormat="1" ht="30" customHeight="1">
      <c r="A90" s="1199">
        <v>35</v>
      </c>
      <c r="B90" s="1199"/>
      <c r="C90" s="1199"/>
      <c r="D90" s="1199"/>
      <c r="E90" s="1199"/>
      <c r="F90" s="1199"/>
      <c r="G90" s="1199"/>
      <c r="H90" s="1199"/>
      <c r="I90" s="1199"/>
      <c r="J90" s="1199"/>
      <c r="K90" s="1199"/>
      <c r="L90" s="1199"/>
      <c r="M90" s="1199"/>
      <c r="N90" s="1199"/>
      <c r="O90" s="1199"/>
      <c r="P90" s="1199"/>
      <c r="Q90" s="1199"/>
      <c r="R90" s="1199"/>
      <c r="S90" s="1199"/>
      <c r="T90" s="1199"/>
      <c r="U90" s="1199"/>
      <c r="V90" s="1199"/>
      <c r="W90" s="1199"/>
      <c r="X90" s="1199"/>
      <c r="Y90" s="1199"/>
      <c r="Z90" s="1199"/>
      <c r="AA90" s="1199"/>
      <c r="AB90" s="1199"/>
      <c r="AC90" s="1199"/>
      <c r="AD90" s="1199"/>
      <c r="AE90" s="1199"/>
      <c r="AF90" s="1199"/>
      <c r="AG90" s="1199"/>
      <c r="AH90" s="1199"/>
      <c r="AI90" s="1199"/>
      <c r="AJ90" s="1199"/>
      <c r="AK90" s="1199"/>
      <c r="AL90" s="1199"/>
      <c r="AM90" s="1199"/>
      <c r="AN90" s="1199"/>
      <c r="AO90" s="1199"/>
      <c r="AP90" s="1199"/>
      <c r="AQ90" s="1199"/>
      <c r="AR90" s="1199"/>
      <c r="AS90" s="1199"/>
      <c r="AT90" s="1199"/>
      <c r="AU90" s="1199"/>
      <c r="AV90" s="1199"/>
      <c r="AW90" s="1199"/>
      <c r="AX90" s="1199"/>
      <c r="AY90" s="1199"/>
      <c r="AZ90" s="1199"/>
      <c r="BA90" s="1199"/>
      <c r="BB90" s="1199"/>
      <c r="BC90" s="1199"/>
      <c r="BD90" s="1199"/>
      <c r="BE90" s="1199"/>
      <c r="BF90" s="1199"/>
      <c r="BG90" s="1199"/>
      <c r="BH90" s="1199"/>
      <c r="BI90" s="1199"/>
      <c r="BJ90" s="1199"/>
      <c r="BK90" s="1199"/>
      <c r="BL90" s="1199"/>
      <c r="BM90" s="1199"/>
      <c r="BN90" s="1199"/>
      <c r="BO90" s="1199"/>
      <c r="BP90" s="1199"/>
      <c r="BQ90" s="1199"/>
      <c r="BR90" s="1199"/>
      <c r="BS90" s="1199"/>
      <c r="BT90" s="1199"/>
      <c r="BU90" s="1199"/>
      <c r="BV90" s="1199"/>
      <c r="BW90" s="1199"/>
      <c r="BX90" s="1199"/>
      <c r="BY90" s="1199"/>
      <c r="BZ90" s="1199"/>
      <c r="CA90" s="1199"/>
      <c r="CB90" s="1199"/>
      <c r="CC90" s="1199"/>
      <c r="CD90" s="1199"/>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2" customFormat="1" ht="20.100000000000001" customHeight="1">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33">
    <mergeCell ref="BY23:CA24"/>
    <mergeCell ref="BV26:BX27"/>
    <mergeCell ref="BY26:CA27"/>
    <mergeCell ref="BV29:BX30"/>
    <mergeCell ref="BY29:CA30"/>
    <mergeCell ref="U14:W15"/>
    <mergeCell ref="J14:Q15"/>
    <mergeCell ref="S14:T15"/>
    <mergeCell ref="Y14:AF15"/>
    <mergeCell ref="BV23:BX24"/>
    <mergeCell ref="C4:N5"/>
    <mergeCell ref="O4:Q5"/>
    <mergeCell ref="H7:I8"/>
    <mergeCell ref="D14:E15"/>
    <mergeCell ref="F14:H15"/>
    <mergeCell ref="BV32:BX33"/>
    <mergeCell ref="BY32:CA33"/>
    <mergeCell ref="BV35:BX36"/>
    <mergeCell ref="BY35:CA36"/>
    <mergeCell ref="BV44:BX45"/>
    <mergeCell ref="BY44:CA45"/>
    <mergeCell ref="A90:CD90"/>
    <mergeCell ref="BQ75:BR76"/>
    <mergeCell ref="BS75:CA76"/>
    <mergeCell ref="CB75:CC76"/>
    <mergeCell ref="BV47:BX48"/>
    <mergeCell ref="BY47:CA48"/>
    <mergeCell ref="D57:E58"/>
    <mergeCell ref="F57:H58"/>
    <mergeCell ref="U57:W58"/>
    <mergeCell ref="J57:Q58"/>
    <mergeCell ref="S57:T58"/>
    <mergeCell ref="Y57:AF5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4" tint="0.59999389629810485"/>
  </sheetPr>
  <dimension ref="A1:DV102"/>
  <sheetViews>
    <sheetView showGridLines="0" view="pageBreakPreview" zoomScale="40" zoomScaleNormal="40" zoomScaleSheetLayoutView="40" zoomScalePageLayoutView="35" workbookViewId="0">
      <selection activeCell="BS92" sqref="BS92:CA93"/>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778" t="s">
        <v>1256</v>
      </c>
      <c r="D4" s="1779"/>
      <c r="E4" s="1779"/>
      <c r="F4" s="1779"/>
      <c r="G4" s="1779"/>
      <c r="H4" s="1779"/>
      <c r="I4" s="1779"/>
      <c r="J4" s="1779"/>
      <c r="K4" s="1779"/>
      <c r="L4" s="1779"/>
      <c r="M4" s="1779"/>
      <c r="N4" s="1780"/>
      <c r="O4" s="1784" t="s">
        <v>145</v>
      </c>
      <c r="P4" s="1785"/>
      <c r="Q4" s="1786"/>
      <c r="R4" s="38"/>
      <c r="S4" s="75" t="s">
        <v>1295</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781"/>
      <c r="D5" s="1782"/>
      <c r="E5" s="1782"/>
      <c r="F5" s="1782"/>
      <c r="G5" s="1782"/>
      <c r="H5" s="1782"/>
      <c r="I5" s="1782"/>
      <c r="J5" s="1782"/>
      <c r="K5" s="1782"/>
      <c r="L5" s="1782"/>
      <c r="M5" s="1782"/>
      <c r="N5" s="1783"/>
      <c r="O5" s="1787"/>
      <c r="P5" s="1788"/>
      <c r="Q5" s="1789"/>
      <c r="R5" s="38"/>
      <c r="S5" s="88" t="s">
        <v>1296</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C7" s="215" t="s">
        <v>1259</v>
      </c>
      <c r="D7" s="215"/>
      <c r="E7" s="215"/>
      <c r="F7" s="215"/>
      <c r="G7" s="215"/>
      <c r="H7" s="1790">
        <v>2</v>
      </c>
      <c r="I7" s="1790"/>
      <c r="J7" s="100"/>
      <c r="K7" s="217" t="s">
        <v>1406</v>
      </c>
      <c r="L7" s="176"/>
      <c r="M7" s="176"/>
      <c r="N7" s="176"/>
      <c r="O7" s="176"/>
      <c r="P7" s="176"/>
      <c r="Q7" s="176"/>
      <c r="R7" s="176"/>
      <c r="S7" s="176"/>
      <c r="T7" s="176"/>
      <c r="U7" s="176"/>
      <c r="V7" s="176"/>
      <c r="W7" s="176"/>
      <c r="X7" s="176"/>
      <c r="Y7" s="176"/>
      <c r="Z7" s="176"/>
      <c r="AA7" s="176"/>
      <c r="AB7" s="176"/>
      <c r="AC7" s="176"/>
      <c r="AD7" s="176"/>
      <c r="AE7" s="176"/>
      <c r="AF7" s="176"/>
      <c r="AG7" s="176"/>
      <c r="AH7" s="176"/>
      <c r="AI7" s="176"/>
      <c r="AJ7" s="176"/>
      <c r="AK7" s="176"/>
      <c r="AL7" s="176"/>
      <c r="AM7" s="176"/>
      <c r="AN7" s="176"/>
      <c r="AO7" s="176"/>
      <c r="AP7" s="176"/>
      <c r="AQ7" s="176"/>
      <c r="AR7" s="176"/>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216" t="s">
        <v>1261</v>
      </c>
      <c r="D8" s="216"/>
      <c r="E8" s="216"/>
      <c r="F8" s="216"/>
      <c r="G8" s="216"/>
      <c r="H8" s="1790"/>
      <c r="I8" s="1790"/>
      <c r="J8" s="100"/>
      <c r="K8" s="195" t="s">
        <v>1407</v>
      </c>
      <c r="V8" s="74"/>
      <c r="W8" s="74"/>
      <c r="X8" s="74"/>
      <c r="Y8" s="74"/>
      <c r="Z8" s="74"/>
      <c r="AA8" s="74"/>
      <c r="AB8" s="74"/>
      <c r="AC8" s="74"/>
      <c r="AD8" s="74"/>
      <c r="AE8" s="74"/>
      <c r="AF8" s="74"/>
      <c r="AG8" s="74"/>
      <c r="AH8" s="74"/>
      <c r="AI8" s="74"/>
      <c r="AJ8" s="74"/>
      <c r="AK8" s="38"/>
      <c r="AL8" s="38"/>
      <c r="AM8" s="38"/>
      <c r="AN8" s="38"/>
      <c r="AO8" s="38"/>
      <c r="AP8" s="38"/>
      <c r="AQ8" s="38"/>
      <c r="AR8" s="38"/>
      <c r="AS8" s="38"/>
      <c r="AT8" s="38"/>
      <c r="AU8" s="38"/>
      <c r="AV8" s="38"/>
      <c r="AW8" s="38"/>
      <c r="AX8" s="38"/>
      <c r="AY8" s="38"/>
      <c r="AZ8" s="74"/>
      <c r="BA8" s="73"/>
      <c r="BB8" s="73"/>
      <c r="BC8" s="73"/>
      <c r="BD8" s="73"/>
      <c r="BE8" s="73"/>
      <c r="BF8" s="73"/>
      <c r="BG8" s="73"/>
      <c r="BH8" s="73"/>
      <c r="BI8" s="73"/>
      <c r="BJ8" s="73"/>
      <c r="BK8" s="73"/>
      <c r="BL8" s="73"/>
      <c r="BM8" s="73"/>
      <c r="BN8" s="73"/>
      <c r="BO8" s="73"/>
      <c r="BP8" s="73"/>
      <c r="BQ8" s="73"/>
      <c r="BR8" s="73"/>
      <c r="BS8" s="73"/>
      <c r="BT8" s="73"/>
      <c r="BU8" s="73"/>
      <c r="BV8" s="38"/>
      <c r="BW8" s="38"/>
      <c r="BX8" s="38"/>
      <c r="BY8" s="38"/>
      <c r="BZ8" s="38"/>
      <c r="CA8" s="3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9.9" customHeight="1">
      <c r="B9" s="72"/>
      <c r="V9" s="74"/>
      <c r="W9" s="74"/>
      <c r="X9" s="74"/>
      <c r="Y9" s="74"/>
      <c r="Z9" s="74"/>
      <c r="AA9" s="74"/>
      <c r="AB9" s="74"/>
      <c r="AC9" s="74"/>
      <c r="AD9" s="74"/>
      <c r="AE9" s="74"/>
      <c r="AF9" s="74"/>
      <c r="AG9" s="74"/>
      <c r="AH9" s="74"/>
      <c r="AI9" s="74"/>
      <c r="AJ9" s="74"/>
      <c r="AK9" s="38"/>
      <c r="AL9" s="38"/>
      <c r="AM9" s="38"/>
      <c r="AN9" s="38"/>
      <c r="AO9" s="38"/>
      <c r="AP9" s="38"/>
      <c r="AQ9" s="38"/>
      <c r="AR9" s="38"/>
      <c r="AS9" s="38"/>
      <c r="AT9" s="38"/>
      <c r="AU9" s="38"/>
      <c r="AV9" s="38"/>
      <c r="AW9" s="38"/>
      <c r="AX9" s="38"/>
      <c r="AY9" s="38"/>
      <c r="AZ9" s="74"/>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77" t="s">
        <v>1408</v>
      </c>
      <c r="D10" s="77" t="s">
        <v>1409</v>
      </c>
      <c r="E10" s="76"/>
      <c r="F10" s="198"/>
      <c r="G10" s="109"/>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1"/>
      <c r="AQ10" s="91"/>
      <c r="AR10" s="91"/>
      <c r="AS10" s="91"/>
      <c r="AT10" s="91"/>
      <c r="AU10" s="91"/>
      <c r="AV10" s="91"/>
      <c r="AW10" s="91"/>
      <c r="AX10" s="91"/>
      <c r="AY10" s="91"/>
      <c r="AZ10" s="91"/>
      <c r="BA10" s="91"/>
      <c r="BB10" s="91"/>
      <c r="BC10" s="91"/>
      <c r="BD10" s="91"/>
      <c r="BE10" s="61"/>
      <c r="BF10" s="61"/>
      <c r="BG10" s="61"/>
      <c r="BH10" s="61"/>
      <c r="BI10" s="61"/>
      <c r="BJ10" s="61"/>
      <c r="CB10" s="61"/>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s="76"/>
      <c r="D11" s="198" t="s">
        <v>1410</v>
      </c>
      <c r="E11" s="76"/>
      <c r="F11" s="198"/>
      <c r="G11" s="109"/>
      <c r="H11" s="91"/>
      <c r="I11" s="91"/>
      <c r="J11" s="91"/>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1"/>
      <c r="AR11" s="91"/>
      <c r="AS11" s="91"/>
      <c r="AT11" s="91"/>
      <c r="AU11" s="91"/>
      <c r="AV11" s="91"/>
      <c r="AW11" s="91"/>
      <c r="AX11" s="91"/>
      <c r="AY11" s="91"/>
      <c r="AZ11" s="91"/>
      <c r="BA11" s="91"/>
      <c r="BB11" s="91"/>
      <c r="BC11" s="91"/>
      <c r="BD11" s="91"/>
      <c r="BE11" s="61"/>
      <c r="BF11" s="61"/>
      <c r="BG11" s="61"/>
      <c r="BH11" s="61"/>
      <c r="BI11" s="61"/>
      <c r="BJ11" s="61"/>
      <c r="CB11" s="61"/>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15" customHeight="1">
      <c r="B12" s="72"/>
      <c r="C12" s="76"/>
      <c r="D12" s="77"/>
      <c r="E12" s="76"/>
      <c r="F12" s="198"/>
      <c r="G12" s="109"/>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91"/>
      <c r="AY12" s="91"/>
      <c r="AZ12" s="91"/>
      <c r="BA12" s="91"/>
      <c r="BB12" s="91"/>
      <c r="BC12" s="91"/>
      <c r="BD12" s="91"/>
      <c r="BE12" s="61"/>
      <c r="BF12" s="61"/>
      <c r="BG12" s="61"/>
      <c r="BH12" s="61"/>
      <c r="BI12" s="61"/>
      <c r="BJ12" s="61"/>
      <c r="BK12" s="61"/>
      <c r="BL12" s="61"/>
      <c r="BM12" s="61"/>
      <c r="BN12" s="61"/>
      <c r="BO12" s="61"/>
      <c r="BP12" s="61"/>
      <c r="BQ12" s="61"/>
      <c r="BR12" s="61"/>
      <c r="BS12" s="61"/>
      <c r="BT12" s="61"/>
      <c r="BU12" s="61"/>
      <c r="BV12" s="61"/>
      <c r="BW12" s="61"/>
      <c r="BX12" s="61"/>
      <c r="BY12" s="61"/>
      <c r="BZ12" s="61"/>
      <c r="CA12" s="61"/>
      <c r="CD12" s="96"/>
      <c r="CH12"/>
      <c r="CI12"/>
      <c r="CJ12"/>
      <c r="CK12"/>
    </row>
    <row r="13" spans="2:126" s="59" customFormat="1" ht="30" customHeight="1">
      <c r="B13" s="72"/>
      <c r="C13" s="76"/>
      <c r="D13" s="77" t="s">
        <v>253</v>
      </c>
      <c r="E13" s="76"/>
      <c r="F13" s="198" t="s">
        <v>1411</v>
      </c>
      <c r="G13" s="109"/>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91"/>
      <c r="AW13" s="91"/>
      <c r="AX13" s="91"/>
      <c r="AY13" s="91"/>
      <c r="AZ13" s="91"/>
      <c r="BA13" s="91"/>
      <c r="BB13" s="91"/>
      <c r="BC13" s="91"/>
      <c r="BD13" s="91"/>
      <c r="BE13" s="61"/>
      <c r="BF13" s="61"/>
      <c r="BG13" s="61"/>
      <c r="BH13" s="61"/>
      <c r="BI13" s="61"/>
      <c r="BJ13" s="61"/>
      <c r="BK13" s="61"/>
      <c r="BL13" s="61"/>
      <c r="BM13" s="61"/>
      <c r="BN13" s="61"/>
      <c r="BO13" s="61"/>
      <c r="BP13" s="61"/>
      <c r="BQ13" s="1"/>
      <c r="BR13" s="1"/>
      <c r="BS13" s="1"/>
      <c r="BT13" s="1"/>
      <c r="BU13" s="1"/>
      <c r="BV13" s="1"/>
      <c r="BW13" s="1"/>
      <c r="BX13" s="1198">
        <v>3100</v>
      </c>
      <c r="BY13" s="1198"/>
      <c r="BZ13" s="1198"/>
      <c r="CA13" s="1198"/>
      <c r="CB13" s="1"/>
      <c r="CC13" s="1"/>
      <c r="CD13" s="96"/>
      <c r="CH13"/>
      <c r="CI13"/>
      <c r="CJ13"/>
      <c r="CK13"/>
    </row>
    <row r="14" spans="2:126" s="59" customFormat="1" ht="30" customHeight="1">
      <c r="B14" s="72"/>
      <c r="C14" s="76"/>
      <c r="D14" s="77"/>
      <c r="E14" s="76"/>
      <c r="F14" s="1805" t="s">
        <v>1412</v>
      </c>
      <c r="G14" s="1805"/>
      <c r="H14" s="1805"/>
      <c r="I14" s="74" t="s">
        <v>1413</v>
      </c>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91"/>
      <c r="AT14" s="91"/>
      <c r="AU14" s="91"/>
      <c r="AV14" s="91"/>
      <c r="AW14" s="91"/>
      <c r="AX14" s="91"/>
      <c r="AY14" s="91"/>
      <c r="AZ14" s="91"/>
      <c r="BA14" s="91"/>
      <c r="BB14" s="91"/>
      <c r="BC14" s="91"/>
      <c r="BD14" s="91"/>
      <c r="BE14" s="61"/>
      <c r="BF14" s="61"/>
      <c r="BG14" s="61"/>
      <c r="BH14" s="61"/>
      <c r="BI14" s="61"/>
      <c r="BJ14" s="61"/>
      <c r="BK14" s="61"/>
      <c r="BL14" s="61"/>
      <c r="BM14" s="61"/>
      <c r="BN14" s="61"/>
      <c r="BO14" s="61"/>
      <c r="BP14" s="61"/>
      <c r="BQ14" s="1319">
        <v>51</v>
      </c>
      <c r="BR14" s="1319"/>
      <c r="BS14" s="1270"/>
      <c r="BT14" s="1271"/>
      <c r="BU14" s="1271"/>
      <c r="BV14" s="1271"/>
      <c r="BW14" s="1271"/>
      <c r="BX14" s="1271"/>
      <c r="BY14" s="1271"/>
      <c r="BZ14" s="1271"/>
      <c r="CA14" s="1272"/>
      <c r="CB14" s="1319" t="s">
        <v>265</v>
      </c>
      <c r="CC14" s="1319"/>
      <c r="CD14" s="96"/>
      <c r="CH14"/>
      <c r="CI14"/>
      <c r="CJ14"/>
      <c r="CK14"/>
    </row>
    <row r="15" spans="2:126" s="59" customFormat="1" ht="30" customHeight="1">
      <c r="B15" s="79"/>
      <c r="C15" s="76"/>
      <c r="D15" s="77"/>
      <c r="E15" s="76"/>
      <c r="F15" s="1805"/>
      <c r="G15" s="1805"/>
      <c r="H15" s="1805"/>
      <c r="I15" s="70" t="s">
        <v>1414</v>
      </c>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91"/>
      <c r="AT15" s="91"/>
      <c r="AU15" s="91"/>
      <c r="AV15" s="91"/>
      <c r="AW15" s="91"/>
      <c r="AX15" s="91"/>
      <c r="AY15" s="91"/>
      <c r="AZ15" s="91"/>
      <c r="BA15" s="91"/>
      <c r="BB15" s="91"/>
      <c r="BC15" s="91"/>
      <c r="BD15" s="91"/>
      <c r="BE15" s="61"/>
      <c r="BF15" s="61"/>
      <c r="BG15" s="61"/>
      <c r="BH15" s="61"/>
      <c r="BI15" s="61"/>
      <c r="BJ15" s="61"/>
      <c r="BK15" s="61"/>
      <c r="BL15" s="61"/>
      <c r="BM15" s="61"/>
      <c r="BN15" s="61"/>
      <c r="BO15" s="61"/>
      <c r="BP15" s="61"/>
      <c r="BQ15" s="1319"/>
      <c r="BR15" s="1319"/>
      <c r="BS15" s="1273"/>
      <c r="BT15" s="1274"/>
      <c r="BU15" s="1274"/>
      <c r="BV15" s="1274"/>
      <c r="BW15" s="1274"/>
      <c r="BX15" s="1274"/>
      <c r="BY15" s="1274"/>
      <c r="BZ15" s="1274"/>
      <c r="CA15" s="1275"/>
      <c r="CB15" s="1319"/>
      <c r="CC15" s="1319"/>
      <c r="CD15" s="96"/>
      <c r="CH15"/>
      <c r="CI15"/>
      <c r="CJ15"/>
      <c r="CK15"/>
    </row>
    <row r="16" spans="2:126" s="60" customFormat="1" ht="20.100000000000001" customHeight="1">
      <c r="B16" s="80"/>
      <c r="C16" s="76"/>
      <c r="D16" s="77"/>
      <c r="E16" s="76"/>
      <c r="F16" s="198"/>
      <c r="G16" s="109"/>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91"/>
      <c r="AT16" s="91"/>
      <c r="AU16" s="91"/>
      <c r="AV16" s="91"/>
      <c r="AW16" s="91"/>
      <c r="AX16" s="91"/>
      <c r="AY16" s="91"/>
      <c r="AZ16" s="91"/>
      <c r="BA16" s="91"/>
      <c r="BB16" s="91"/>
      <c r="BC16" s="91"/>
      <c r="BD16" s="91"/>
      <c r="BE16" s="61"/>
      <c r="BF16" s="61"/>
      <c r="BG16" s="61"/>
      <c r="BH16" s="61"/>
      <c r="BI16" s="61"/>
      <c r="BJ16" s="61"/>
      <c r="BK16" s="61"/>
      <c r="BL16" s="61"/>
      <c r="BM16" s="61"/>
      <c r="BN16" s="61"/>
      <c r="BO16" s="61"/>
      <c r="BP16" s="61"/>
      <c r="BQ16" s="59"/>
      <c r="BR16" s="59"/>
      <c r="BS16" s="59"/>
      <c r="BT16" s="59"/>
      <c r="BU16" s="59"/>
      <c r="BV16"/>
      <c r="BW16"/>
      <c r="BX16"/>
      <c r="BY16"/>
      <c r="BZ16"/>
      <c r="CA16"/>
      <c r="CB16" s="218"/>
      <c r="CC16" s="220"/>
      <c r="CD16" s="102"/>
      <c r="CH16"/>
      <c r="CI16"/>
      <c r="CJ16"/>
      <c r="CK16"/>
    </row>
    <row r="17" spans="2:89" s="60" customFormat="1" ht="30" customHeight="1">
      <c r="B17" s="80"/>
      <c r="C17" s="76"/>
      <c r="D17" s="77" t="s">
        <v>256</v>
      </c>
      <c r="E17" s="76"/>
      <c r="F17" s="198" t="s">
        <v>1415</v>
      </c>
      <c r="G17" s="109"/>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T17" s="91"/>
      <c r="AU17" s="91"/>
      <c r="AV17" s="91"/>
      <c r="AW17" s="91"/>
      <c r="AX17" s="91"/>
      <c r="AY17" s="91"/>
      <c r="AZ17" s="91"/>
      <c r="BA17" s="91"/>
      <c r="BB17" s="91"/>
      <c r="BC17" s="91"/>
      <c r="BD17" s="91"/>
      <c r="BE17" s="61"/>
      <c r="BF17" s="61"/>
      <c r="BG17" s="61"/>
      <c r="BH17" s="61"/>
      <c r="BI17" s="61"/>
      <c r="BJ17" s="61"/>
      <c r="BK17" s="61"/>
      <c r="BL17" s="61"/>
      <c r="BM17" s="61"/>
      <c r="BN17" s="61"/>
      <c r="BO17" s="61"/>
      <c r="BP17" s="61"/>
      <c r="BQ17" s="59"/>
      <c r="BR17" s="59"/>
      <c r="BS17" s="59"/>
      <c r="BT17" s="59"/>
      <c r="BU17" s="59"/>
      <c r="BV17"/>
      <c r="BW17"/>
      <c r="BX17"/>
      <c r="BY17"/>
      <c r="BZ17"/>
      <c r="CA17"/>
      <c r="CB17" s="218"/>
      <c r="CC17" s="220"/>
      <c r="CD17" s="102"/>
      <c r="CH17"/>
      <c r="CI17"/>
      <c r="CJ17"/>
      <c r="CK17"/>
    </row>
    <row r="18" spans="2:89" s="60" customFormat="1" ht="30" customHeight="1">
      <c r="B18" s="81"/>
      <c r="C18" s="76"/>
      <c r="D18" s="77"/>
      <c r="E18" s="76"/>
      <c r="F18" s="1805" t="s">
        <v>1416</v>
      </c>
      <c r="G18" s="1805"/>
      <c r="H18" s="1805"/>
      <c r="I18" s="74" t="s">
        <v>1417</v>
      </c>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c r="AI18" s="91"/>
      <c r="AJ18" s="91"/>
      <c r="AK18" s="91"/>
      <c r="AL18" s="91"/>
      <c r="AM18" s="91"/>
      <c r="AN18" s="91"/>
      <c r="AO18" s="91"/>
      <c r="AP18" s="91"/>
      <c r="AQ18" s="91"/>
      <c r="AR18" s="91"/>
      <c r="AS18" s="91"/>
      <c r="AT18" s="91"/>
      <c r="AU18" s="91"/>
      <c r="AV18" s="91"/>
      <c r="AW18" s="91"/>
      <c r="AX18" s="91"/>
      <c r="AY18" s="91"/>
      <c r="AZ18" s="91"/>
      <c r="BA18" s="91"/>
      <c r="BB18" s="91"/>
      <c r="BC18" s="91"/>
      <c r="BD18" s="91"/>
      <c r="BE18" s="61"/>
      <c r="BF18" s="61"/>
      <c r="BG18" s="61"/>
      <c r="BH18" s="61"/>
      <c r="BI18" s="61"/>
      <c r="BJ18" s="61"/>
      <c r="BK18" s="61"/>
      <c r="BL18" s="61"/>
      <c r="BM18" s="61"/>
      <c r="BN18" s="61"/>
      <c r="BO18" s="61"/>
      <c r="BP18" s="61"/>
      <c r="BQ18" s="1319">
        <v>52</v>
      </c>
      <c r="BR18" s="1319"/>
      <c r="BS18" s="1270"/>
      <c r="BT18" s="1271"/>
      <c r="BU18" s="1271"/>
      <c r="BV18" s="1271"/>
      <c r="BW18" s="1271"/>
      <c r="BX18" s="1271"/>
      <c r="BY18" s="1271"/>
      <c r="BZ18" s="1271"/>
      <c r="CA18" s="1272"/>
      <c r="CB18" s="1319" t="s">
        <v>265</v>
      </c>
      <c r="CC18" s="1319"/>
      <c r="CD18" s="103"/>
      <c r="CH18"/>
      <c r="CI18"/>
      <c r="CJ18"/>
      <c r="CK18"/>
    </row>
    <row r="19" spans="2:89" s="60" customFormat="1" ht="30" customHeight="1">
      <c r="B19" s="81"/>
      <c r="C19" s="76"/>
      <c r="D19" s="77"/>
      <c r="E19" s="76"/>
      <c r="F19" s="1805"/>
      <c r="G19" s="1805"/>
      <c r="H19" s="1805"/>
      <c r="I19" s="70" t="s">
        <v>1418</v>
      </c>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91"/>
      <c r="AI19" s="91"/>
      <c r="AJ19" s="91"/>
      <c r="AK19" s="91"/>
      <c r="AL19" s="91"/>
      <c r="AM19" s="91"/>
      <c r="AN19" s="91"/>
      <c r="AO19" s="91"/>
      <c r="AP19" s="91"/>
      <c r="AQ19" s="91"/>
      <c r="AR19" s="91"/>
      <c r="AS19" s="91"/>
      <c r="AT19" s="91"/>
      <c r="AU19" s="91"/>
      <c r="AV19" s="91"/>
      <c r="AW19" s="91"/>
      <c r="AX19" s="91"/>
      <c r="AY19" s="91"/>
      <c r="AZ19" s="91"/>
      <c r="BA19" s="91"/>
      <c r="BB19" s="91"/>
      <c r="BC19" s="91"/>
      <c r="BD19" s="91"/>
      <c r="BE19" s="61"/>
      <c r="BF19" s="61"/>
      <c r="BG19" s="61"/>
      <c r="BH19" s="61"/>
      <c r="BI19" s="61"/>
      <c r="BJ19" s="61"/>
      <c r="BK19" s="61"/>
      <c r="BL19" s="61"/>
      <c r="BM19" s="61"/>
      <c r="BN19" s="61"/>
      <c r="BO19" s="61"/>
      <c r="BP19" s="61"/>
      <c r="BQ19" s="1319"/>
      <c r="BR19" s="1319"/>
      <c r="BS19" s="1273"/>
      <c r="BT19" s="1274"/>
      <c r="BU19" s="1274"/>
      <c r="BV19" s="1274"/>
      <c r="BW19" s="1274"/>
      <c r="BX19" s="1274"/>
      <c r="BY19" s="1274"/>
      <c r="BZ19" s="1274"/>
      <c r="CA19" s="1275"/>
      <c r="CB19" s="1319"/>
      <c r="CC19" s="1319"/>
      <c r="CD19" s="103"/>
      <c r="CH19"/>
      <c r="CI19"/>
      <c r="CJ19"/>
      <c r="CK19"/>
    </row>
    <row r="20" spans="2:89" s="60" customFormat="1" ht="20.100000000000001" customHeight="1">
      <c r="B20" s="81"/>
      <c r="C20" s="76"/>
      <c r="D20" s="77"/>
      <c r="E20" s="76"/>
      <c r="F20" s="198"/>
      <c r="G20" s="109"/>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61"/>
      <c r="BF20" s="61"/>
      <c r="BG20" s="61"/>
      <c r="BH20" s="61"/>
      <c r="BI20" s="61"/>
      <c r="BJ20" s="61"/>
      <c r="BK20" s="61"/>
      <c r="BL20" s="61"/>
      <c r="BM20" s="61"/>
      <c r="BN20" s="61"/>
      <c r="BO20" s="61"/>
      <c r="BP20" s="61"/>
      <c r="BV20"/>
      <c r="BW20"/>
      <c r="BX20"/>
      <c r="BY20"/>
      <c r="BZ20"/>
      <c r="CA20"/>
      <c r="CB20" s="218"/>
      <c r="CC20" s="119"/>
      <c r="CD20" s="103"/>
      <c r="CH20"/>
      <c r="CI20"/>
      <c r="CJ20"/>
      <c r="CK20"/>
    </row>
    <row r="21" spans="2:89" s="60" customFormat="1" ht="30" customHeight="1">
      <c r="B21" s="81"/>
      <c r="C21" s="76"/>
      <c r="D21" s="77" t="s">
        <v>1419</v>
      </c>
      <c r="E21" s="76"/>
      <c r="F21" s="77" t="s">
        <v>1420</v>
      </c>
      <c r="G21" s="109"/>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K21" s="61"/>
      <c r="BL21" s="61"/>
      <c r="BM21" s="61"/>
      <c r="BN21" s="61"/>
      <c r="BO21" s="61"/>
      <c r="BP21" s="61"/>
      <c r="BV21"/>
      <c r="BW21"/>
      <c r="BX21"/>
      <c r="BY21"/>
      <c r="BZ21"/>
      <c r="CA21"/>
      <c r="CB21" s="218"/>
      <c r="CC21" s="119"/>
      <c r="CD21" s="103"/>
      <c r="CH21"/>
      <c r="CI21"/>
      <c r="CJ21"/>
      <c r="CK21"/>
    </row>
    <row r="22" spans="2:89" s="60" customFormat="1" ht="30" customHeight="1">
      <c r="B22" s="81"/>
      <c r="C22" s="76"/>
      <c r="D22" s="77"/>
      <c r="E22" s="76"/>
      <c r="F22" s="1805" t="s">
        <v>1421</v>
      </c>
      <c r="G22" s="1805"/>
      <c r="H22" s="1805"/>
      <c r="I22" s="74" t="s">
        <v>1422</v>
      </c>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91"/>
      <c r="AI22" s="91"/>
      <c r="AJ22" s="91"/>
      <c r="AK22" s="91"/>
      <c r="AL22" s="91"/>
      <c r="AM22" s="91"/>
      <c r="AN22" s="91"/>
      <c r="AO22" s="91"/>
      <c r="AP22" s="91"/>
      <c r="AQ22" s="91"/>
      <c r="AR22" s="91"/>
      <c r="AS22" s="91"/>
      <c r="AT22" s="91"/>
      <c r="AU22" s="91"/>
      <c r="AV22" s="91"/>
      <c r="AW22" s="91"/>
      <c r="AX22" s="91"/>
      <c r="AY22" s="91"/>
      <c r="AZ22" s="91"/>
      <c r="BA22" s="91"/>
      <c r="BB22" s="91"/>
      <c r="BC22" s="91"/>
      <c r="BD22" s="91"/>
      <c r="BK22" s="61"/>
      <c r="BL22" s="61"/>
      <c r="BM22" s="61"/>
      <c r="BN22" s="61"/>
      <c r="BO22" s="61"/>
      <c r="BP22" s="61"/>
      <c r="BQ22" s="1319">
        <v>53</v>
      </c>
      <c r="BR22" s="1319"/>
      <c r="BS22" s="1270"/>
      <c r="BT22" s="1271"/>
      <c r="BU22" s="1271"/>
      <c r="BV22" s="1271"/>
      <c r="BW22" s="1271"/>
      <c r="BX22" s="1271"/>
      <c r="BY22" s="1271"/>
      <c r="BZ22" s="1271"/>
      <c r="CA22" s="1272"/>
      <c r="CB22" s="1319" t="s">
        <v>265</v>
      </c>
      <c r="CC22" s="1319"/>
      <c r="CD22" s="103"/>
      <c r="CH22"/>
      <c r="CI22"/>
      <c r="CJ22"/>
      <c r="CK22"/>
    </row>
    <row r="23" spans="2:89" s="61" customFormat="1" ht="30" customHeight="1">
      <c r="B23" s="81"/>
      <c r="C23" s="76"/>
      <c r="D23" s="77"/>
      <c r="E23" s="76"/>
      <c r="F23" s="1805"/>
      <c r="G23" s="1805"/>
      <c r="H23" s="1805"/>
      <c r="I23" s="70" t="s">
        <v>1423</v>
      </c>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1"/>
      <c r="AU23" s="91"/>
      <c r="AV23" s="91"/>
      <c r="AW23" s="91"/>
      <c r="AX23" s="91"/>
      <c r="AY23" s="91"/>
      <c r="AZ23" s="91"/>
      <c r="BA23" s="91"/>
      <c r="BB23" s="91"/>
      <c r="BC23" s="91"/>
      <c r="BD23" s="91"/>
      <c r="BQ23" s="1319"/>
      <c r="BR23" s="1319"/>
      <c r="BS23" s="1273"/>
      <c r="BT23" s="1274"/>
      <c r="BU23" s="1274"/>
      <c r="BV23" s="1274"/>
      <c r="BW23" s="1274"/>
      <c r="BX23" s="1274"/>
      <c r="BY23" s="1274"/>
      <c r="BZ23" s="1274"/>
      <c r="CA23" s="1275"/>
      <c r="CB23" s="1319"/>
      <c r="CC23" s="1319"/>
      <c r="CD23" s="103"/>
      <c r="CH23"/>
      <c r="CI23"/>
      <c r="CJ23"/>
      <c r="CK23"/>
    </row>
    <row r="24" spans="2:89" s="61" customFormat="1" ht="20.100000000000001" customHeight="1">
      <c r="B24" s="72"/>
      <c r="C24" s="76"/>
      <c r="D24" s="77"/>
      <c r="E24" s="76"/>
      <c r="F24" s="198"/>
      <c r="G24" s="109"/>
      <c r="H24" s="91"/>
      <c r="I24" s="91"/>
      <c r="J24" s="91"/>
      <c r="K24" s="91"/>
      <c r="L24" s="91"/>
      <c r="M24" s="91"/>
      <c r="N24" s="91"/>
      <c r="O24" s="91"/>
      <c r="P24" s="91"/>
      <c r="Q24" s="91"/>
      <c r="R24" s="91"/>
      <c r="S24" s="91"/>
      <c r="T24" s="91"/>
      <c r="U24" s="91"/>
      <c r="V24" s="91"/>
      <c r="W24" s="91"/>
      <c r="X24" s="91"/>
      <c r="Y24" s="91"/>
      <c r="Z24" s="91"/>
      <c r="AA24" s="91"/>
      <c r="AB24" s="91"/>
      <c r="AC24" s="91"/>
      <c r="AD24" s="91"/>
      <c r="AE24" s="91"/>
      <c r="AF24" s="91"/>
      <c r="AG24" s="91"/>
      <c r="AH24" s="91"/>
      <c r="AI24" s="91"/>
      <c r="AJ24" s="91"/>
      <c r="AK24" s="91"/>
      <c r="AL24" s="91"/>
      <c r="AM24" s="91"/>
      <c r="AN24" s="91"/>
      <c r="AO24" s="91"/>
      <c r="AP24" s="91"/>
      <c r="AQ24" s="91"/>
      <c r="AR24" s="91"/>
      <c r="AS24" s="91"/>
      <c r="AT24" s="91"/>
      <c r="AU24" s="91"/>
      <c r="AV24" s="91"/>
      <c r="AW24" s="91"/>
      <c r="AX24" s="91"/>
      <c r="AY24" s="91"/>
      <c r="AZ24" s="91"/>
      <c r="BA24" s="91"/>
      <c r="BB24" s="91"/>
      <c r="BC24" s="91"/>
      <c r="BD24" s="91"/>
      <c r="BE24"/>
      <c r="BF24"/>
      <c r="BG24"/>
      <c r="BH24"/>
      <c r="BI24"/>
      <c r="BJ24"/>
      <c r="BK24"/>
      <c r="BL24"/>
      <c r="BM24"/>
      <c r="BN24"/>
      <c r="BO24"/>
      <c r="BP24"/>
      <c r="BQ24"/>
      <c r="BR24"/>
      <c r="BS24"/>
      <c r="BT24"/>
      <c r="BU24"/>
      <c r="BV24"/>
      <c r="BW24"/>
      <c r="BX24"/>
      <c r="BY24"/>
      <c r="BZ24"/>
      <c r="CA24"/>
      <c r="CB24" s="219"/>
      <c r="CC24" s="119"/>
      <c r="CD24" s="103"/>
      <c r="CH24"/>
      <c r="CI24"/>
      <c r="CJ24"/>
      <c r="CK24"/>
    </row>
    <row r="25" spans="2:89" s="61" customFormat="1" ht="30" customHeight="1">
      <c r="B25" s="72"/>
      <c r="C25" s="76"/>
      <c r="D25" s="77"/>
      <c r="E25" s="76"/>
      <c r="F25" s="77" t="s">
        <v>359</v>
      </c>
      <c r="G25" s="10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c r="BF25"/>
      <c r="BG25"/>
      <c r="BH25"/>
      <c r="BI25"/>
      <c r="BJ25"/>
      <c r="BK25"/>
      <c r="BL25"/>
      <c r="BM25"/>
      <c r="BN25"/>
      <c r="BO25"/>
      <c r="BP25"/>
      <c r="BQ25"/>
      <c r="BR25"/>
      <c r="BS25" s="1746">
        <v>1</v>
      </c>
      <c r="BT25" s="1747"/>
      <c r="BU25" s="1747"/>
      <c r="BV25" s="1750">
        <v>0</v>
      </c>
      <c r="BW25" s="1747"/>
      <c r="BX25" s="1747"/>
      <c r="BY25" s="1750">
        <v>0</v>
      </c>
      <c r="BZ25" s="1747"/>
      <c r="CA25" s="1752"/>
      <c r="CB25" s="1319" t="s">
        <v>265</v>
      </c>
      <c r="CC25" s="1319"/>
      <c r="CD25" s="103"/>
      <c r="CH25"/>
      <c r="CI25"/>
      <c r="CJ25"/>
      <c r="CK25"/>
    </row>
    <row r="26" spans="2:89" s="61" customFormat="1" ht="30" customHeight="1">
      <c r="B26" s="72"/>
      <c r="C26" s="76"/>
      <c r="D26" s="77"/>
      <c r="E26" s="76"/>
      <c r="F26" s="198" t="s">
        <v>360</v>
      </c>
      <c r="G26" s="10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c r="BF26"/>
      <c r="BG26"/>
      <c r="BH26"/>
      <c r="BI26"/>
      <c r="BJ26"/>
      <c r="BK26"/>
      <c r="BL26"/>
      <c r="BM26"/>
      <c r="BN26"/>
      <c r="BO26"/>
      <c r="BP26"/>
      <c r="BQ26"/>
      <c r="BR26"/>
      <c r="BS26" s="1748"/>
      <c r="BT26" s="1749"/>
      <c r="BU26" s="1749"/>
      <c r="BV26" s="1751"/>
      <c r="BW26" s="1749"/>
      <c r="BX26" s="1749"/>
      <c r="BY26" s="1751"/>
      <c r="BZ26" s="1749"/>
      <c r="CA26" s="1753"/>
      <c r="CB26" s="1319"/>
      <c r="CC26" s="1319"/>
      <c r="CD26" s="103"/>
      <c r="CH26"/>
      <c r="CI26"/>
      <c r="CJ26"/>
      <c r="CK26"/>
    </row>
    <row r="27" spans="2:89" s="61" customFormat="1" ht="18" customHeight="1">
      <c r="B27" s="82"/>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1"/>
      <c r="CC27" s="123"/>
      <c r="CD27" s="124"/>
      <c r="CH27"/>
      <c r="CI27"/>
      <c r="CJ27"/>
      <c r="CK27"/>
    </row>
    <row r="28" spans="2:89" s="61" customFormat="1" ht="18" customHeight="1">
      <c r="B28" s="79"/>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C28"/>
      <c r="CD28" s="96"/>
      <c r="CH28"/>
      <c r="CI28"/>
      <c r="CJ28"/>
      <c r="CK28"/>
    </row>
    <row r="29" spans="2:89" s="61" customFormat="1" ht="30" customHeight="1">
      <c r="B29" s="80"/>
      <c r="C29" s="77" t="s">
        <v>1424</v>
      </c>
      <c r="D29" s="77" t="s">
        <v>1425</v>
      </c>
      <c r="E29" s="76"/>
      <c r="F29" s="109"/>
      <c r="G29" s="59"/>
      <c r="H29" s="59"/>
      <c r="I29" s="59"/>
      <c r="J29" s="59"/>
      <c r="K29" s="59"/>
      <c r="L29" s="59"/>
      <c r="M29" s="59"/>
      <c r="N29" s="59"/>
      <c r="O29" s="59"/>
      <c r="P29" s="5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C29"/>
      <c r="CD29" s="96"/>
      <c r="CH29"/>
      <c r="CI29"/>
      <c r="CJ29"/>
      <c r="CK29"/>
    </row>
    <row r="30" spans="2:89" s="61" customFormat="1" ht="30" customHeight="1">
      <c r="B30" s="80"/>
      <c r="C30" s="76"/>
      <c r="D30" s="198" t="s">
        <v>1426</v>
      </c>
      <c r="E30" s="76"/>
      <c r="F30" s="109"/>
      <c r="G30" s="59"/>
      <c r="H30" s="59"/>
      <c r="I30" s="59"/>
      <c r="J30" s="59"/>
      <c r="K30" s="59"/>
      <c r="L30" s="59"/>
      <c r="M30" s="59"/>
      <c r="N30" s="59"/>
      <c r="O30" s="59"/>
      <c r="P30" s="59"/>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C30"/>
      <c r="CD30" s="96"/>
      <c r="CH30"/>
      <c r="CI30"/>
      <c r="CJ30"/>
      <c r="CK30"/>
    </row>
    <row r="31" spans="2:89" s="61" customFormat="1" ht="30" customHeight="1">
      <c r="B31" s="81"/>
      <c r="C31" s="76"/>
      <c r="D31" s="38"/>
      <c r="E31" s="38"/>
      <c r="F31" s="100"/>
      <c r="G31" s="59"/>
      <c r="H31" s="59"/>
      <c r="I31" s="59"/>
      <c r="J31" s="59"/>
      <c r="K31" s="59"/>
      <c r="L31" s="59"/>
      <c r="M31" s="59"/>
      <c r="N31" s="59"/>
      <c r="O31" s="59"/>
      <c r="P31" s="59"/>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1"/>
      <c r="BR31" s="1"/>
      <c r="BS31" s="1"/>
      <c r="BT31" s="1"/>
      <c r="BU31" s="1"/>
      <c r="BV31" s="1"/>
      <c r="BW31" s="1"/>
      <c r="BX31" s="1198">
        <v>3100</v>
      </c>
      <c r="BY31" s="1198"/>
      <c r="BZ31" s="1198"/>
      <c r="CA31" s="1198"/>
      <c r="CB31" s="1"/>
      <c r="CC31" s="1"/>
      <c r="CD31" s="96"/>
      <c r="CH31"/>
      <c r="CI31"/>
      <c r="CJ31"/>
      <c r="CK31"/>
    </row>
    <row r="32" spans="2:89" s="61" customFormat="1" ht="30" customHeight="1">
      <c r="B32" s="72"/>
      <c r="C32" s="76"/>
      <c r="D32" s="1036" t="s">
        <v>253</v>
      </c>
      <c r="E32" s="76"/>
      <c r="F32" s="77" t="s">
        <v>1427</v>
      </c>
      <c r="G32" s="109"/>
      <c r="H32" s="59"/>
      <c r="I32" s="59"/>
      <c r="J32" s="59"/>
      <c r="K32" s="59"/>
      <c r="L32" s="59"/>
      <c r="M32" s="59"/>
      <c r="N32" s="59"/>
      <c r="O32" s="59"/>
      <c r="P32" s="59"/>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1319">
        <v>54</v>
      </c>
      <c r="BR32" s="1319"/>
      <c r="BS32" s="1270">
        <v>1</v>
      </c>
      <c r="BT32" s="1271"/>
      <c r="BU32" s="1271"/>
      <c r="BV32" s="1271"/>
      <c r="BW32" s="1271"/>
      <c r="BX32" s="1271"/>
      <c r="BY32" s="1271"/>
      <c r="BZ32" s="1271"/>
      <c r="CA32" s="1272"/>
      <c r="CB32" s="1319" t="s">
        <v>265</v>
      </c>
      <c r="CC32" s="1319"/>
      <c r="CD32" s="96"/>
      <c r="CH32"/>
      <c r="CI32"/>
      <c r="CJ32"/>
      <c r="CK32"/>
    </row>
    <row r="33" spans="2:89" s="61" customFormat="1" ht="30" customHeight="1">
      <c r="B33" s="72"/>
      <c r="C33" s="76"/>
      <c r="D33" s="199"/>
      <c r="E33" s="76"/>
      <c r="F33" s="198" t="s">
        <v>1428</v>
      </c>
      <c r="G33" s="109"/>
      <c r="H33" s="59"/>
      <c r="I33" s="59"/>
      <c r="J33" s="59"/>
      <c r="K33" s="59"/>
      <c r="L33" s="59"/>
      <c r="M33" s="59"/>
      <c r="N33" s="59"/>
      <c r="O33" s="59"/>
      <c r="P33" s="59"/>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1319"/>
      <c r="BR33" s="1319"/>
      <c r="BS33" s="1273"/>
      <c r="BT33" s="1274"/>
      <c r="BU33" s="1274"/>
      <c r="BV33" s="1274"/>
      <c r="BW33" s="1274"/>
      <c r="BX33" s="1274"/>
      <c r="BY33" s="1274"/>
      <c r="BZ33" s="1274"/>
      <c r="CA33" s="1275"/>
      <c r="CB33" s="1319"/>
      <c r="CC33" s="1319"/>
      <c r="CD33" s="102"/>
      <c r="CH33"/>
      <c r="CI33"/>
      <c r="CJ33"/>
      <c r="CK33"/>
    </row>
    <row r="34" spans="2:89" s="61" customFormat="1" ht="15" customHeight="1">
      <c r="B34" s="72"/>
      <c r="C34" s="76"/>
      <c r="D34" s="38"/>
      <c r="E34" s="38"/>
      <c r="F34" s="76"/>
      <c r="G34" s="109"/>
      <c r="H34" s="59"/>
      <c r="I34" s="59"/>
      <c r="J34" s="59"/>
      <c r="K34" s="59"/>
      <c r="L34" s="59"/>
      <c r="M34" s="59"/>
      <c r="N34" s="59"/>
      <c r="O34" s="59"/>
      <c r="P34" s="59"/>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59"/>
      <c r="BR34" s="59"/>
      <c r="BS34" s="59"/>
      <c r="BT34" s="59"/>
      <c r="BU34" s="59"/>
      <c r="BV34"/>
      <c r="BW34"/>
      <c r="BX34"/>
      <c r="BY34"/>
      <c r="BZ34"/>
      <c r="CA34"/>
      <c r="CB34" s="218"/>
      <c r="CC34" s="220"/>
      <c r="CD34" s="102"/>
      <c r="CH34"/>
      <c r="CI34"/>
      <c r="CJ34"/>
      <c r="CK34"/>
    </row>
    <row r="35" spans="2:89" s="61" customFormat="1" ht="30" customHeight="1">
      <c r="B35" s="72"/>
      <c r="C35" s="76"/>
      <c r="D35" s="1036" t="s">
        <v>256</v>
      </c>
      <c r="E35" s="76"/>
      <c r="F35" s="77" t="s">
        <v>1429</v>
      </c>
      <c r="G35" s="109"/>
      <c r="H35" s="59"/>
      <c r="I35" s="59"/>
      <c r="J35" s="59"/>
      <c r="K35" s="59"/>
      <c r="L35" s="59"/>
      <c r="M35" s="59"/>
      <c r="N35" s="59"/>
      <c r="O35" s="59"/>
      <c r="P35" s="59"/>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1319">
        <v>55</v>
      </c>
      <c r="BR35" s="1319"/>
      <c r="BS35" s="1270">
        <v>1</v>
      </c>
      <c r="BT35" s="1271"/>
      <c r="BU35" s="1271"/>
      <c r="BV35" s="1271"/>
      <c r="BW35" s="1271"/>
      <c r="BX35" s="1271"/>
      <c r="BY35" s="1271"/>
      <c r="BZ35" s="1271"/>
      <c r="CA35" s="1272"/>
      <c r="CB35" s="1319" t="s">
        <v>265</v>
      </c>
      <c r="CC35" s="1319"/>
      <c r="CD35" s="103"/>
      <c r="CH35"/>
      <c r="CI35"/>
      <c r="CJ35"/>
      <c r="CK35"/>
    </row>
    <row r="36" spans="2:89" s="61" customFormat="1" ht="30" customHeight="1">
      <c r="B36" s="79"/>
      <c r="C36" s="76"/>
      <c r="D36" s="199"/>
      <c r="E36" s="76"/>
      <c r="F36" s="198" t="s">
        <v>1430</v>
      </c>
      <c r="G36" s="109"/>
      <c r="H36" s="59"/>
      <c r="I36" s="59"/>
      <c r="J36" s="59"/>
      <c r="K36" s="59"/>
      <c r="L36" s="59"/>
      <c r="M36" s="59"/>
      <c r="N36" s="59"/>
      <c r="O36" s="59"/>
      <c r="P36" s="59"/>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1319"/>
      <c r="BR36" s="1319"/>
      <c r="BS36" s="1273"/>
      <c r="BT36" s="1274"/>
      <c r="BU36" s="1274"/>
      <c r="BV36" s="1274"/>
      <c r="BW36" s="1274"/>
      <c r="BX36" s="1274"/>
      <c r="BY36" s="1274"/>
      <c r="BZ36" s="1274"/>
      <c r="CA36" s="1275"/>
      <c r="CB36" s="1319"/>
      <c r="CC36" s="1319"/>
      <c r="CD36" s="103"/>
      <c r="CH36"/>
      <c r="CI36"/>
      <c r="CJ36"/>
      <c r="CK36"/>
    </row>
    <row r="37" spans="2:89" s="61" customFormat="1" ht="15" customHeight="1">
      <c r="B37" s="80"/>
      <c r="C37" s="76"/>
      <c r="D37" s="199"/>
      <c r="E37" s="76"/>
      <c r="F37" s="198"/>
      <c r="G37" s="109"/>
      <c r="H37" s="59"/>
      <c r="I37" s="59"/>
      <c r="J37" s="59"/>
      <c r="K37" s="59"/>
      <c r="L37" s="59"/>
      <c r="M37" s="59"/>
      <c r="N37" s="59"/>
      <c r="O37" s="59"/>
      <c r="P37" s="59"/>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CD37" s="103"/>
      <c r="CH37"/>
      <c r="CI37"/>
      <c r="CJ37"/>
      <c r="CK37"/>
    </row>
    <row r="38" spans="2:89" s="61" customFormat="1" ht="30" customHeight="1">
      <c r="B38" s="80"/>
      <c r="C38" s="76"/>
      <c r="D38" s="77"/>
      <c r="E38" s="76"/>
      <c r="F38" s="77" t="s">
        <v>359</v>
      </c>
      <c r="G38" s="109"/>
      <c r="H38" s="59"/>
      <c r="I38" s="59"/>
      <c r="J38" s="59"/>
      <c r="K38" s="59"/>
      <c r="L38" s="59"/>
      <c r="M38" s="59"/>
      <c r="N38" s="59"/>
      <c r="O38" s="59"/>
      <c r="P38" s="59"/>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S38" s="1746">
        <v>1</v>
      </c>
      <c r="BT38" s="1747"/>
      <c r="BU38" s="1747"/>
      <c r="BV38" s="1750">
        <v>0</v>
      </c>
      <c r="BW38" s="1747"/>
      <c r="BX38" s="1747"/>
      <c r="BY38" s="1750">
        <v>0</v>
      </c>
      <c r="BZ38" s="1747"/>
      <c r="CA38" s="1752"/>
      <c r="CB38" s="1319" t="s">
        <v>265</v>
      </c>
      <c r="CC38" s="1319"/>
      <c r="CD38" s="103"/>
      <c r="CH38"/>
      <c r="CI38"/>
      <c r="CJ38"/>
      <c r="CK38"/>
    </row>
    <row r="39" spans="2:89" s="61" customFormat="1" ht="30" customHeight="1">
      <c r="B39" s="81"/>
      <c r="C39" s="76"/>
      <c r="D39" s="77"/>
      <c r="E39" s="76"/>
      <c r="F39" s="198" t="s">
        <v>360</v>
      </c>
      <c r="G39" s="109"/>
      <c r="H39" s="59"/>
      <c r="I39" s="59"/>
      <c r="J39" s="59"/>
      <c r="K39" s="59"/>
      <c r="L39" s="59"/>
      <c r="M39" s="59"/>
      <c r="N39" s="59"/>
      <c r="O39" s="59"/>
      <c r="P39" s="5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S39" s="1748"/>
      <c r="BT39" s="1749"/>
      <c r="BU39" s="1749"/>
      <c r="BV39" s="1751"/>
      <c r="BW39" s="1749"/>
      <c r="BX39" s="1749"/>
      <c r="BY39" s="1751"/>
      <c r="BZ39" s="1749"/>
      <c r="CA39" s="1753"/>
      <c r="CB39" s="1319"/>
      <c r="CC39" s="1319"/>
      <c r="CD39" s="96"/>
      <c r="CH39"/>
      <c r="CI39"/>
      <c r="CJ39"/>
      <c r="CK39"/>
    </row>
    <row r="40" spans="2:89" s="61" customFormat="1" ht="18" customHeight="1">
      <c r="B40" s="82"/>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1"/>
      <c r="CC40" s="123"/>
      <c r="CD40" s="165"/>
      <c r="CH40"/>
      <c r="CI40"/>
      <c r="CJ40"/>
      <c r="CK40"/>
    </row>
    <row r="41" spans="2:89" s="61" customFormat="1" ht="18" customHeight="1">
      <c r="B41" s="7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C41"/>
      <c r="CD41" s="96"/>
      <c r="CH41"/>
      <c r="CI41"/>
      <c r="CJ41"/>
      <c r="CK41"/>
    </row>
    <row r="42" spans="2:89" s="61" customFormat="1" ht="30" customHeight="1">
      <c r="B42" s="72"/>
      <c r="C42" s="77" t="s">
        <v>1431</v>
      </c>
      <c r="D42" s="77" t="s">
        <v>1432</v>
      </c>
      <c r="E42" s="60"/>
      <c r="F42" s="76"/>
      <c r="G42" s="109"/>
      <c r="H42" s="74"/>
      <c r="I42" s="60"/>
      <c r="J42" s="74"/>
      <c r="K42" s="74"/>
      <c r="L42" s="74"/>
      <c r="M42" s="74"/>
      <c r="N42" s="74"/>
      <c r="O42" s="74"/>
      <c r="P42" s="74"/>
      <c r="Q42" s="74"/>
      <c r="R42" s="74"/>
      <c r="S42" s="74"/>
      <c r="T42" s="74"/>
      <c r="U42" s="74"/>
      <c r="V42" s="74"/>
      <c r="W42" s="74"/>
      <c r="X42" s="74"/>
      <c r="Y42" s="74"/>
      <c r="Z42" s="74"/>
      <c r="AA42" s="74"/>
      <c r="AB42" s="74"/>
      <c r="AC42" s="74"/>
      <c r="AD42" s="74"/>
      <c r="AE42" s="74"/>
      <c r="AF42" s="74"/>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C42"/>
      <c r="CD42" s="96"/>
      <c r="CH42"/>
      <c r="CI42"/>
      <c r="CJ42"/>
      <c r="CK42"/>
    </row>
    <row r="43" spans="2:89" s="61" customFormat="1" ht="30" customHeight="1">
      <c r="B43" s="72"/>
      <c r="C43" s="76"/>
      <c r="D43" s="77" t="s">
        <v>233</v>
      </c>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C43"/>
      <c r="CD43" s="96"/>
      <c r="CH43"/>
      <c r="CI43"/>
      <c r="CJ43"/>
      <c r="CK43"/>
    </row>
    <row r="44" spans="2:89" s="61" customFormat="1" ht="30" customHeight="1">
      <c r="B44" s="79"/>
      <c r="C44" s="76"/>
      <c r="D44" s="198" t="s">
        <v>1433</v>
      </c>
      <c r="E44" s="60"/>
      <c r="F44" s="76"/>
      <c r="G44" s="109"/>
      <c r="H44" s="74"/>
      <c r="I44" s="60"/>
      <c r="J44" s="74"/>
      <c r="K44" s="74"/>
      <c r="L44" s="74"/>
      <c r="M44" s="74"/>
      <c r="N44" s="74"/>
      <c r="O44" s="74"/>
      <c r="P44" s="74"/>
      <c r="Q44" s="74"/>
      <c r="R44" s="74"/>
      <c r="S44" s="74"/>
      <c r="T44" s="74"/>
      <c r="U44" s="74"/>
      <c r="V44" s="74"/>
      <c r="W44" s="74"/>
      <c r="X44" s="74"/>
      <c r="Y44" s="74"/>
      <c r="Z44" s="74"/>
      <c r="AA44" s="74"/>
      <c r="AB44" s="74"/>
      <c r="AC44" s="74"/>
      <c r="AD44" s="74"/>
      <c r="AE44" s="74"/>
      <c r="AF44" s="7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02"/>
      <c r="CH44"/>
      <c r="CI44"/>
      <c r="CJ44"/>
      <c r="CK44"/>
    </row>
    <row r="45" spans="2:89" s="61" customFormat="1" ht="15" customHeight="1">
      <c r="B45" s="80"/>
      <c r="C45" s="76"/>
      <c r="D45" s="199"/>
      <c r="E45" s="76"/>
      <c r="F45" s="198"/>
      <c r="G45" s="193"/>
      <c r="H45" s="74"/>
      <c r="I45" s="60"/>
      <c r="J45" s="74"/>
      <c r="K45" s="74"/>
      <c r="L45" s="74"/>
      <c r="M45" s="74"/>
      <c r="N45" s="74"/>
      <c r="O45" s="74"/>
      <c r="P45" s="74"/>
      <c r="Q45" s="74"/>
      <c r="R45" s="74"/>
      <c r="S45" s="74"/>
      <c r="T45" s="74"/>
      <c r="U45" s="74"/>
      <c r="V45" s="74"/>
      <c r="W45" s="74"/>
      <c r="X45" s="74"/>
      <c r="Y45" s="74"/>
      <c r="Z45" s="74"/>
      <c r="AA45" s="74"/>
      <c r="AB45" s="74"/>
      <c r="AC45" s="74"/>
      <c r="AD45" s="74"/>
      <c r="AE45" s="74"/>
      <c r="AF45" s="74"/>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02"/>
      <c r="CH45"/>
      <c r="CI45"/>
      <c r="CJ45"/>
      <c r="CK45"/>
    </row>
    <row r="46" spans="2:89" s="61" customFormat="1" ht="30" customHeight="1">
      <c r="B46" s="80"/>
      <c r="C46" s="76"/>
      <c r="D46" s="60"/>
      <c r="E46" s="60"/>
      <c r="F46" s="1034" t="s">
        <v>65</v>
      </c>
      <c r="G46" s="152"/>
      <c r="H46" s="152"/>
      <c r="I46" s="85"/>
      <c r="J46" s="85"/>
      <c r="K46" s="85"/>
      <c r="L46" s="85"/>
      <c r="M46" s="85"/>
      <c r="N46" s="85"/>
      <c r="O46" s="85"/>
      <c r="P46" s="85"/>
      <c r="Q46" s="85"/>
      <c r="R46" s="74"/>
      <c r="S46" s="74"/>
      <c r="T46" s="74"/>
      <c r="U46" s="74"/>
      <c r="V46" s="74"/>
      <c r="W46" s="74"/>
      <c r="X46" s="74"/>
      <c r="Y46" s="74"/>
      <c r="Z46" s="74"/>
      <c r="AA46" s="74"/>
      <c r="AB46" s="74"/>
      <c r="AC46" s="74"/>
      <c r="AD46" s="74"/>
      <c r="AE46" s="74"/>
      <c r="AF46" s="74"/>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03"/>
      <c r="CH46"/>
      <c r="CI46"/>
      <c r="CJ46"/>
      <c r="CK46"/>
    </row>
    <row r="47" spans="2:89" s="61" customFormat="1" ht="30" customHeight="1">
      <c r="B47" s="81"/>
      <c r="C47" s="76"/>
      <c r="D47" s="1321" t="s">
        <v>196</v>
      </c>
      <c r="E47" s="1320"/>
      <c r="F47" s="1765"/>
      <c r="G47" s="1766"/>
      <c r="H47" s="1767"/>
      <c r="I47" s="132"/>
      <c r="J47" s="1771" t="s">
        <v>1128</v>
      </c>
      <c r="K47" s="1771"/>
      <c r="L47" s="1771"/>
      <c r="M47" s="1771"/>
      <c r="N47" s="1771"/>
      <c r="O47" s="1771"/>
      <c r="P47" s="1771"/>
      <c r="Q47" s="1771"/>
      <c r="R47" s="74"/>
      <c r="S47" s="1321" t="s">
        <v>198</v>
      </c>
      <c r="T47" s="1320"/>
      <c r="U47" s="1765"/>
      <c r="V47" s="1766"/>
      <c r="W47" s="1767"/>
      <c r="X47" s="132"/>
      <c r="Y47" s="1771" t="s">
        <v>236</v>
      </c>
      <c r="Z47" s="1771"/>
      <c r="AA47" s="1771"/>
      <c r="AB47" s="1771"/>
      <c r="AC47" s="1771"/>
      <c r="AD47" s="1771"/>
      <c r="AE47" s="1771"/>
      <c r="AF47" s="1771"/>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03"/>
      <c r="CH47"/>
      <c r="CI47"/>
      <c r="CJ47"/>
      <c r="CK47"/>
    </row>
    <row r="48" spans="2:89" s="61" customFormat="1" ht="30" customHeight="1">
      <c r="B48" s="72"/>
      <c r="C48"/>
      <c r="D48" s="1319"/>
      <c r="E48" s="1320"/>
      <c r="F48" s="1768"/>
      <c r="G48" s="1769"/>
      <c r="H48" s="1770"/>
      <c r="I48" s="132"/>
      <c r="J48" s="1771"/>
      <c r="K48" s="1771"/>
      <c r="L48" s="1771"/>
      <c r="M48" s="1771"/>
      <c r="N48" s="1771"/>
      <c r="O48" s="1771"/>
      <c r="P48" s="1771"/>
      <c r="Q48" s="1771"/>
      <c r="R48" s="74"/>
      <c r="S48" s="1319"/>
      <c r="T48" s="1320"/>
      <c r="U48" s="1768"/>
      <c r="V48" s="1769"/>
      <c r="W48" s="1770"/>
      <c r="X48" s="132"/>
      <c r="Y48" s="1771"/>
      <c r="Z48" s="1771"/>
      <c r="AA48" s="1771"/>
      <c r="AB48" s="1771"/>
      <c r="AC48" s="1771"/>
      <c r="AD48" s="1771"/>
      <c r="AE48" s="1771"/>
      <c r="AF48" s="1771"/>
      <c r="BJ48"/>
      <c r="BK48"/>
      <c r="BL48"/>
      <c r="BM48"/>
      <c r="BN48"/>
      <c r="BO48"/>
      <c r="BP48"/>
      <c r="BQ48"/>
      <c r="BR48"/>
      <c r="BS48"/>
      <c r="BT48"/>
      <c r="BU48"/>
      <c r="BV48"/>
      <c r="BW48"/>
      <c r="BX48"/>
      <c r="BY48"/>
      <c r="BZ48"/>
      <c r="CA48"/>
      <c r="CC48"/>
      <c r="CD48" s="103"/>
      <c r="CH48"/>
      <c r="CI48"/>
      <c r="CJ48"/>
      <c r="CK48"/>
    </row>
    <row r="49" spans="2:126" s="61" customFormat="1" ht="30" customHeight="1">
      <c r="B49" s="72"/>
      <c r="C49"/>
      <c r="BJ49"/>
      <c r="BK49"/>
      <c r="BL49"/>
      <c r="BM49"/>
      <c r="BN49"/>
      <c r="BO49"/>
      <c r="BP49"/>
      <c r="BQ49"/>
      <c r="BR49"/>
      <c r="BS49"/>
      <c r="BT49"/>
      <c r="BU49"/>
      <c r="BV49"/>
      <c r="BW49"/>
      <c r="BX49"/>
      <c r="BY49"/>
      <c r="BZ49"/>
      <c r="CA49"/>
      <c r="CC49"/>
      <c r="CD49" s="96"/>
      <c r="CH49"/>
      <c r="CI49"/>
      <c r="CJ49"/>
      <c r="CK49"/>
    </row>
    <row r="50" spans="2:126" s="61" customFormat="1" ht="30" customHeight="1">
      <c r="B50" s="72"/>
      <c r="C50"/>
      <c r="BJ50"/>
      <c r="BK50"/>
      <c r="BL50"/>
      <c r="BM50"/>
      <c r="BN50"/>
      <c r="BO50"/>
      <c r="BP50"/>
      <c r="BQ50"/>
      <c r="BR50"/>
      <c r="BS50"/>
      <c r="BT50"/>
      <c r="BU50"/>
      <c r="BV50"/>
      <c r="BW50"/>
      <c r="BX50"/>
      <c r="BY50"/>
      <c r="BZ50"/>
      <c r="CA50"/>
      <c r="CC50"/>
      <c r="CD50" s="96"/>
      <c r="CH50"/>
      <c r="CI50"/>
      <c r="CJ50"/>
      <c r="CK50"/>
    </row>
    <row r="51" spans="2:126" s="61" customFormat="1" ht="30" customHeight="1">
      <c r="B51" s="72"/>
      <c r="C51"/>
      <c r="BJ51"/>
      <c r="BK51"/>
      <c r="BL51"/>
      <c r="BM51"/>
      <c r="BN51"/>
      <c r="BO51"/>
      <c r="BP51"/>
      <c r="BQ51"/>
      <c r="BR51"/>
      <c r="BS51"/>
      <c r="BT51"/>
      <c r="BU51"/>
      <c r="BV51"/>
      <c r="BW51"/>
      <c r="BX51"/>
      <c r="BY51"/>
      <c r="BZ51"/>
      <c r="CA51"/>
      <c r="CC51"/>
      <c r="CD51" s="96"/>
      <c r="CH51"/>
      <c r="CI51"/>
      <c r="CJ51"/>
      <c r="CK51"/>
    </row>
    <row r="52" spans="2:126" s="61" customFormat="1" ht="30" customHeight="1">
      <c r="B52" s="79"/>
      <c r="C52"/>
      <c r="BJ52"/>
      <c r="BK52"/>
      <c r="BL52"/>
      <c r="BM52"/>
      <c r="BN52"/>
      <c r="BO52"/>
      <c r="BP52"/>
      <c r="BQ52"/>
      <c r="BR52"/>
      <c r="BS52"/>
      <c r="BT52"/>
      <c r="BU52"/>
      <c r="BV52"/>
      <c r="BW52"/>
      <c r="BX52"/>
      <c r="BY52"/>
      <c r="BZ52"/>
      <c r="CA52"/>
      <c r="CC52"/>
      <c r="CD52" s="96"/>
      <c r="CH52"/>
      <c r="CI52"/>
      <c r="CJ52"/>
      <c r="CK52"/>
    </row>
    <row r="53" spans="2:126" s="61" customFormat="1" ht="30" customHeight="1">
      <c r="B53" s="72"/>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102"/>
      <c r="CH53"/>
      <c r="CI53"/>
      <c r="CJ53"/>
      <c r="CK53"/>
    </row>
    <row r="54" spans="2:126" s="61" customFormat="1" ht="39.9" customHeight="1">
      <c r="B54" s="72"/>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102"/>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9.9" customHeight="1">
      <c r="B55" s="72"/>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9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72"/>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72"/>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C58"/>
      <c r="CD58" s="96"/>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18" customHeight="1">
      <c r="B59" s="82"/>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1"/>
      <c r="CC59" s="123"/>
      <c r="CD59" s="221"/>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18" customHeight="1">
      <c r="B60" s="79"/>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s="77" t="s">
        <v>1434</v>
      </c>
      <c r="D61" s="77" t="s">
        <v>1435</v>
      </c>
      <c r="E61" s="76"/>
      <c r="F61" s="10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c r="BA61"/>
      <c r="BB61"/>
      <c r="BC61"/>
      <c r="BD61"/>
      <c r="BE61"/>
      <c r="BF61"/>
      <c r="BG61"/>
      <c r="BH61"/>
      <c r="BI61"/>
      <c r="BJ61"/>
      <c r="BK61"/>
      <c r="BL61"/>
      <c r="BM61"/>
      <c r="BN61"/>
      <c r="BO61"/>
      <c r="BP61"/>
      <c r="BQ61" s="1"/>
      <c r="BR61" s="1"/>
      <c r="BS61" s="1"/>
      <c r="BT61" s="1"/>
      <c r="BU61" s="1"/>
      <c r="BV61" s="1"/>
      <c r="BW61" s="1"/>
      <c r="BX61" s="1"/>
      <c r="BY61" s="1199">
        <v>3100</v>
      </c>
      <c r="BZ61" s="1199"/>
      <c r="CA61" s="1199"/>
      <c r="CB61" s="1"/>
      <c r="CC61" s="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0"/>
      <c r="C62" s="76"/>
      <c r="D62" s="77" t="s">
        <v>1436</v>
      </c>
      <c r="E62" s="76"/>
      <c r="F62" s="10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c r="BA62"/>
      <c r="BB62"/>
      <c r="BC62"/>
      <c r="BD62"/>
      <c r="BE62"/>
      <c r="BF62"/>
      <c r="BG62"/>
      <c r="BH62"/>
      <c r="BI62"/>
      <c r="BJ62"/>
      <c r="BK62"/>
      <c r="BL62"/>
      <c r="BM62"/>
      <c r="BN62"/>
      <c r="BO62"/>
      <c r="BP62"/>
      <c r="BQ62" s="1319">
        <v>64</v>
      </c>
      <c r="BR62" s="1319"/>
      <c r="BS62" s="1270"/>
      <c r="BT62" s="1271"/>
      <c r="BU62" s="1271"/>
      <c r="BV62" s="1271"/>
      <c r="BW62" s="1271"/>
      <c r="BX62" s="1271"/>
      <c r="BY62" s="1271"/>
      <c r="BZ62" s="1271"/>
      <c r="CA62" s="1272"/>
      <c r="CB62" s="1319" t="s">
        <v>265</v>
      </c>
      <c r="CC62" s="1319"/>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81"/>
      <c r="C63" s="76"/>
      <c r="D63" s="198" t="s">
        <v>1437</v>
      </c>
      <c r="E63" s="76"/>
      <c r="F63" s="10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c r="BA63"/>
      <c r="BB63"/>
      <c r="BC63"/>
      <c r="BD63"/>
      <c r="BE63"/>
      <c r="BF63"/>
      <c r="BG63"/>
      <c r="BH63"/>
      <c r="BI63"/>
      <c r="BJ63"/>
      <c r="BK63"/>
      <c r="BL63"/>
      <c r="BM63"/>
      <c r="BN63"/>
      <c r="BO63"/>
      <c r="BP63"/>
      <c r="BQ63" s="1319"/>
      <c r="BR63" s="1319"/>
      <c r="BS63" s="1273"/>
      <c r="BT63" s="1274"/>
      <c r="BU63" s="1274"/>
      <c r="BV63" s="1274"/>
      <c r="BW63" s="1274"/>
      <c r="BX63" s="1274"/>
      <c r="BY63" s="1274"/>
      <c r="BZ63" s="1274"/>
      <c r="CA63" s="1275"/>
      <c r="CB63" s="1319"/>
      <c r="CC63" s="1319"/>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s="76"/>
      <c r="D64" s="198" t="s">
        <v>1438</v>
      </c>
      <c r="E64" s="38"/>
      <c r="F64" s="100"/>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c r="BA64"/>
      <c r="BB64"/>
      <c r="BC64"/>
      <c r="BD64"/>
      <c r="BE64"/>
      <c r="BF64"/>
      <c r="BG64"/>
      <c r="BH64"/>
      <c r="BI64"/>
      <c r="BJ64"/>
      <c r="BK64"/>
      <c r="BL64"/>
      <c r="BM64"/>
      <c r="BN64"/>
      <c r="BO64"/>
      <c r="BP64"/>
      <c r="BQ64"/>
      <c r="BR64"/>
      <c r="BS64"/>
      <c r="BT64"/>
      <c r="BU64"/>
      <c r="BV64"/>
      <c r="BW64"/>
      <c r="BX64"/>
      <c r="BY64"/>
      <c r="BZ64"/>
      <c r="CA64"/>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18" customHeight="1">
      <c r="B65" s="82"/>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18" customHeight="1">
      <c r="B66" s="72"/>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0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s="77" t="s">
        <v>1439</v>
      </c>
      <c r="D67" s="77" t="s">
        <v>1440</v>
      </c>
      <c r="E67" s="76"/>
      <c r="F67" s="198"/>
      <c r="G67" s="109"/>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K67" s="59"/>
      <c r="BL67" s="59"/>
      <c r="BM67" s="59"/>
      <c r="BN67" s="59"/>
      <c r="BO67" s="59"/>
      <c r="BP67" s="59"/>
      <c r="BQ67" s="59"/>
      <c r="BR67" s="59"/>
      <c r="BS67" s="59"/>
      <c r="BT67" s="59"/>
      <c r="BU67" s="59"/>
      <c r="BV67" s="59"/>
      <c r="BW67" s="59"/>
      <c r="BX67" s="59"/>
      <c r="BY67" s="59"/>
      <c r="BZ67" s="59"/>
      <c r="CA67" s="59"/>
      <c r="CC67" s="59"/>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9"/>
      <c r="C68" s="76"/>
      <c r="D68" s="198" t="s">
        <v>1441</v>
      </c>
      <c r="E68" s="76"/>
      <c r="F68" s="198"/>
      <c r="G68" s="109"/>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K68" s="59"/>
      <c r="BL68" s="59"/>
      <c r="BM68" s="59"/>
      <c r="BN68" s="59"/>
      <c r="BO68" s="59"/>
      <c r="BP68" s="59"/>
      <c r="BQ68" s="59"/>
      <c r="BR68" s="59"/>
      <c r="BS68" s="59"/>
      <c r="BT68" s="59"/>
      <c r="BU68" s="59"/>
      <c r="BV68" s="59"/>
      <c r="BW68" s="59"/>
      <c r="BX68" s="59"/>
      <c r="BY68" s="59"/>
      <c r="BZ68" s="59"/>
      <c r="CA68" s="59"/>
      <c r="CC68" s="59"/>
      <c r="CD68" s="10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C69" s="76"/>
      <c r="D69" s="77"/>
      <c r="E69" s="76"/>
      <c r="F69" s="198"/>
      <c r="G69" s="109"/>
      <c r="H69" s="91"/>
      <c r="I69" s="91"/>
      <c r="J69" s="91"/>
      <c r="K69" s="91"/>
      <c r="L69" s="91"/>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CB69" s="59"/>
      <c r="CC69" s="5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s="76"/>
      <c r="D70" s="77" t="s">
        <v>253</v>
      </c>
      <c r="E70" s="76"/>
      <c r="F70" s="198" t="s">
        <v>1411</v>
      </c>
      <c r="G70" s="109"/>
      <c r="H70" s="91"/>
      <c r="I70" s="91"/>
      <c r="J70" s="91"/>
      <c r="K70" s="91"/>
      <c r="L70" s="91"/>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c r="BA70" s="91"/>
      <c r="BB70" s="91"/>
      <c r="BC70" s="91"/>
      <c r="BD70" s="91"/>
      <c r="BQ70" s="1"/>
      <c r="BR70" s="1"/>
      <c r="BS70" s="1"/>
      <c r="BT70" s="1"/>
      <c r="BU70" s="1"/>
      <c r="BV70" s="1"/>
      <c r="BW70" s="1"/>
      <c r="BX70" s="1"/>
      <c r="BY70" s="1199">
        <v>3100</v>
      </c>
      <c r="BZ70" s="1199"/>
      <c r="CA70" s="1199"/>
      <c r="CB70" s="1"/>
      <c r="CC70" s="1"/>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81"/>
      <c r="C71" s="76"/>
      <c r="D71" s="77"/>
      <c r="E71" s="76"/>
      <c r="F71" s="1805" t="s">
        <v>1412</v>
      </c>
      <c r="G71" s="1805"/>
      <c r="H71" s="1805"/>
      <c r="I71" s="74" t="s">
        <v>1413</v>
      </c>
      <c r="J71" s="91"/>
      <c r="K71" s="91"/>
      <c r="L71" s="91"/>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1"/>
      <c r="BC71" s="91"/>
      <c r="BD71" s="91"/>
      <c r="BQ71" s="1319">
        <v>65</v>
      </c>
      <c r="BR71" s="1319"/>
      <c r="BS71" s="1270"/>
      <c r="BT71" s="1271"/>
      <c r="BU71" s="1271"/>
      <c r="BV71" s="1271"/>
      <c r="BW71" s="1271"/>
      <c r="BX71" s="1271"/>
      <c r="BY71" s="1271"/>
      <c r="BZ71" s="1271"/>
      <c r="CA71" s="1272"/>
      <c r="CB71" s="1319" t="s">
        <v>265</v>
      </c>
      <c r="CC71" s="1319"/>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s="76"/>
      <c r="D72" s="77"/>
      <c r="E72" s="76"/>
      <c r="F72" s="1805"/>
      <c r="G72" s="1805"/>
      <c r="H72" s="1805"/>
      <c r="I72" s="70" t="s">
        <v>1414</v>
      </c>
      <c r="J72" s="91"/>
      <c r="K72" s="91"/>
      <c r="L72" s="91"/>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91"/>
      <c r="BC72" s="91"/>
      <c r="BD72" s="91"/>
      <c r="BQ72" s="1319"/>
      <c r="BR72" s="1319"/>
      <c r="BS72" s="1273"/>
      <c r="BT72" s="1274"/>
      <c r="BU72" s="1274"/>
      <c r="BV72" s="1274"/>
      <c r="BW72" s="1274"/>
      <c r="BX72" s="1274"/>
      <c r="BY72" s="1274"/>
      <c r="BZ72" s="1274"/>
      <c r="CA72" s="1275"/>
      <c r="CB72" s="1319"/>
      <c r="CC72" s="1319"/>
      <c r="CD72" s="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20.100000000000001" customHeight="1">
      <c r="B73" s="72"/>
      <c r="C73" s="76"/>
      <c r="D73" s="77"/>
      <c r="E73" s="76"/>
      <c r="F73" s="198"/>
      <c r="G73" s="109"/>
      <c r="H73" s="91"/>
      <c r="I73" s="91"/>
      <c r="J73" s="91"/>
      <c r="K73" s="91"/>
      <c r="L73" s="91"/>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Q73" s="59"/>
      <c r="BR73" s="59"/>
      <c r="BS73" s="59"/>
      <c r="BT73" s="59"/>
      <c r="BU73" s="59"/>
      <c r="BV73"/>
      <c r="BW73"/>
      <c r="BX73"/>
      <c r="BY73"/>
      <c r="BZ73"/>
      <c r="CA73"/>
      <c r="CB73" s="218"/>
      <c r="CC73" s="220"/>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C74" s="76"/>
      <c r="D74" s="77" t="s">
        <v>256</v>
      </c>
      <c r="E74" s="76"/>
      <c r="F74" s="198" t="s">
        <v>1415</v>
      </c>
      <c r="G74" s="109"/>
      <c r="H74" s="91"/>
      <c r="I74" s="91"/>
      <c r="J74" s="91"/>
      <c r="K74" s="91"/>
      <c r="L74" s="91"/>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Q74" s="59"/>
      <c r="BR74" s="59"/>
      <c r="BS74" s="59"/>
      <c r="BT74" s="59"/>
      <c r="BU74" s="59"/>
      <c r="BV74"/>
      <c r="BW74"/>
      <c r="BX74"/>
      <c r="BY74"/>
      <c r="BZ74"/>
      <c r="CA74"/>
      <c r="CB74" s="218"/>
      <c r="CC74" s="220"/>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2"/>
      <c r="C75" s="76"/>
      <c r="D75" s="77"/>
      <c r="E75" s="76"/>
      <c r="F75" s="1805" t="s">
        <v>1416</v>
      </c>
      <c r="G75" s="1805"/>
      <c r="H75" s="1805"/>
      <c r="I75" s="74" t="s">
        <v>1417</v>
      </c>
      <c r="J75" s="91"/>
      <c r="K75" s="91"/>
      <c r="L75" s="91"/>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Q75" s="1319">
        <v>66</v>
      </c>
      <c r="BR75" s="1319"/>
      <c r="BS75" s="1270"/>
      <c r="BT75" s="1271"/>
      <c r="BU75" s="1271"/>
      <c r="BV75" s="1271"/>
      <c r="BW75" s="1271"/>
      <c r="BX75" s="1271"/>
      <c r="BY75" s="1271"/>
      <c r="BZ75" s="1271"/>
      <c r="CA75" s="1272"/>
      <c r="CB75" s="1319" t="s">
        <v>265</v>
      </c>
      <c r="CC75" s="1319"/>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9"/>
      <c r="C76" s="76"/>
      <c r="D76" s="77"/>
      <c r="E76" s="76"/>
      <c r="F76" s="1805"/>
      <c r="G76" s="1805"/>
      <c r="H76" s="1805"/>
      <c r="I76" s="70" t="s">
        <v>1418</v>
      </c>
      <c r="J76" s="91"/>
      <c r="K76" s="91"/>
      <c r="L76" s="91"/>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Q76" s="1319"/>
      <c r="BR76" s="1319"/>
      <c r="BS76" s="1273"/>
      <c r="BT76" s="1274"/>
      <c r="BU76" s="1274"/>
      <c r="BV76" s="1274"/>
      <c r="BW76" s="1274"/>
      <c r="BX76" s="1274"/>
      <c r="BY76" s="1274"/>
      <c r="BZ76" s="1274"/>
      <c r="CA76" s="1275"/>
      <c r="CB76" s="1319"/>
      <c r="CC76" s="1319"/>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20.100000000000001" customHeight="1">
      <c r="B77" s="80"/>
      <c r="C77" s="76"/>
      <c r="D77" s="77"/>
      <c r="E77" s="76"/>
      <c r="F77" s="198"/>
      <c r="G77" s="109"/>
      <c r="H77" s="91"/>
      <c r="I77" s="91"/>
      <c r="J77" s="91"/>
      <c r="K77" s="91"/>
      <c r="L77" s="91"/>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Q77" s="60"/>
      <c r="BR77" s="60"/>
      <c r="BS77" s="60"/>
      <c r="BT77" s="60"/>
      <c r="BU77" s="60"/>
      <c r="BV77"/>
      <c r="BW77"/>
      <c r="BX77"/>
      <c r="BY77"/>
      <c r="BZ77"/>
      <c r="CA77"/>
      <c r="CB77" s="218"/>
      <c r="CC77" s="119"/>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0"/>
      <c r="C78" s="76"/>
      <c r="D78" s="77" t="s">
        <v>1419</v>
      </c>
      <c r="E78" s="76"/>
      <c r="F78" s="77" t="s">
        <v>1420</v>
      </c>
      <c r="G78" s="109"/>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60"/>
      <c r="BF78" s="60"/>
      <c r="BG78" s="60"/>
      <c r="BH78" s="60"/>
      <c r="BI78" s="60"/>
      <c r="BJ78" s="60"/>
      <c r="BQ78" s="60"/>
      <c r="BR78" s="60"/>
      <c r="BS78" s="60"/>
      <c r="BT78" s="60"/>
      <c r="BU78" s="60"/>
      <c r="BV78"/>
      <c r="BW78"/>
      <c r="BX78"/>
      <c r="BY78"/>
      <c r="BZ78"/>
      <c r="CA78"/>
      <c r="CB78" s="218"/>
      <c r="CC78" s="119"/>
      <c r="CD78" s="10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81"/>
      <c r="C79" s="76"/>
      <c r="D79" s="77"/>
      <c r="E79" s="76"/>
      <c r="F79" s="1805" t="s">
        <v>1421</v>
      </c>
      <c r="G79" s="1805"/>
      <c r="H79" s="1805"/>
      <c r="I79" s="74" t="s">
        <v>1422</v>
      </c>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60"/>
      <c r="BF79" s="60"/>
      <c r="BG79" s="60"/>
      <c r="BH79" s="60"/>
      <c r="BI79" s="60"/>
      <c r="BJ79" s="60"/>
      <c r="BQ79" s="1319">
        <v>67</v>
      </c>
      <c r="BR79" s="1319"/>
      <c r="BS79" s="1270"/>
      <c r="BT79" s="1271"/>
      <c r="BU79" s="1271"/>
      <c r="BV79" s="1271"/>
      <c r="BW79" s="1271"/>
      <c r="BX79" s="1271"/>
      <c r="BY79" s="1271"/>
      <c r="BZ79" s="1271"/>
      <c r="CA79" s="1272"/>
      <c r="CB79" s="1319" t="s">
        <v>265</v>
      </c>
      <c r="CC79" s="131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s="76"/>
      <c r="D80" s="77"/>
      <c r="E80" s="76"/>
      <c r="F80" s="1805"/>
      <c r="G80" s="1805"/>
      <c r="H80" s="1805"/>
      <c r="I80" s="70" t="s">
        <v>1423</v>
      </c>
      <c r="J80" s="91"/>
      <c r="K80" s="91"/>
      <c r="L80" s="91"/>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Q80" s="1319"/>
      <c r="BR80" s="1319"/>
      <c r="BS80" s="1273"/>
      <c r="BT80" s="1274"/>
      <c r="BU80" s="1274"/>
      <c r="BV80" s="1274"/>
      <c r="BW80" s="1274"/>
      <c r="BX80" s="1274"/>
      <c r="BY80" s="1274"/>
      <c r="BZ80" s="1274"/>
      <c r="CA80" s="1275"/>
      <c r="CB80" s="1319"/>
      <c r="CC80" s="1319"/>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2:126" s="61" customFormat="1" ht="20.100000000000001" customHeight="1">
      <c r="B81" s="72"/>
      <c r="C81" s="76"/>
      <c r="D81" s="77"/>
      <c r="E81" s="76"/>
      <c r="F81" s="198"/>
      <c r="G81" s="109"/>
      <c r="H81" s="91"/>
      <c r="I81" s="91"/>
      <c r="J81" s="91"/>
      <c r="K81" s="91"/>
      <c r="L81" s="91"/>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c r="BF81"/>
      <c r="BG81"/>
      <c r="BH81"/>
      <c r="BI81"/>
      <c r="BJ81"/>
      <c r="BK81"/>
      <c r="BL81"/>
      <c r="BM81"/>
      <c r="BN81"/>
      <c r="BO81"/>
      <c r="BP81"/>
      <c r="BQ81"/>
      <c r="BR81"/>
      <c r="BS81"/>
      <c r="BT81"/>
      <c r="BU81"/>
      <c r="BV81"/>
      <c r="BW81"/>
      <c r="BX81"/>
      <c r="BY81"/>
      <c r="BZ81"/>
      <c r="CA81"/>
      <c r="CB81" s="219"/>
      <c r="CC81" s="119"/>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2:126" s="61" customFormat="1" ht="30" customHeight="1">
      <c r="B82" s="72"/>
      <c r="C82" s="76"/>
      <c r="D82" s="77"/>
      <c r="E82" s="76"/>
      <c r="F82" s="77" t="s">
        <v>359</v>
      </c>
      <c r="G82" s="109"/>
      <c r="H82" s="59"/>
      <c r="I82" s="59"/>
      <c r="J82" s="59"/>
      <c r="K82" s="59"/>
      <c r="L82" s="59"/>
      <c r="M82" s="59"/>
      <c r="N82" s="59"/>
      <c r="O82" s="59"/>
      <c r="P82" s="59"/>
      <c r="Q82" s="59"/>
      <c r="R82" s="59"/>
      <c r="S82" s="59"/>
      <c r="T82" s="59"/>
      <c r="U82" s="59"/>
      <c r="V82" s="59"/>
      <c r="W82" s="59"/>
      <c r="X82" s="59"/>
      <c r="Y82" s="59"/>
      <c r="Z82" s="59"/>
      <c r="AA82" s="59"/>
      <c r="AB82" s="59"/>
      <c r="AC82" s="59"/>
      <c r="AD82" s="59"/>
      <c r="AE82" s="59"/>
      <c r="AF82" s="59"/>
      <c r="AG82" s="59"/>
      <c r="AH82" s="59"/>
      <c r="AI82" s="59"/>
      <c r="AJ82" s="59"/>
      <c r="AK82" s="59"/>
      <c r="AL82" s="59"/>
      <c r="AM82" s="59"/>
      <c r="AN82" s="59"/>
      <c r="AO82" s="59"/>
      <c r="AP82" s="59"/>
      <c r="AQ82" s="59"/>
      <c r="AR82" s="59"/>
      <c r="AS82" s="59"/>
      <c r="AT82" s="59"/>
      <c r="AU82" s="59"/>
      <c r="AV82" s="59"/>
      <c r="AW82" s="59"/>
      <c r="AX82" s="59"/>
      <c r="AY82" s="59"/>
      <c r="AZ82" s="59"/>
      <c r="BA82" s="59"/>
      <c r="BB82" s="59"/>
      <c r="BC82" s="59"/>
      <c r="BD82" s="59"/>
      <c r="BE82"/>
      <c r="BF82"/>
      <c r="BG82"/>
      <c r="BH82"/>
      <c r="BI82"/>
      <c r="BJ82"/>
      <c r="BK82"/>
      <c r="BL82"/>
      <c r="BM82"/>
      <c r="BN82"/>
      <c r="BO82"/>
      <c r="BP82"/>
      <c r="BQ82"/>
      <c r="BR82"/>
      <c r="BS82" s="1746">
        <v>1</v>
      </c>
      <c r="BT82" s="1747"/>
      <c r="BU82" s="1747"/>
      <c r="BV82" s="1750">
        <v>0</v>
      </c>
      <c r="BW82" s="1747"/>
      <c r="BX82" s="1747"/>
      <c r="BY82" s="1750">
        <v>0</v>
      </c>
      <c r="BZ82" s="1747"/>
      <c r="CA82" s="1752"/>
      <c r="CB82" s="1319" t="s">
        <v>265</v>
      </c>
      <c r="CC82" s="1319"/>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2:126" s="61" customFormat="1" ht="30" customHeight="1">
      <c r="B83" s="72"/>
      <c r="C83" s="76"/>
      <c r="D83" s="77"/>
      <c r="E83" s="76"/>
      <c r="F83" s="198" t="s">
        <v>360</v>
      </c>
      <c r="G83" s="109"/>
      <c r="H83" s="59"/>
      <c r="I83" s="59"/>
      <c r="J83" s="59"/>
      <c r="K83" s="59"/>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83" s="59"/>
      <c r="AN83" s="59"/>
      <c r="AO83" s="59"/>
      <c r="AP83" s="59"/>
      <c r="AQ83" s="59"/>
      <c r="AR83" s="59"/>
      <c r="AS83" s="59"/>
      <c r="AT83" s="59"/>
      <c r="AU83" s="59"/>
      <c r="AV83" s="59"/>
      <c r="AW83" s="59"/>
      <c r="AX83" s="59"/>
      <c r="AY83" s="59"/>
      <c r="AZ83" s="59"/>
      <c r="BA83" s="59"/>
      <c r="BB83" s="59"/>
      <c r="BC83" s="59"/>
      <c r="BD83" s="59"/>
      <c r="BE83"/>
      <c r="BF83"/>
      <c r="BG83"/>
      <c r="BH83"/>
      <c r="BI83"/>
      <c r="BJ83"/>
      <c r="BK83"/>
      <c r="BL83"/>
      <c r="BM83"/>
      <c r="BN83"/>
      <c r="BO83"/>
      <c r="BP83"/>
      <c r="BQ83"/>
      <c r="BR83"/>
      <c r="BS83" s="1748"/>
      <c r="BT83" s="1749"/>
      <c r="BU83" s="1749"/>
      <c r="BV83" s="1751"/>
      <c r="BW83" s="1749"/>
      <c r="BX83" s="1749"/>
      <c r="BY83" s="1751"/>
      <c r="BZ83" s="1749"/>
      <c r="CA83" s="1753"/>
      <c r="CB83" s="1319"/>
      <c r="CC83" s="1319"/>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2:126" s="61" customFormat="1" ht="18" customHeight="1">
      <c r="B84" s="138"/>
      <c r="C84" s="123"/>
      <c r="D84" s="123"/>
      <c r="E84" s="123"/>
      <c r="F84" s="123"/>
      <c r="G84" s="123"/>
      <c r="H84" s="123"/>
      <c r="I84" s="123"/>
      <c r="J84" s="123"/>
      <c r="K84" s="123"/>
      <c r="L84" s="123"/>
      <c r="M84" s="123"/>
      <c r="N84" s="123"/>
      <c r="O84" s="123"/>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c r="BF84" s="123"/>
      <c r="BG84" s="123"/>
      <c r="BH84" s="123"/>
      <c r="BI84" s="123"/>
      <c r="BJ84" s="123"/>
      <c r="BK84" s="123"/>
      <c r="BL84" s="123"/>
      <c r="BM84" s="123"/>
      <c r="BN84" s="123"/>
      <c r="BO84" s="123"/>
      <c r="BP84" s="123"/>
      <c r="BQ84" s="123"/>
      <c r="BR84" s="123"/>
      <c r="BS84" s="123"/>
      <c r="BT84" s="123"/>
      <c r="BU84" s="123"/>
      <c r="BV84" s="123"/>
      <c r="BW84" s="123"/>
      <c r="BX84" s="123"/>
      <c r="BY84" s="123"/>
      <c r="BZ84" s="123"/>
      <c r="CA84" s="123"/>
      <c r="CB84" s="123"/>
      <c r="CC84" s="153"/>
      <c r="CD84" s="165"/>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2:126" s="61" customFormat="1" ht="18"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s="84"/>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2:126" s="61" customFormat="1" ht="30" customHeight="1">
      <c r="B86" s="80"/>
      <c r="C86" s="77" t="s">
        <v>1442</v>
      </c>
      <c r="D86" s="77" t="s">
        <v>1443</v>
      </c>
      <c r="E86" s="76"/>
      <c r="F86" s="109"/>
      <c r="G86" s="59"/>
      <c r="H86" s="59"/>
      <c r="I86" s="59"/>
      <c r="J86" s="59"/>
      <c r="K86" s="59"/>
      <c r="L86" s="59"/>
      <c r="M86" s="59"/>
      <c r="N86" s="59"/>
      <c r="O86" s="59"/>
      <c r="P86" s="59"/>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C86"/>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2:126" s="61" customFormat="1" ht="30" customHeight="1">
      <c r="B87" s="81"/>
      <c r="C87" s="76"/>
      <c r="D87" s="198" t="s">
        <v>1444</v>
      </c>
      <c r="E87" s="76"/>
      <c r="F87" s="109"/>
      <c r="G87" s="59"/>
      <c r="H87" s="59"/>
      <c r="I87" s="59"/>
      <c r="J87" s="59"/>
      <c r="K87" s="59"/>
      <c r="L87" s="59"/>
      <c r="M87" s="59"/>
      <c r="N87" s="59"/>
      <c r="O87" s="59"/>
      <c r="P87" s="59"/>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C87"/>
      <c r="CD87" s="9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2:126" s="61" customFormat="1" ht="30" customHeight="1">
      <c r="B88" s="72"/>
      <c r="C88" s="76"/>
      <c r="D88" s="38"/>
      <c r="E88" s="38"/>
      <c r="F88" s="100"/>
      <c r="G88" s="59"/>
      <c r="H88" s="59"/>
      <c r="I88" s="59"/>
      <c r="J88" s="59"/>
      <c r="K88" s="59"/>
      <c r="L88" s="59"/>
      <c r="M88" s="59"/>
      <c r="N88" s="59"/>
      <c r="O88" s="59"/>
      <c r="P88" s="59"/>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1"/>
      <c r="BR88" s="1"/>
      <c r="BS88" s="1"/>
      <c r="BT88" s="1"/>
      <c r="BU88" s="1"/>
      <c r="BV88" s="1"/>
      <c r="BW88" s="1"/>
      <c r="BX88" s="1"/>
      <c r="BY88" s="1199">
        <v>3100</v>
      </c>
      <c r="BZ88" s="1199"/>
      <c r="CA88" s="1199"/>
      <c r="CB88" s="1"/>
      <c r="CC88" s="1"/>
      <c r="CD88" s="103"/>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2:126" s="61" customFormat="1" ht="30" customHeight="1">
      <c r="B89" s="81"/>
      <c r="C89" s="76"/>
      <c r="D89" s="1036" t="s">
        <v>253</v>
      </c>
      <c r="E89" s="76"/>
      <c r="F89" s="77" t="s">
        <v>1427</v>
      </c>
      <c r="G89" s="109"/>
      <c r="H89" s="59"/>
      <c r="I89" s="59"/>
      <c r="J89" s="59"/>
      <c r="K89" s="59"/>
      <c r="L89" s="59"/>
      <c r="M89" s="59"/>
      <c r="N89" s="59"/>
      <c r="O89" s="59"/>
      <c r="P89" s="5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1319">
        <v>68</v>
      </c>
      <c r="BR89" s="1319"/>
      <c r="BS89" s="1270"/>
      <c r="BT89" s="1271"/>
      <c r="BU89" s="1271"/>
      <c r="BV89" s="1271"/>
      <c r="BW89" s="1271"/>
      <c r="BX89" s="1271"/>
      <c r="BY89" s="1271"/>
      <c r="BZ89" s="1271"/>
      <c r="CA89" s="1272"/>
      <c r="CB89" s="1319" t="s">
        <v>265</v>
      </c>
      <c r="CC89" s="1319"/>
      <c r="CD89" s="103"/>
      <c r="CH89"/>
      <c r="CI89"/>
      <c r="CJ89"/>
      <c r="CK89"/>
      <c r="CL89"/>
      <c r="CM89" t="s">
        <v>1445</v>
      </c>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2:126" s="61" customFormat="1" ht="30" customHeight="1">
      <c r="B90" s="81"/>
      <c r="C90" s="76"/>
      <c r="D90" s="199"/>
      <c r="E90" s="76"/>
      <c r="F90" s="198" t="s">
        <v>1428</v>
      </c>
      <c r="G90" s="109"/>
      <c r="H90" s="59"/>
      <c r="I90" s="59"/>
      <c r="J90" s="59"/>
      <c r="K90" s="59"/>
      <c r="L90" s="59"/>
      <c r="M90" s="59"/>
      <c r="N90" s="59"/>
      <c r="O90" s="59"/>
      <c r="P90" s="59"/>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1319"/>
      <c r="BR90" s="1319"/>
      <c r="BS90" s="1273"/>
      <c r="BT90" s="1274"/>
      <c r="BU90" s="1274"/>
      <c r="BV90" s="1274"/>
      <c r="BW90" s="1274"/>
      <c r="BX90" s="1274"/>
      <c r="BY90" s="1274"/>
      <c r="BZ90" s="1274"/>
      <c r="CA90" s="1275"/>
      <c r="CB90" s="1319"/>
      <c r="CC90" s="1319"/>
      <c r="CD90" s="103"/>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2:126" s="61" customFormat="1" ht="30" customHeight="1">
      <c r="B91" s="81"/>
      <c r="C91" s="76"/>
      <c r="D91" s="38"/>
      <c r="E91" s="38"/>
      <c r="F91" s="76"/>
      <c r="G91" s="109"/>
      <c r="H91" s="59"/>
      <c r="I91" s="59"/>
      <c r="J91" s="59"/>
      <c r="K91" s="59"/>
      <c r="L91" s="59"/>
      <c r="M91" s="59"/>
      <c r="N91" s="59"/>
      <c r="O91" s="59"/>
      <c r="P91" s="59"/>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59"/>
      <c r="BR91" s="59"/>
      <c r="BS91" s="59"/>
      <c r="BT91" s="59"/>
      <c r="BU91" s="59"/>
      <c r="BV91"/>
      <c r="BW91"/>
      <c r="BX91"/>
      <c r="BY91"/>
      <c r="BZ91"/>
      <c r="CA91"/>
      <c r="CB91" s="218"/>
      <c r="CC91" s="220"/>
      <c r="CD91" s="103"/>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2:126" s="61" customFormat="1" ht="30" customHeight="1">
      <c r="B92" s="81"/>
      <c r="C92" s="76"/>
      <c r="D92" s="1036" t="s">
        <v>256</v>
      </c>
      <c r="E92" s="76"/>
      <c r="F92" s="77" t="s">
        <v>1429</v>
      </c>
      <c r="G92" s="109"/>
      <c r="H92" s="59"/>
      <c r="I92" s="59"/>
      <c r="J92" s="59"/>
      <c r="K92" s="59"/>
      <c r="L92" s="59"/>
      <c r="M92" s="59"/>
      <c r="N92" s="59"/>
      <c r="O92" s="59"/>
      <c r="P92" s="59"/>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319">
        <v>69</v>
      </c>
      <c r="BR92" s="1319"/>
      <c r="BS92" s="1270"/>
      <c r="BT92" s="1271"/>
      <c r="BU92" s="1271"/>
      <c r="BV92" s="1271"/>
      <c r="BW92" s="1271"/>
      <c r="BX92" s="1271"/>
      <c r="BY92" s="1271"/>
      <c r="BZ92" s="1271"/>
      <c r="CA92" s="1272"/>
      <c r="CB92" s="1319" t="s">
        <v>265</v>
      </c>
      <c r="CC92" s="1319"/>
      <c r="CD92" s="103"/>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2:126" s="61" customFormat="1" ht="30" customHeight="1">
      <c r="B93" s="81"/>
      <c r="C93" s="76"/>
      <c r="D93" s="199"/>
      <c r="E93" s="76"/>
      <c r="F93" s="198" t="s">
        <v>1430</v>
      </c>
      <c r="G93" s="109"/>
      <c r="H93" s="59"/>
      <c r="I93" s="59"/>
      <c r="J93" s="59"/>
      <c r="K93" s="59"/>
      <c r="L93" s="59"/>
      <c r="M93" s="59"/>
      <c r="N93" s="59"/>
      <c r="O93" s="59"/>
      <c r="P93" s="59"/>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1319"/>
      <c r="BR93" s="1319"/>
      <c r="BS93" s="1273"/>
      <c r="BT93" s="1274"/>
      <c r="BU93" s="1274"/>
      <c r="BV93" s="1274"/>
      <c r="BW93" s="1274"/>
      <c r="BX93" s="1274"/>
      <c r="BY93" s="1274"/>
      <c r="BZ93" s="1274"/>
      <c r="CA93" s="1275"/>
      <c r="CB93" s="1319"/>
      <c r="CC93" s="1319"/>
      <c r="CD93" s="10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2:126" s="61" customFormat="1" ht="30" customHeight="1">
      <c r="B94" s="81"/>
      <c r="C94" s="84"/>
      <c r="D94" s="84"/>
      <c r="E94" s="84"/>
      <c r="F94" s="84"/>
      <c r="G94" s="84"/>
      <c r="H94" s="84"/>
      <c r="I94" s="84"/>
      <c r="J94" s="84"/>
      <c r="K94" s="84"/>
      <c r="L94" s="84"/>
      <c r="M94" s="84"/>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4"/>
      <c r="BY94" s="84"/>
      <c r="BZ94" s="84"/>
      <c r="CA94" s="84"/>
      <c r="CB94" s="84"/>
      <c r="CC94" s="84"/>
      <c r="CD94" s="103"/>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2:126" s="61" customFormat="1" ht="30" customHeight="1">
      <c r="B95" s="81"/>
      <c r="C95" s="84"/>
      <c r="D95" s="84"/>
      <c r="E95" s="84"/>
      <c r="F95" s="77" t="s">
        <v>359</v>
      </c>
      <c r="G95" s="109"/>
      <c r="H95" s="59"/>
      <c r="I95" s="59"/>
      <c r="J95" s="59"/>
      <c r="K95" s="59"/>
      <c r="L95" s="59"/>
      <c r="M95" s="59"/>
      <c r="N95" s="59"/>
      <c r="O95" s="59"/>
      <c r="P95" s="59"/>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S95" s="1746">
        <v>1</v>
      </c>
      <c r="BT95" s="1747"/>
      <c r="BU95" s="1747"/>
      <c r="BV95" s="1750">
        <v>0</v>
      </c>
      <c r="BW95" s="1747"/>
      <c r="BX95" s="1747"/>
      <c r="BY95" s="1750">
        <v>0</v>
      </c>
      <c r="BZ95" s="1747"/>
      <c r="CA95" s="1752"/>
      <c r="CB95" s="1319" t="s">
        <v>265</v>
      </c>
      <c r="CC95" s="1319"/>
      <c r="CD95" s="103"/>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2:126" s="61" customFormat="1" ht="30" customHeight="1">
      <c r="B96" s="81"/>
      <c r="C96" s="84"/>
      <c r="D96" s="84"/>
      <c r="E96" s="84"/>
      <c r="F96" s="198" t="s">
        <v>360</v>
      </c>
      <c r="G96" s="109"/>
      <c r="H96" s="59"/>
      <c r="I96" s="59"/>
      <c r="J96" s="59"/>
      <c r="K96" s="59"/>
      <c r="L96" s="59"/>
      <c r="M96" s="59"/>
      <c r="N96" s="59"/>
      <c r="O96" s="59"/>
      <c r="P96" s="59"/>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S96" s="1748"/>
      <c r="BT96" s="1749"/>
      <c r="BU96" s="1749"/>
      <c r="BV96" s="1751"/>
      <c r="BW96" s="1749"/>
      <c r="BX96" s="1749"/>
      <c r="BY96" s="1751"/>
      <c r="BZ96" s="1749"/>
      <c r="CA96" s="1753"/>
      <c r="CB96" s="1319"/>
      <c r="CC96" s="1319"/>
      <c r="CD96" s="103"/>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1:126" s="61" customFormat="1" ht="30" customHeight="1">
      <c r="B97" s="130"/>
      <c r="C97" s="131"/>
      <c r="D97" s="131"/>
      <c r="E97" s="131"/>
      <c r="F97" s="131"/>
      <c r="G97" s="131"/>
      <c r="H97" s="131"/>
      <c r="I97" s="131"/>
      <c r="J97" s="131"/>
      <c r="K97" s="131"/>
      <c r="L97" s="131"/>
      <c r="M97" s="131"/>
      <c r="N97" s="131"/>
      <c r="O97" s="131"/>
      <c r="P97" s="131"/>
      <c r="Q97" s="131"/>
      <c r="R97" s="131"/>
      <c r="S97" s="131"/>
      <c r="T97" s="131"/>
      <c r="U97" s="131"/>
      <c r="V97" s="131"/>
      <c r="W97" s="131"/>
      <c r="X97" s="131"/>
      <c r="Y97" s="131"/>
      <c r="Z97" s="131"/>
      <c r="AA97" s="131"/>
      <c r="AB97" s="131"/>
      <c r="AC97" s="131"/>
      <c r="AD97" s="131"/>
      <c r="AE97" s="131"/>
      <c r="AF97" s="131"/>
      <c r="AG97" s="131"/>
      <c r="AH97" s="131"/>
      <c r="AI97" s="131"/>
      <c r="AJ97" s="131"/>
      <c r="AK97" s="131"/>
      <c r="AL97" s="131"/>
      <c r="AM97" s="131"/>
      <c r="AN97" s="131"/>
      <c r="AO97" s="131"/>
      <c r="AP97" s="131"/>
      <c r="AQ97" s="131"/>
      <c r="AR97" s="131"/>
      <c r="AS97" s="131"/>
      <c r="AT97" s="131"/>
      <c r="AU97" s="131"/>
      <c r="AV97" s="131"/>
      <c r="AW97" s="131"/>
      <c r="AX97" s="131"/>
      <c r="AY97" s="131"/>
      <c r="AZ97" s="131"/>
      <c r="BA97" s="131"/>
      <c r="BB97" s="131"/>
      <c r="BC97" s="131"/>
      <c r="BD97" s="131"/>
      <c r="BE97" s="131"/>
      <c r="BF97" s="131"/>
      <c r="BG97" s="131"/>
      <c r="BH97" s="131"/>
      <c r="BI97" s="131"/>
      <c r="BJ97" s="131"/>
      <c r="BK97" s="131"/>
      <c r="BL97" s="131"/>
      <c r="BM97" s="131"/>
      <c r="BN97" s="131"/>
      <c r="BO97" s="131"/>
      <c r="BP97" s="131"/>
      <c r="BQ97" s="131"/>
      <c r="BR97" s="131"/>
      <c r="BS97" s="131"/>
      <c r="BT97" s="131"/>
      <c r="BU97" s="131"/>
      <c r="BV97" s="131"/>
      <c r="BW97" s="131"/>
      <c r="BX97" s="131"/>
      <c r="BY97" s="131"/>
      <c r="BZ97" s="131"/>
      <c r="CA97" s="131"/>
      <c r="CB97" s="131"/>
      <c r="CC97" s="131"/>
      <c r="CD97" s="136"/>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1:126" ht="20.100000000000001" customHeight="1">
      <c r="B98" s="62"/>
      <c r="C98" s="105"/>
      <c r="D98" s="62"/>
      <c r="E98" s="84"/>
      <c r="F98" s="105"/>
      <c r="J98" s="61"/>
      <c r="K98" s="61"/>
      <c r="L98" s="61"/>
      <c r="M98" s="61"/>
      <c r="N98" s="61"/>
      <c r="O98" s="61"/>
      <c r="P98" s="61"/>
      <c r="Q98" s="106"/>
      <c r="R98" s="61"/>
      <c r="S98" s="61"/>
      <c r="T98" s="62"/>
      <c r="U98" s="62"/>
      <c r="V98" s="62"/>
      <c r="W98" s="62"/>
      <c r="X98" s="62"/>
      <c r="Y98" s="62"/>
      <c r="Z98" s="62"/>
      <c r="AA98" s="62"/>
      <c r="AB98" s="107"/>
      <c r="AC98" s="84"/>
      <c r="AD98" s="84"/>
      <c r="AE98" s="84"/>
      <c r="AF98" s="84"/>
      <c r="AG98" s="84"/>
      <c r="AH98" s="62"/>
      <c r="AI98" s="62"/>
      <c r="AJ98" s="62"/>
      <c r="AK98" s="62"/>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107"/>
      <c r="CA98" s="84"/>
      <c r="CB98" s="84"/>
      <c r="CC98" s="62"/>
      <c r="CD98" s="62"/>
    </row>
    <row r="99" spans="1:126" ht="20.100000000000001" customHeight="1">
      <c r="B99" s="62"/>
      <c r="C99" s="105"/>
      <c r="D99" s="62"/>
      <c r="E99" s="84"/>
      <c r="F99" s="105"/>
      <c r="J99" s="61"/>
      <c r="K99" s="61"/>
      <c r="L99" s="61"/>
      <c r="M99" s="61"/>
      <c r="N99" s="61"/>
      <c r="O99" s="61"/>
      <c r="P99" s="61"/>
      <c r="Q99" s="106"/>
      <c r="R99" s="61"/>
      <c r="S99" s="61"/>
      <c r="T99" s="62"/>
      <c r="U99" s="62"/>
      <c r="V99" s="62"/>
      <c r="W99" s="62"/>
      <c r="X99" s="62"/>
      <c r="Y99" s="62"/>
      <c r="Z99" s="62"/>
      <c r="AA99" s="62"/>
      <c r="AB99" s="107"/>
      <c r="AC99" s="84"/>
      <c r="AD99" s="84"/>
      <c r="AE99" s="84"/>
      <c r="AF99" s="84"/>
      <c r="AG99" s="84"/>
      <c r="AH99" s="62"/>
      <c r="AI99" s="62"/>
      <c r="AJ99" s="62"/>
      <c r="AK99" s="62"/>
      <c r="AL99" s="62"/>
      <c r="AM99" s="62"/>
      <c r="AN99" s="62"/>
      <c r="AO99" s="62"/>
      <c r="AP99" s="62"/>
      <c r="AQ99" s="62"/>
      <c r="AR99" s="62"/>
      <c r="AS99" s="62"/>
      <c r="AT99" s="62"/>
      <c r="AU99" s="62"/>
      <c r="AV99" s="62"/>
      <c r="AW99" s="62"/>
      <c r="AX99" s="62"/>
      <c r="AY99" s="62"/>
      <c r="AZ99" s="62"/>
      <c r="BA99" s="62"/>
      <c r="BB99" s="62"/>
      <c r="BC99" s="62"/>
      <c r="BD99" s="62"/>
      <c r="BE99" s="62"/>
      <c r="BF99" s="62"/>
      <c r="BG99" s="62"/>
      <c r="BH99" s="62"/>
      <c r="BI99" s="62"/>
      <c r="BJ99" s="62"/>
      <c r="BK99" s="62"/>
      <c r="BL99" s="62"/>
      <c r="BM99" s="62"/>
      <c r="BN99" s="62"/>
      <c r="BO99" s="62"/>
      <c r="BP99" s="62"/>
      <c r="BQ99" s="62"/>
      <c r="BR99" s="62"/>
      <c r="BS99" s="62"/>
      <c r="BT99" s="62"/>
      <c r="BU99" s="62"/>
      <c r="BV99" s="62"/>
      <c r="BW99" s="62"/>
      <c r="BX99" s="62"/>
      <c r="BY99" s="62"/>
      <c r="BZ99" s="107"/>
      <c r="CA99" s="84"/>
      <c r="CB99" s="84"/>
      <c r="CC99" s="62"/>
      <c r="CD99" s="62"/>
    </row>
    <row r="100" spans="1:126" s="62" customFormat="1" ht="30" customHeight="1">
      <c r="A100" s="1199">
        <v>36</v>
      </c>
      <c r="B100" s="1199"/>
      <c r="C100" s="1199"/>
      <c r="D100" s="1199"/>
      <c r="E100" s="1199"/>
      <c r="F100" s="1199"/>
      <c r="G100" s="1199"/>
      <c r="H100" s="1199"/>
      <c r="I100" s="1199"/>
      <c r="J100" s="1199"/>
      <c r="K100" s="1199"/>
      <c r="L100" s="1199"/>
      <c r="M100" s="1199"/>
      <c r="N100" s="1199"/>
      <c r="O100" s="1199"/>
      <c r="P100" s="1199"/>
      <c r="Q100" s="1199"/>
      <c r="R100" s="1199"/>
      <c r="S100" s="1199"/>
      <c r="T100" s="1199"/>
      <c r="U100" s="1199"/>
      <c r="V100" s="1199"/>
      <c r="W100" s="1199"/>
      <c r="X100" s="1199"/>
      <c r="Y100" s="1199"/>
      <c r="Z100" s="1199"/>
      <c r="AA100" s="1199"/>
      <c r="AB100" s="1199"/>
      <c r="AC100" s="1199"/>
      <c r="AD100" s="1199"/>
      <c r="AE100" s="1199"/>
      <c r="AF100" s="1199"/>
      <c r="AG100" s="1199"/>
      <c r="AH100" s="1199"/>
      <c r="AI100" s="1199"/>
      <c r="AJ100" s="1199"/>
      <c r="AK100" s="1199"/>
      <c r="AL100" s="1199"/>
      <c r="AM100" s="1199"/>
      <c r="AN100" s="1199"/>
      <c r="AO100" s="1199"/>
      <c r="AP100" s="1199"/>
      <c r="AQ100" s="1199"/>
      <c r="AR100" s="1199"/>
      <c r="AS100" s="1199"/>
      <c r="AT100" s="1199"/>
      <c r="AU100" s="1199"/>
      <c r="AV100" s="1199"/>
      <c r="AW100" s="1199"/>
      <c r="AX100" s="1199"/>
      <c r="AY100" s="1199"/>
      <c r="AZ100" s="1199"/>
      <c r="BA100" s="1199"/>
      <c r="BB100" s="1199"/>
      <c r="BC100" s="1199"/>
      <c r="BD100" s="1199"/>
      <c r="BE100" s="1199"/>
      <c r="BF100" s="1199"/>
      <c r="BG100" s="1199"/>
      <c r="BH100" s="1199"/>
      <c r="BI100" s="1199"/>
      <c r="BJ100" s="1199"/>
      <c r="BK100" s="1199"/>
      <c r="BL100" s="1199"/>
      <c r="BM100" s="1199"/>
      <c r="BN100" s="1199"/>
      <c r="BO100" s="1199"/>
      <c r="BP100" s="1199"/>
      <c r="BQ100" s="1199"/>
      <c r="BR100" s="1199"/>
      <c r="BS100" s="1199"/>
      <c r="BT100" s="1199"/>
      <c r="BU100" s="1199"/>
      <c r="BV100" s="1199"/>
      <c r="BW100" s="1199"/>
      <c r="BX100" s="1199"/>
      <c r="BY100" s="1199"/>
      <c r="BZ100" s="1199"/>
      <c r="CA100" s="1199"/>
      <c r="CB100" s="1199"/>
      <c r="CC100" s="1199"/>
      <c r="CD100" s="1199"/>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row>
    <row r="101" spans="1:126" s="62" customFormat="1" ht="20.100000000000001" customHeight="1">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row>
    <row r="102" spans="1:126" s="62" customFormat="1" ht="20.100000000000001" customHeight="1">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row>
  </sheetData>
  <mergeCells count="70">
    <mergeCell ref="CB14:CC15"/>
    <mergeCell ref="F18:H19"/>
    <mergeCell ref="BQ18:BR19"/>
    <mergeCell ref="CB18:CC19"/>
    <mergeCell ref="BS14:CA15"/>
    <mergeCell ref="BS18:CA19"/>
    <mergeCell ref="F22:H23"/>
    <mergeCell ref="BQ22:BR23"/>
    <mergeCell ref="C4:N5"/>
    <mergeCell ref="O4:Q5"/>
    <mergeCell ref="H7:I8"/>
    <mergeCell ref="F14:H15"/>
    <mergeCell ref="BQ14:BR15"/>
    <mergeCell ref="CB22:CC23"/>
    <mergeCell ref="BS25:BU26"/>
    <mergeCell ref="BV25:BX26"/>
    <mergeCell ref="BY25:CA26"/>
    <mergeCell ref="CB25:CC26"/>
    <mergeCell ref="BS22:CA23"/>
    <mergeCell ref="Y47:AF48"/>
    <mergeCell ref="BQ35:BR36"/>
    <mergeCell ref="CB35:CC36"/>
    <mergeCell ref="BQ32:BR33"/>
    <mergeCell ref="CB32:CC33"/>
    <mergeCell ref="BS32:CA33"/>
    <mergeCell ref="BS35:CA36"/>
    <mergeCell ref="D47:E48"/>
    <mergeCell ref="F47:H48"/>
    <mergeCell ref="U47:W48"/>
    <mergeCell ref="J47:Q48"/>
    <mergeCell ref="S47:T48"/>
    <mergeCell ref="BQ62:BR63"/>
    <mergeCell ref="CB62:CC63"/>
    <mergeCell ref="BS38:BU39"/>
    <mergeCell ref="BV38:BX39"/>
    <mergeCell ref="BY38:CA39"/>
    <mergeCell ref="CB38:CC39"/>
    <mergeCell ref="BS62:CA63"/>
    <mergeCell ref="F79:H80"/>
    <mergeCell ref="BQ79:BR80"/>
    <mergeCell ref="CB71:CC72"/>
    <mergeCell ref="F75:H76"/>
    <mergeCell ref="BQ75:BR76"/>
    <mergeCell ref="CB75:CC76"/>
    <mergeCell ref="F71:H72"/>
    <mergeCell ref="BQ71:BR72"/>
    <mergeCell ref="BS71:CA72"/>
    <mergeCell ref="BS75:CA76"/>
    <mergeCell ref="BS79:CA80"/>
    <mergeCell ref="BQ92:BR93"/>
    <mergeCell ref="CB92:CC93"/>
    <mergeCell ref="BQ89:BR90"/>
    <mergeCell ref="CB89:CC90"/>
    <mergeCell ref="CB79:CC80"/>
    <mergeCell ref="BS82:BU83"/>
    <mergeCell ref="BV82:BX83"/>
    <mergeCell ref="BY82:CA83"/>
    <mergeCell ref="CB82:CC83"/>
    <mergeCell ref="BS89:CA90"/>
    <mergeCell ref="BS92:CA93"/>
    <mergeCell ref="A100:CD100"/>
    <mergeCell ref="BS95:BU96"/>
    <mergeCell ref="BV95:BX96"/>
    <mergeCell ref="BY95:CA96"/>
    <mergeCell ref="CB95:CC96"/>
    <mergeCell ref="BX13:CA13"/>
    <mergeCell ref="BX31:CA31"/>
    <mergeCell ref="BY61:CA61"/>
    <mergeCell ref="BY70:CA70"/>
    <mergeCell ref="BY88:CA88"/>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sheetPr>
  <dimension ref="A1:GB97"/>
  <sheetViews>
    <sheetView showGridLines="0" view="pageBreakPreview" zoomScale="40" zoomScaleNormal="40" zoomScaleSheetLayoutView="40" zoomScalePageLayoutView="35" workbookViewId="0">
      <selection activeCell="BQ35" sqref="BQ35:BY36"/>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84" ht="81" customHeight="1"/>
    <row r="2" spans="2:184"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84"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84" s="59" customFormat="1" ht="30" customHeight="1">
      <c r="B4" s="67"/>
      <c r="C4" s="1778" t="s">
        <v>1256</v>
      </c>
      <c r="D4" s="1779"/>
      <c r="E4" s="1779"/>
      <c r="F4" s="1779"/>
      <c r="G4" s="1779"/>
      <c r="H4" s="1779"/>
      <c r="I4" s="1779"/>
      <c r="J4" s="1779"/>
      <c r="K4" s="1779"/>
      <c r="L4" s="1779"/>
      <c r="M4" s="1779"/>
      <c r="N4" s="1780"/>
      <c r="O4" s="1784" t="s">
        <v>1446</v>
      </c>
      <c r="P4" s="1785"/>
      <c r="Q4" s="1786"/>
      <c r="R4" s="38"/>
      <c r="S4" s="75" t="s">
        <v>1447</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84" s="59" customFormat="1" ht="30" customHeight="1">
      <c r="B5" s="69"/>
      <c r="C5" s="1781"/>
      <c r="D5" s="1782"/>
      <c r="E5" s="1782"/>
      <c r="F5" s="1782"/>
      <c r="G5" s="1782"/>
      <c r="H5" s="1782"/>
      <c r="I5" s="1782"/>
      <c r="J5" s="1782"/>
      <c r="K5" s="1782"/>
      <c r="L5" s="1782"/>
      <c r="M5" s="1782"/>
      <c r="N5" s="1783"/>
      <c r="O5" s="1787"/>
      <c r="P5" s="1788"/>
      <c r="Q5" s="1789"/>
      <c r="R5" s="38"/>
      <c r="S5" s="88" t="s">
        <v>1448</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84"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84" s="59" customFormat="1" ht="24.9" customHeight="1">
      <c r="B7" s="71"/>
      <c r="C7" s="77" t="s">
        <v>1449</v>
      </c>
      <c r="D7" s="77" t="s">
        <v>1450</v>
      </c>
      <c r="E7" s="60"/>
      <c r="F7" s="76"/>
      <c r="G7" s="109"/>
      <c r="H7" s="74"/>
      <c r="I7" s="60"/>
      <c r="J7" s="74"/>
      <c r="K7" s="74"/>
      <c r="L7" s="74"/>
      <c r="M7" s="74"/>
      <c r="N7" s="74"/>
      <c r="O7" s="74"/>
      <c r="P7" s="74"/>
      <c r="Q7" s="74"/>
      <c r="R7" s="74"/>
      <c r="S7" s="74"/>
      <c r="T7" s="74"/>
      <c r="U7" s="74"/>
      <c r="V7" s="74"/>
      <c r="W7" s="74"/>
      <c r="X7" s="74"/>
      <c r="Y7" s="74"/>
      <c r="Z7" s="74"/>
      <c r="AA7" s="74"/>
      <c r="AB7" s="74"/>
      <c r="AC7" s="74"/>
      <c r="AD7" s="74"/>
      <c r="AE7" s="74"/>
      <c r="AF7" s="74"/>
      <c r="AG7"/>
      <c r="AH7"/>
      <c r="AI7"/>
      <c r="AJ7"/>
      <c r="AK7"/>
      <c r="AL7"/>
      <c r="AM7"/>
      <c r="AN7"/>
      <c r="AO7"/>
      <c r="AP7"/>
      <c r="AQ7"/>
      <c r="AR7"/>
      <c r="AS7" s="176"/>
      <c r="AT7" s="176"/>
      <c r="AU7" s="176"/>
      <c r="AV7" s="176"/>
      <c r="AW7" s="176"/>
      <c r="AX7" s="176"/>
      <c r="AY7" s="176"/>
      <c r="AZ7" s="176"/>
      <c r="BA7" s="176"/>
      <c r="BB7" s="176"/>
      <c r="BC7" s="176"/>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84" s="59" customFormat="1" ht="30" customHeight="1">
      <c r="B8" s="72"/>
      <c r="C8" s="76"/>
      <c r="D8" s="198" t="s">
        <v>1451</v>
      </c>
      <c r="E8" s="60"/>
      <c r="F8" s="76"/>
      <c r="G8" s="109"/>
      <c r="H8" s="74"/>
      <c r="I8" s="60"/>
      <c r="J8" s="74"/>
      <c r="K8" s="74"/>
      <c r="L8" s="74"/>
      <c r="M8" s="74"/>
      <c r="N8" s="74"/>
      <c r="O8" s="74"/>
      <c r="P8" s="74"/>
      <c r="Q8" s="74"/>
      <c r="R8" s="74"/>
      <c r="S8" s="74"/>
      <c r="T8" s="74"/>
      <c r="U8" s="74"/>
      <c r="V8" s="74"/>
      <c r="W8" s="74"/>
      <c r="X8" s="74"/>
      <c r="Y8" s="74"/>
      <c r="Z8" s="74"/>
      <c r="AA8" s="74"/>
      <c r="AB8" s="74"/>
      <c r="AC8" s="74"/>
      <c r="AD8" s="74"/>
      <c r="AE8" s="74"/>
      <c r="AF8" s="74"/>
      <c r="AG8"/>
      <c r="AH8"/>
      <c r="AI8"/>
      <c r="AJ8"/>
      <c r="AK8"/>
      <c r="AL8"/>
      <c r="AM8"/>
      <c r="AN8"/>
      <c r="AO8"/>
      <c r="AP8"/>
      <c r="AQ8"/>
      <c r="AR8"/>
      <c r="AS8" s="38"/>
      <c r="AT8" s="38"/>
      <c r="AU8" s="38"/>
      <c r="AV8" s="38"/>
      <c r="AW8" s="38"/>
      <c r="AX8" s="38"/>
      <c r="AY8" s="38"/>
      <c r="AZ8" s="74"/>
      <c r="BA8" s="73"/>
      <c r="BB8" s="73"/>
      <c r="BC8" s="73"/>
      <c r="BD8" s="73"/>
      <c r="BE8" s="73"/>
      <c r="BF8" s="73"/>
      <c r="BG8" s="73"/>
      <c r="BH8" s="73"/>
      <c r="BI8" s="73"/>
      <c r="BJ8" s="73"/>
      <c r="BK8" s="73"/>
      <c r="BL8" s="73"/>
      <c r="BM8" s="73"/>
      <c r="BN8" s="73"/>
      <c r="BO8" s="73"/>
      <c r="BP8" s="73"/>
      <c r="BQ8" s="73"/>
      <c r="BR8" s="73"/>
      <c r="BS8" s="73"/>
      <c r="BT8" s="73"/>
      <c r="BU8" s="73"/>
      <c r="BV8" s="38"/>
      <c r="BW8" s="38"/>
      <c r="BX8" s="38"/>
      <c r="BY8" s="38"/>
      <c r="BZ8" s="38"/>
      <c r="CA8" s="3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84" s="59" customFormat="1" ht="30" customHeight="1">
      <c r="B9" s="72"/>
      <c r="C9" s="76"/>
      <c r="D9" s="198"/>
      <c r="E9" s="60"/>
      <c r="F9" s="76"/>
      <c r="G9" s="109"/>
      <c r="H9" s="74"/>
      <c r="I9" s="60"/>
      <c r="J9" s="74"/>
      <c r="K9" s="74"/>
      <c r="L9" s="74"/>
      <c r="M9" s="74"/>
      <c r="N9" s="74"/>
      <c r="O9" s="74"/>
      <c r="P9" s="74"/>
      <c r="Q9" s="74"/>
      <c r="R9" s="74"/>
      <c r="S9" s="74"/>
      <c r="T9" s="74"/>
      <c r="U9" s="74"/>
      <c r="V9" s="74"/>
      <c r="W9" s="74"/>
      <c r="X9" s="74"/>
      <c r="Y9" s="74"/>
      <c r="Z9" s="74"/>
      <c r="AA9" s="74"/>
      <c r="AB9" s="74"/>
      <c r="AC9" s="74"/>
      <c r="AD9" s="74"/>
      <c r="AE9" s="74"/>
      <c r="AF9" s="74"/>
      <c r="AG9"/>
      <c r="AH9"/>
      <c r="AI9"/>
      <c r="AJ9"/>
      <c r="AK9"/>
      <c r="AL9"/>
      <c r="AM9"/>
      <c r="AN9"/>
      <c r="AO9"/>
      <c r="AP9"/>
      <c r="AQ9"/>
      <c r="AR9"/>
      <c r="AS9" s="38"/>
      <c r="AT9" s="38"/>
      <c r="AU9" s="38"/>
      <c r="AV9" s="38"/>
      <c r="AW9" s="38"/>
      <c r="AX9" s="38"/>
      <c r="AY9" s="38"/>
      <c r="AZ9" s="74"/>
      <c r="BA9" s="73"/>
      <c r="BB9" s="73"/>
      <c r="BC9" s="73"/>
      <c r="BD9" s="73"/>
      <c r="BE9" s="73"/>
      <c r="BF9" s="73"/>
      <c r="BG9" s="73"/>
      <c r="BH9" s="73"/>
      <c r="BI9" s="73"/>
      <c r="BJ9" s="73"/>
      <c r="BK9" s="73"/>
      <c r="BL9" s="73"/>
      <c r="BM9" s="73"/>
      <c r="BN9" s="73"/>
      <c r="BO9" s="73"/>
      <c r="BP9" s="73"/>
      <c r="BQ9" s="73"/>
      <c r="BR9" s="73"/>
      <c r="BS9" s="73"/>
      <c r="BT9" s="73"/>
      <c r="BU9" s="73"/>
      <c r="BV9" s="38"/>
      <c r="BW9" s="38"/>
      <c r="BX9" s="38"/>
      <c r="BY9" s="38"/>
      <c r="BZ9" s="38"/>
      <c r="CA9" s="38"/>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84" s="59" customFormat="1" ht="30" customHeight="1">
      <c r="B10" s="72"/>
      <c r="C10" s="76"/>
      <c r="D10" s="77" t="s">
        <v>233</v>
      </c>
      <c r="E10" s="60"/>
      <c r="F10" s="76"/>
      <c r="G10" s="109"/>
      <c r="H10" s="74"/>
      <c r="I10" s="60"/>
      <c r="J10" s="74"/>
      <c r="K10" s="74"/>
      <c r="L10" s="74"/>
      <c r="M10" s="74"/>
      <c r="N10" s="74"/>
      <c r="O10" s="74"/>
      <c r="P10" s="74"/>
      <c r="Q10" s="74"/>
      <c r="R10" s="74"/>
      <c r="S10" s="74"/>
      <c r="T10" s="74"/>
      <c r="U10" s="74"/>
      <c r="V10" s="74"/>
      <c r="W10" s="74"/>
      <c r="X10" s="74"/>
      <c r="Y10" s="74"/>
      <c r="Z10" s="74"/>
      <c r="AA10" s="74"/>
      <c r="AB10" s="74"/>
      <c r="AC10" s="74"/>
      <c r="AD10" s="74"/>
      <c r="AE10" s="74"/>
      <c r="AF10" s="74"/>
      <c r="AG10"/>
      <c r="AH10"/>
      <c r="AI10"/>
      <c r="AJ10"/>
      <c r="AK10"/>
      <c r="AL10"/>
      <c r="AM10"/>
      <c r="AN10"/>
      <c r="AO10"/>
      <c r="AP10"/>
      <c r="AQ10"/>
      <c r="AR10"/>
      <c r="AS10" s="38"/>
      <c r="AT10" s="38"/>
      <c r="AU10" s="38"/>
      <c r="AV10" s="38"/>
      <c r="AW10" s="38"/>
      <c r="AX10" s="38"/>
      <c r="AY10" s="38"/>
      <c r="AZ10" s="74"/>
      <c r="BA10" s="73"/>
      <c r="BB10" s="73"/>
      <c r="BC10" s="73"/>
      <c r="BD10" s="73"/>
      <c r="BE10" s="73"/>
      <c r="BF10" s="73"/>
      <c r="BG10" s="73"/>
      <c r="BH10" s="73"/>
      <c r="BI10" s="73"/>
      <c r="BJ10" s="73"/>
      <c r="BK10" s="73"/>
      <c r="BL10" s="73"/>
      <c r="BM10" s="73"/>
      <c r="BN10" s="73"/>
      <c r="BO10" s="73"/>
      <c r="BP10" s="73"/>
      <c r="BQ10" s="73"/>
      <c r="BR10" s="73"/>
      <c r="BS10" s="73"/>
      <c r="BT10" s="73"/>
      <c r="BU10" s="73"/>
      <c r="BV10" s="38"/>
      <c r="BW10" s="38"/>
      <c r="BX10" s="38"/>
      <c r="BY10" s="38"/>
      <c r="BZ10" s="38"/>
      <c r="CA10" s="38"/>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84" s="59" customFormat="1" ht="30" customHeight="1">
      <c r="B11" s="72"/>
      <c r="C11" s="76"/>
      <c r="D11" s="198" t="s">
        <v>1452</v>
      </c>
      <c r="E11" s="60"/>
      <c r="F11" s="76"/>
      <c r="G11" s="109"/>
      <c r="H11" s="74"/>
      <c r="I11" s="60"/>
      <c r="J11" s="74"/>
      <c r="K11" s="74"/>
      <c r="L11" s="74"/>
      <c r="M11" s="74"/>
      <c r="N11" s="74"/>
      <c r="O11" s="74"/>
      <c r="P11" s="74"/>
      <c r="Q11" s="74"/>
      <c r="R11" s="74"/>
      <c r="S11" s="74"/>
      <c r="T11" s="74"/>
      <c r="U11" s="74"/>
      <c r="V11" s="74"/>
      <c r="W11" s="74"/>
      <c r="X11" s="74"/>
      <c r="Y11" s="74"/>
      <c r="Z11" s="74"/>
      <c r="AA11" s="74"/>
      <c r="AB11" s="74"/>
      <c r="AC11" s="74"/>
      <c r="AD11" s="74"/>
      <c r="AE11" s="74"/>
      <c r="AF11" s="74"/>
      <c r="AG11"/>
      <c r="AH11"/>
      <c r="AI11"/>
      <c r="AJ11"/>
      <c r="AK11"/>
      <c r="AL11"/>
      <c r="AM11"/>
      <c r="AN11"/>
      <c r="AO11"/>
      <c r="AP11"/>
      <c r="AQ11"/>
      <c r="AR11"/>
      <c r="AS11" s="38"/>
      <c r="AT11" s="38"/>
      <c r="AU11" s="38"/>
      <c r="AV11" s="38"/>
      <c r="AW11" s="38"/>
      <c r="AX11" s="38"/>
      <c r="AY11" s="38"/>
      <c r="AZ11" s="74"/>
      <c r="BA11" s="73"/>
      <c r="BB11" s="73"/>
      <c r="BC11" s="73"/>
      <c r="BD11" s="73"/>
      <c r="BE11" s="73"/>
      <c r="BF11" s="73"/>
      <c r="BG11" s="73"/>
      <c r="BH11" s="73"/>
      <c r="BI11" s="73"/>
      <c r="BJ11" s="73"/>
      <c r="BK11" s="73"/>
      <c r="BL11" s="73"/>
      <c r="BM11" s="73"/>
      <c r="BN11" s="73"/>
      <c r="BO11" s="73"/>
      <c r="BP11" s="73"/>
      <c r="BQ11" s="73"/>
      <c r="BR11" s="73"/>
      <c r="BS11" s="73"/>
      <c r="BT11" s="73"/>
      <c r="BU11" s="73"/>
      <c r="BV11" s="38"/>
      <c r="BW11" s="38"/>
      <c r="BX11" s="38"/>
      <c r="BY11" s="38"/>
      <c r="BZ11" s="38"/>
      <c r="CA11" s="38"/>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84" s="59" customFormat="1" ht="30" customHeight="1">
      <c r="B12" s="72"/>
      <c r="C12" s="76"/>
      <c r="D12" s="199"/>
      <c r="E12" s="76"/>
      <c r="F12" s="198"/>
      <c r="G12" s="193"/>
      <c r="H12" s="74"/>
      <c r="I12" s="60"/>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38"/>
      <c r="AL12" s="38"/>
      <c r="AM12" s="38"/>
      <c r="AN12" s="38"/>
      <c r="AO12" s="38"/>
      <c r="AP12" s="38"/>
      <c r="AQ12" s="38"/>
      <c r="AR12" s="38"/>
      <c r="AS12" s="38"/>
      <c r="AT12" s="38"/>
      <c r="AU12" s="38"/>
      <c r="AV12" s="38"/>
      <c r="AW12" s="38"/>
      <c r="AX12" s="38"/>
      <c r="AY12" s="38"/>
      <c r="AZ12" s="74"/>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D12" s="96"/>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row>
    <row r="13" spans="2:184" s="59" customFormat="1" ht="30" customHeight="1">
      <c r="B13" s="72"/>
      <c r="C13" s="76"/>
      <c r="D13" s="1816">
        <v>410001</v>
      </c>
      <c r="E13" s="1816"/>
      <c r="F13" s="1816"/>
      <c r="G13" s="1816"/>
      <c r="H13" s="1816"/>
      <c r="I13" s="85"/>
      <c r="J13" s="85"/>
      <c r="K13" s="85"/>
      <c r="L13" s="85"/>
      <c r="M13" s="85"/>
      <c r="N13" s="85"/>
      <c r="O13" s="85"/>
      <c r="P13" s="85"/>
      <c r="Q13" s="85"/>
      <c r="R13" s="74"/>
      <c r="S13" s="74"/>
      <c r="T13" s="74"/>
      <c r="U13" s="74"/>
      <c r="V13" s="74"/>
      <c r="W13" s="74"/>
      <c r="X13" s="74"/>
      <c r="Y13" s="74"/>
      <c r="Z13" s="74"/>
      <c r="AA13" s="74"/>
      <c r="AB13" s="74"/>
      <c r="AC13" s="74"/>
      <c r="AD13" s="74"/>
      <c r="AE13" s="74"/>
      <c r="AF13" s="74"/>
      <c r="CB13" s="61"/>
      <c r="CD13" s="96"/>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row>
    <row r="14" spans="2:184" s="59" customFormat="1" ht="30" customHeight="1">
      <c r="B14" s="72"/>
      <c r="C14" s="76"/>
      <c r="D14" s="1321" t="s">
        <v>196</v>
      </c>
      <c r="E14" s="1320"/>
      <c r="F14" s="1765"/>
      <c r="G14" s="1766"/>
      <c r="H14" s="1767"/>
      <c r="I14" s="132"/>
      <c r="J14" s="1771" t="s">
        <v>1128</v>
      </c>
      <c r="K14" s="1771"/>
      <c r="L14" s="1771"/>
      <c r="M14" s="1771"/>
      <c r="N14" s="1771"/>
      <c r="O14" s="1771"/>
      <c r="P14" s="1771"/>
      <c r="Q14" s="1771"/>
      <c r="R14" s="74"/>
      <c r="S14" s="1321" t="s">
        <v>198</v>
      </c>
      <c r="T14" s="1320"/>
      <c r="U14" s="1765"/>
      <c r="V14" s="1766"/>
      <c r="W14" s="1767"/>
      <c r="X14" s="132"/>
      <c r="Y14" s="1771" t="s">
        <v>236</v>
      </c>
      <c r="Z14" s="1771"/>
      <c r="AA14" s="1771"/>
      <c r="AB14" s="1771"/>
      <c r="AC14" s="1771"/>
      <c r="AD14" s="1771"/>
      <c r="AE14" s="1771"/>
      <c r="AF14" s="1771"/>
      <c r="CB14" s="61"/>
      <c r="CD14" s="96"/>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row>
    <row r="15" spans="2:184" s="59" customFormat="1" ht="30" customHeight="1">
      <c r="B15" s="72"/>
      <c r="C15" s="76"/>
      <c r="D15" s="1319"/>
      <c r="E15" s="1320"/>
      <c r="F15" s="1768"/>
      <c r="G15" s="1769"/>
      <c r="H15" s="1770"/>
      <c r="I15" s="132"/>
      <c r="J15" s="1771"/>
      <c r="K15" s="1771"/>
      <c r="L15" s="1771"/>
      <c r="M15" s="1771"/>
      <c r="N15" s="1771"/>
      <c r="O15" s="1771"/>
      <c r="P15" s="1771"/>
      <c r="Q15" s="1771"/>
      <c r="R15" s="74"/>
      <c r="S15" s="1319"/>
      <c r="T15" s="1320"/>
      <c r="U15" s="1768"/>
      <c r="V15" s="1769"/>
      <c r="W15" s="1770"/>
      <c r="X15" s="132"/>
      <c r="Y15" s="1771"/>
      <c r="Z15" s="1771"/>
      <c r="AA15" s="1771"/>
      <c r="AB15" s="1771"/>
      <c r="AC15" s="1771"/>
      <c r="AD15" s="1771"/>
      <c r="AE15" s="1771"/>
      <c r="AF15" s="1771"/>
      <c r="CD15" s="96"/>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row>
    <row r="16" spans="2:184" s="59" customFormat="1" ht="39.9" customHeight="1">
      <c r="B16" s="82"/>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4"/>
      <c r="BW16" s="194"/>
      <c r="BX16" s="194"/>
      <c r="BY16" s="194"/>
      <c r="BZ16" s="194"/>
      <c r="CA16" s="194"/>
      <c r="CB16" s="194"/>
      <c r="CC16" s="194"/>
      <c r="CD16" s="165"/>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row>
    <row r="17" spans="2:184" s="59" customFormat="1" ht="39.9" customHeight="1">
      <c r="B17" s="72"/>
      <c r="CD17" s="96"/>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row>
    <row r="18" spans="2:184" s="59" customFormat="1" ht="30" customHeight="1">
      <c r="B18" s="79"/>
      <c r="C18" s="77" t="s">
        <v>1453</v>
      </c>
      <c r="D18" s="77" t="s">
        <v>1454</v>
      </c>
      <c r="CD18" s="96"/>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row>
    <row r="19" spans="2:184" s="60" customFormat="1" ht="30" customHeight="1">
      <c r="B19" s="80"/>
      <c r="C19" s="76"/>
      <c r="D19" s="198" t="s">
        <v>1455</v>
      </c>
      <c r="BM19" s="201"/>
      <c r="BN19" s="202"/>
      <c r="BO19" s="202"/>
      <c r="BP19" s="202"/>
      <c r="BQ19" s="202"/>
      <c r="BR19" s="202"/>
      <c r="BS19" s="202"/>
      <c r="BT19" s="202"/>
      <c r="BU19" s="202"/>
      <c r="BV19" s="202"/>
      <c r="BW19" s="202"/>
      <c r="BX19" s="202"/>
      <c r="BY19" s="202"/>
      <c r="BZ19" s="202"/>
      <c r="CA19" s="211"/>
      <c r="CC19" s="193"/>
      <c r="CD19" s="102"/>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row>
    <row r="20" spans="2:184" s="60" customFormat="1" ht="30" customHeight="1">
      <c r="B20" s="80"/>
      <c r="BM20" s="1806" t="s">
        <v>826</v>
      </c>
      <c r="BN20" s="1807"/>
      <c r="BO20" s="1807"/>
      <c r="BP20" s="1807"/>
      <c r="BQ20" s="1807"/>
      <c r="BR20" s="1807"/>
      <c r="BS20" s="1807"/>
      <c r="BT20" s="1807"/>
      <c r="BU20" s="1807"/>
      <c r="BV20" s="1807"/>
      <c r="BW20" s="1807"/>
      <c r="BX20" s="1807"/>
      <c r="BY20" s="1807"/>
      <c r="BZ20" s="1807"/>
      <c r="CA20" s="1808"/>
      <c r="CC20" s="193"/>
      <c r="CD20" s="102"/>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row>
    <row r="21" spans="2:184" s="60" customFormat="1" ht="30" customHeight="1">
      <c r="B21" s="81"/>
      <c r="BM21" s="1809" t="s">
        <v>827</v>
      </c>
      <c r="BN21" s="1810"/>
      <c r="BO21" s="1810"/>
      <c r="BP21" s="1810"/>
      <c r="BQ21" s="1810"/>
      <c r="BR21" s="1810"/>
      <c r="BS21" s="1810"/>
      <c r="BT21" s="1810"/>
      <c r="BU21" s="1810"/>
      <c r="BV21" s="1810"/>
      <c r="BW21" s="1810"/>
      <c r="BX21" s="1810"/>
      <c r="BY21" s="1810"/>
      <c r="BZ21" s="1810"/>
      <c r="CA21" s="1811"/>
      <c r="CC21" s="84"/>
      <c r="CD21" s="103"/>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row>
    <row r="22" spans="2:184" s="60" customFormat="1" ht="30" customHeight="1">
      <c r="B22" s="81"/>
      <c r="BM22" s="203"/>
      <c r="BN22" s="204"/>
      <c r="BO22" s="205"/>
      <c r="BP22" s="205"/>
      <c r="BQ22" s="205"/>
      <c r="BR22" s="205"/>
      <c r="BS22" s="205"/>
      <c r="BT22" s="205"/>
      <c r="BU22" s="205"/>
      <c r="BV22" s="205"/>
      <c r="BW22" s="1792">
        <v>4100</v>
      </c>
      <c r="BX22" s="1792"/>
      <c r="BY22" s="1792"/>
      <c r="BZ22" s="204"/>
      <c r="CA22" s="212"/>
      <c r="CC22" s="84"/>
      <c r="CD22" s="103"/>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row>
    <row r="23" spans="2:184" s="60" customFormat="1" ht="30" customHeight="1">
      <c r="B23" s="81"/>
      <c r="D23" s="1036" t="s">
        <v>253</v>
      </c>
      <c r="F23" s="1812"/>
      <c r="G23" s="1812"/>
      <c r="H23" s="1812"/>
      <c r="I23" s="1812"/>
      <c r="J23" s="1812"/>
      <c r="K23" s="1812"/>
      <c r="L23" s="1812"/>
      <c r="M23" s="1812"/>
      <c r="N23" s="1812"/>
      <c r="O23" s="1812"/>
      <c r="P23" s="1812"/>
      <c r="Q23" s="1812"/>
      <c r="R23" s="1812"/>
      <c r="S23" s="1812"/>
      <c r="T23" s="1812"/>
      <c r="U23" s="1812"/>
      <c r="V23" s="1812"/>
      <c r="W23" s="1812"/>
      <c r="X23" s="1812"/>
      <c r="Y23" s="1812"/>
      <c r="Z23" s="1812"/>
      <c r="AA23" s="1812"/>
      <c r="AB23" s="1812"/>
      <c r="AC23" s="1812"/>
      <c r="BM23" s="203"/>
      <c r="BN23" s="204"/>
      <c r="BO23" s="1813" t="s">
        <v>332</v>
      </c>
      <c r="BP23" s="1814"/>
      <c r="BQ23" s="1270"/>
      <c r="BR23" s="1271"/>
      <c r="BS23" s="1271"/>
      <c r="BT23" s="1271"/>
      <c r="BU23" s="1271"/>
      <c r="BV23" s="1271"/>
      <c r="BW23" s="1271"/>
      <c r="BX23" s="1271"/>
      <c r="BY23" s="1272"/>
      <c r="BZ23" s="204"/>
      <c r="CA23" s="212"/>
      <c r="CC23" s="84"/>
      <c r="CD23" s="10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row>
    <row r="24" spans="2:184" s="60" customFormat="1" ht="30" customHeight="1">
      <c r="B24" s="81"/>
      <c r="D24" s="199"/>
      <c r="BM24" s="203"/>
      <c r="BN24" s="204"/>
      <c r="BO24" s="1814"/>
      <c r="BP24" s="1814"/>
      <c r="BQ24" s="1273"/>
      <c r="BR24" s="1274"/>
      <c r="BS24" s="1274"/>
      <c r="BT24" s="1274"/>
      <c r="BU24" s="1274"/>
      <c r="BV24" s="1274"/>
      <c r="BW24" s="1274"/>
      <c r="BX24" s="1274"/>
      <c r="BY24" s="1275"/>
      <c r="BZ24" s="204"/>
      <c r="CA24" s="212"/>
      <c r="CC24" s="84"/>
      <c r="CD24" s="103"/>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row>
    <row r="25" spans="2:184" s="60" customFormat="1" ht="30" customHeight="1">
      <c r="B25" s="81"/>
      <c r="D25" s="38"/>
      <c r="BM25" s="203"/>
      <c r="BN25" s="204"/>
      <c r="BO25" s="204"/>
      <c r="BP25" s="204"/>
      <c r="BQ25" s="204"/>
      <c r="BR25" s="204"/>
      <c r="BS25" s="204"/>
      <c r="BT25" s="204"/>
      <c r="BU25" s="204"/>
      <c r="BV25" s="204"/>
      <c r="BW25" s="204"/>
      <c r="BX25" s="204"/>
      <c r="BY25" s="204"/>
      <c r="BZ25" s="204"/>
      <c r="CA25" s="212"/>
      <c r="CC25" s="84"/>
      <c r="CD25" s="103"/>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row>
    <row r="26" spans="2:184" s="61" customFormat="1" ht="30" customHeight="1">
      <c r="B26" s="81"/>
      <c r="D26" s="1036" t="s">
        <v>256</v>
      </c>
      <c r="F26" s="1812"/>
      <c r="G26" s="1812"/>
      <c r="H26" s="1812"/>
      <c r="I26" s="1812"/>
      <c r="J26" s="1812"/>
      <c r="K26" s="1812"/>
      <c r="L26" s="1812"/>
      <c r="M26" s="1812"/>
      <c r="N26" s="1812"/>
      <c r="O26" s="1812"/>
      <c r="P26" s="1812"/>
      <c r="Q26" s="1812"/>
      <c r="R26" s="1812"/>
      <c r="S26" s="1812"/>
      <c r="T26" s="1812"/>
      <c r="U26" s="1812"/>
      <c r="V26" s="1812"/>
      <c r="W26" s="1812"/>
      <c r="X26" s="1812"/>
      <c r="Y26" s="1812"/>
      <c r="Z26" s="1812"/>
      <c r="AA26" s="1812"/>
      <c r="AB26" s="1812"/>
      <c r="AC26" s="1812"/>
      <c r="BM26" s="207"/>
      <c r="BN26" s="208"/>
      <c r="BO26" s="1813" t="s">
        <v>398</v>
      </c>
      <c r="BP26" s="1814"/>
      <c r="BQ26" s="1270"/>
      <c r="BR26" s="1271"/>
      <c r="BS26" s="1271"/>
      <c r="BT26" s="1271"/>
      <c r="BU26" s="1271"/>
      <c r="BV26" s="1271"/>
      <c r="BW26" s="1271"/>
      <c r="BX26" s="1271"/>
      <c r="BY26" s="1272"/>
      <c r="BZ26" s="208"/>
      <c r="CA26" s="213"/>
      <c r="CC26" s="84"/>
      <c r="CD26" s="103"/>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row>
    <row r="27" spans="2:184" s="61" customFormat="1" ht="30" customHeight="1">
      <c r="B27" s="72"/>
      <c r="BM27" s="207"/>
      <c r="BN27" s="208"/>
      <c r="BO27" s="1814"/>
      <c r="BP27" s="1814"/>
      <c r="BQ27" s="1273"/>
      <c r="BR27" s="1274"/>
      <c r="BS27" s="1274"/>
      <c r="BT27" s="1274"/>
      <c r="BU27" s="1274"/>
      <c r="BV27" s="1274"/>
      <c r="BW27" s="1274"/>
      <c r="BX27" s="1274"/>
      <c r="BY27" s="1275"/>
      <c r="BZ27" s="208"/>
      <c r="CA27" s="213"/>
      <c r="CC27" s="84"/>
      <c r="CD27" s="103"/>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row>
    <row r="28" spans="2:184" s="61" customFormat="1" ht="30" customHeight="1">
      <c r="B28" s="72"/>
      <c r="BM28" s="207"/>
      <c r="BN28" s="208"/>
      <c r="BO28" s="208"/>
      <c r="BP28" s="208"/>
      <c r="BQ28" s="208"/>
      <c r="BR28" s="208"/>
      <c r="BS28" s="208"/>
      <c r="BT28" s="208"/>
      <c r="BU28" s="208"/>
      <c r="BV28" s="208"/>
      <c r="BW28" s="208"/>
      <c r="BX28" s="208"/>
      <c r="BY28" s="208"/>
      <c r="BZ28" s="208"/>
      <c r="CA28" s="213"/>
      <c r="CC28" s="84"/>
      <c r="CD28" s="103"/>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row>
    <row r="29" spans="2:184" s="61" customFormat="1" ht="30" customHeight="1">
      <c r="B29" s="72"/>
      <c r="D29" s="199" t="s">
        <v>259</v>
      </c>
      <c r="E29" s="60"/>
      <c r="F29" s="1812"/>
      <c r="G29" s="1812"/>
      <c r="H29" s="1812"/>
      <c r="I29" s="1812"/>
      <c r="J29" s="1812"/>
      <c r="K29" s="1812"/>
      <c r="L29" s="1812"/>
      <c r="M29" s="1812"/>
      <c r="N29" s="1812"/>
      <c r="O29" s="1812"/>
      <c r="P29" s="1812"/>
      <c r="Q29" s="1812"/>
      <c r="R29" s="1812"/>
      <c r="S29" s="1812"/>
      <c r="T29" s="1812"/>
      <c r="U29" s="1812"/>
      <c r="V29" s="1812"/>
      <c r="W29" s="1812"/>
      <c r="X29" s="1812"/>
      <c r="Y29" s="1812"/>
      <c r="Z29" s="1812"/>
      <c r="AA29" s="1812"/>
      <c r="AB29" s="1812"/>
      <c r="AC29" s="1812"/>
      <c r="BM29" s="207"/>
      <c r="BN29" s="208"/>
      <c r="BO29" s="1813" t="s">
        <v>403</v>
      </c>
      <c r="BP29" s="1814"/>
      <c r="BQ29" s="1270"/>
      <c r="BR29" s="1271"/>
      <c r="BS29" s="1271"/>
      <c r="BT29" s="1271"/>
      <c r="BU29" s="1271"/>
      <c r="BV29" s="1271"/>
      <c r="BW29" s="1271"/>
      <c r="BX29" s="1271"/>
      <c r="BY29" s="1272"/>
      <c r="BZ29" s="208"/>
      <c r="CA29" s="213"/>
      <c r="CC29"/>
      <c r="CD29" s="103"/>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row>
    <row r="30" spans="2:184" s="61" customFormat="1" ht="30" customHeight="1">
      <c r="B30" s="72"/>
      <c r="D30" s="199"/>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BM30" s="207"/>
      <c r="BN30" s="208"/>
      <c r="BO30" s="1814"/>
      <c r="BP30" s="1814"/>
      <c r="BQ30" s="1273"/>
      <c r="BR30" s="1274"/>
      <c r="BS30" s="1274"/>
      <c r="BT30" s="1274"/>
      <c r="BU30" s="1274"/>
      <c r="BV30" s="1274"/>
      <c r="BW30" s="1274"/>
      <c r="BX30" s="1274"/>
      <c r="BY30" s="1275"/>
      <c r="BZ30" s="208"/>
      <c r="CA30" s="213"/>
      <c r="CC30"/>
      <c r="CD30" s="103"/>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row>
    <row r="31" spans="2:184" s="61" customFormat="1" ht="30" customHeight="1">
      <c r="B31" s="79"/>
      <c r="D31" s="38"/>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BM31" s="207"/>
      <c r="BN31" s="208"/>
      <c r="BO31" s="208"/>
      <c r="BP31" s="208"/>
      <c r="BQ31" s="208"/>
      <c r="BR31" s="208"/>
      <c r="BS31" s="208"/>
      <c r="BT31" s="208"/>
      <c r="BU31" s="208"/>
      <c r="BV31" s="208"/>
      <c r="BW31" s="208"/>
      <c r="BX31" s="208"/>
      <c r="BY31" s="208"/>
      <c r="BZ31" s="208"/>
      <c r="CA31" s="213"/>
      <c r="CC31"/>
      <c r="CD31" s="96"/>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row>
    <row r="32" spans="2:184" s="61" customFormat="1" ht="30" customHeight="1">
      <c r="B32" s="80"/>
      <c r="D32" s="199" t="s">
        <v>302</v>
      </c>
      <c r="F32" s="1812"/>
      <c r="G32" s="1812"/>
      <c r="H32" s="1812"/>
      <c r="I32" s="1812"/>
      <c r="J32" s="1812"/>
      <c r="K32" s="1812"/>
      <c r="L32" s="1812"/>
      <c r="M32" s="1812"/>
      <c r="N32" s="1812"/>
      <c r="O32" s="1812"/>
      <c r="P32" s="1812"/>
      <c r="Q32" s="1812"/>
      <c r="R32" s="1812"/>
      <c r="S32" s="1812"/>
      <c r="T32" s="1812"/>
      <c r="U32" s="1812"/>
      <c r="V32" s="1812"/>
      <c r="W32" s="1812"/>
      <c r="X32" s="1812"/>
      <c r="Y32" s="1812"/>
      <c r="Z32" s="1812"/>
      <c r="AA32" s="1812"/>
      <c r="AB32" s="1812"/>
      <c r="AC32" s="1812"/>
      <c r="BM32" s="207"/>
      <c r="BN32" s="208"/>
      <c r="BO32" s="1813" t="s">
        <v>407</v>
      </c>
      <c r="BP32" s="1814"/>
      <c r="BQ32" s="1270"/>
      <c r="BR32" s="1271"/>
      <c r="BS32" s="1271"/>
      <c r="BT32" s="1271"/>
      <c r="BU32" s="1271"/>
      <c r="BV32" s="1271"/>
      <c r="BW32" s="1271"/>
      <c r="BX32" s="1271"/>
      <c r="BY32" s="1272"/>
      <c r="BZ32" s="208"/>
      <c r="CA32" s="213"/>
      <c r="CC32"/>
      <c r="CD32" s="96"/>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row>
    <row r="33" spans="2:184" s="61" customFormat="1" ht="30" customHeight="1">
      <c r="B33" s="80"/>
      <c r="BM33" s="207"/>
      <c r="BN33" s="208"/>
      <c r="BO33" s="1814"/>
      <c r="BP33" s="1814"/>
      <c r="BQ33" s="1273"/>
      <c r="BR33" s="1274"/>
      <c r="BS33" s="1274"/>
      <c r="BT33" s="1274"/>
      <c r="BU33" s="1274"/>
      <c r="BV33" s="1274"/>
      <c r="BW33" s="1274"/>
      <c r="BX33" s="1274"/>
      <c r="BY33" s="1275"/>
      <c r="BZ33" s="208"/>
      <c r="CA33" s="213"/>
      <c r="CC33"/>
      <c r="CD33" s="96"/>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row>
    <row r="34" spans="2:184" s="61" customFormat="1" ht="30" customHeight="1">
      <c r="B34" s="81"/>
      <c r="BM34" s="207"/>
      <c r="BN34" s="208"/>
      <c r="BO34" s="208"/>
      <c r="BP34" s="208"/>
      <c r="BQ34" s="208"/>
      <c r="BR34" s="208"/>
      <c r="BS34" s="208"/>
      <c r="BT34" s="208"/>
      <c r="BU34" s="208"/>
      <c r="BV34" s="208"/>
      <c r="BW34" s="208"/>
      <c r="BX34" s="208"/>
      <c r="BY34" s="208"/>
      <c r="BZ34" s="208"/>
      <c r="CA34" s="213"/>
      <c r="CC34"/>
      <c r="CD34" s="96"/>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row>
    <row r="35" spans="2:184" s="61" customFormat="1" ht="30" customHeight="1">
      <c r="B35" s="72"/>
      <c r="D35" s="199" t="s">
        <v>305</v>
      </c>
      <c r="F35" s="1812"/>
      <c r="G35" s="1812"/>
      <c r="H35" s="1812"/>
      <c r="I35" s="1812"/>
      <c r="J35" s="1812"/>
      <c r="K35" s="1812"/>
      <c r="L35" s="1812"/>
      <c r="M35" s="1812"/>
      <c r="N35" s="1812"/>
      <c r="O35" s="1812"/>
      <c r="P35" s="1812"/>
      <c r="Q35" s="1812"/>
      <c r="R35" s="1812"/>
      <c r="S35" s="1812"/>
      <c r="T35" s="1812"/>
      <c r="U35" s="1812"/>
      <c r="V35" s="1812"/>
      <c r="W35" s="1812"/>
      <c r="X35" s="1812"/>
      <c r="Y35" s="1812"/>
      <c r="Z35" s="1812"/>
      <c r="AA35" s="1812"/>
      <c r="AB35" s="1812"/>
      <c r="AC35" s="1812"/>
      <c r="BM35" s="207"/>
      <c r="BN35" s="208"/>
      <c r="BO35" s="1813" t="s">
        <v>413</v>
      </c>
      <c r="BP35" s="1814"/>
      <c r="BQ35" s="1270"/>
      <c r="BR35" s="1271"/>
      <c r="BS35" s="1271"/>
      <c r="BT35" s="1271"/>
      <c r="BU35" s="1271"/>
      <c r="BV35" s="1271"/>
      <c r="BW35" s="1271"/>
      <c r="BX35" s="1271"/>
      <c r="BY35" s="1272"/>
      <c r="BZ35" s="208"/>
      <c r="CA35" s="213"/>
      <c r="CC35"/>
      <c r="CD35" s="96"/>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row>
    <row r="36" spans="2:184" s="61" customFormat="1" ht="30" customHeight="1">
      <c r="B36" s="72"/>
      <c r="BM36" s="207"/>
      <c r="BN36" s="208"/>
      <c r="BO36" s="1814"/>
      <c r="BP36" s="1814"/>
      <c r="BQ36" s="1273"/>
      <c r="BR36" s="1274"/>
      <c r="BS36" s="1274"/>
      <c r="BT36" s="1274"/>
      <c r="BU36" s="1274"/>
      <c r="BV36" s="1274"/>
      <c r="BW36" s="1274"/>
      <c r="BX36" s="1274"/>
      <c r="BY36" s="1275"/>
      <c r="BZ36" s="208"/>
      <c r="CA36" s="213"/>
      <c r="CC36"/>
      <c r="CD36" s="102"/>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row>
    <row r="37" spans="2:184" s="61" customFormat="1" ht="30" customHeight="1">
      <c r="B37" s="72"/>
      <c r="BM37" s="209"/>
      <c r="BN37" s="210"/>
      <c r="BO37" s="210"/>
      <c r="BP37" s="210"/>
      <c r="BQ37" s="210"/>
      <c r="BR37" s="210"/>
      <c r="BS37" s="210"/>
      <c r="BT37" s="210"/>
      <c r="BU37" s="210"/>
      <c r="BV37" s="210"/>
      <c r="BW37" s="210"/>
      <c r="BX37" s="210"/>
      <c r="BY37" s="210"/>
      <c r="BZ37" s="210"/>
      <c r="CA37" s="214"/>
      <c r="CC37"/>
      <c r="CD37" s="102"/>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row>
    <row r="38" spans="2:184" s="61" customFormat="1" ht="39.9" customHeight="1">
      <c r="B38" s="82"/>
      <c r="C38" s="121"/>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3"/>
      <c r="CD38" s="124"/>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row>
    <row r="39" spans="2:184" s="61" customFormat="1" ht="39.9" customHeight="1">
      <c r="B39" s="79"/>
      <c r="CC39"/>
      <c r="CD39" s="103"/>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row>
    <row r="40" spans="2:184" s="61" customFormat="1" ht="30" customHeight="1">
      <c r="B40" s="80"/>
      <c r="BG40" s="1604" t="s">
        <v>635</v>
      </c>
      <c r="BH40" s="1604"/>
      <c r="BI40" s="1604"/>
      <c r="BJ40" s="1604"/>
      <c r="BK40" s="1604"/>
      <c r="BL40" s="1604"/>
      <c r="BM40" s="1604"/>
      <c r="BN40" s="1604"/>
      <c r="BO40" s="1604"/>
      <c r="BP40" s="1604"/>
      <c r="BQ40" s="1604"/>
      <c r="BR40" s="1604"/>
      <c r="BS40" s="1604"/>
      <c r="BT40" s="1604"/>
      <c r="BU40" s="1604"/>
      <c r="BV40" s="1604"/>
      <c r="BW40" s="1604"/>
      <c r="BX40" s="1604"/>
      <c r="BY40" s="1604"/>
      <c r="BZ40" s="1604"/>
      <c r="CA40" s="1604"/>
      <c r="CC40"/>
      <c r="CD40" s="103"/>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row>
    <row r="41" spans="2:184" s="61" customFormat="1" ht="30" customHeight="1">
      <c r="B41" s="80"/>
      <c r="BG41" s="1604" t="s">
        <v>327</v>
      </c>
      <c r="BH41" s="1604"/>
      <c r="BI41" s="1604"/>
      <c r="BJ41" s="1604"/>
      <c r="BK41" s="1604"/>
      <c r="BL41" s="1604"/>
      <c r="BM41" s="1604"/>
      <c r="BN41" s="1604"/>
      <c r="BO41" s="1604"/>
      <c r="BP41" s="1604"/>
      <c r="BQ41" s="1604"/>
      <c r="BR41" s="1604"/>
      <c r="BS41" s="1604"/>
      <c r="BT41" s="1604"/>
      <c r="BU41" s="1604"/>
      <c r="BV41" s="1604"/>
      <c r="BW41" s="1604"/>
      <c r="BX41" s="1604"/>
      <c r="BY41" s="1604"/>
      <c r="BZ41" s="1604"/>
      <c r="CA41" s="1604"/>
      <c r="CC41"/>
      <c r="CD41" s="103"/>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row>
    <row r="42" spans="2:184" s="61" customFormat="1" ht="30" customHeight="1">
      <c r="B42" s="81"/>
      <c r="BG42" s="1"/>
      <c r="BH42" s="1"/>
      <c r="BI42" s="1"/>
      <c r="BJ42" s="1"/>
      <c r="BK42" s="1"/>
      <c r="BL42" s="1"/>
      <c r="BM42" s="1"/>
      <c r="BN42" s="1"/>
      <c r="BO42" s="1"/>
      <c r="BP42" s="1"/>
      <c r="BQ42" s="1"/>
      <c r="BR42" s="1"/>
      <c r="BS42" s="1"/>
      <c r="BT42" s="1"/>
      <c r="BU42" s="1"/>
      <c r="BV42" s="1"/>
      <c r="BW42" s="1"/>
      <c r="BX42" s="1"/>
      <c r="BY42" s="1"/>
      <c r="BZ42" s="1"/>
      <c r="CA42" s="1"/>
      <c r="CC42"/>
      <c r="CD42" s="96"/>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row>
    <row r="43" spans="2:184" s="61" customFormat="1" ht="30" customHeight="1">
      <c r="B43" s="72"/>
      <c r="BG43" s="1"/>
      <c r="BH43" s="1"/>
      <c r="BI43" s="1"/>
      <c r="BJ43" s="1"/>
      <c r="BK43" s="1"/>
      <c r="BL43" s="1"/>
      <c r="BM43" s="1"/>
      <c r="BN43" s="1"/>
      <c r="BO43" s="1"/>
      <c r="BP43" s="1"/>
      <c r="BQ43" s="1"/>
      <c r="BR43" s="1"/>
      <c r="BS43" s="1"/>
      <c r="BT43" s="1"/>
      <c r="BU43" s="1"/>
      <c r="BV43" s="1"/>
      <c r="BW43" s="1815">
        <v>410007</v>
      </c>
      <c r="BX43" s="1815"/>
      <c r="BY43" s="1815"/>
      <c r="BZ43" s="1815"/>
      <c r="CA43" s="1815"/>
      <c r="CC43"/>
      <c r="CD43" s="96"/>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row>
    <row r="44" spans="2:184" s="61" customFormat="1" ht="30" customHeight="1">
      <c r="B44" s="72"/>
      <c r="C44" s="77" t="s">
        <v>1456</v>
      </c>
      <c r="D44" s="77" t="s">
        <v>1457</v>
      </c>
      <c r="AR44" s="1270"/>
      <c r="AS44" s="1271"/>
      <c r="AT44" s="1271"/>
      <c r="AU44" s="1271"/>
      <c r="AV44" s="1271"/>
      <c r="AW44" s="1271"/>
      <c r="AX44" s="1271"/>
      <c r="AY44" s="1271"/>
      <c r="AZ44" s="1271"/>
      <c r="BA44" s="1271"/>
      <c r="BB44" s="1271"/>
      <c r="BC44" s="1271"/>
      <c r="BD44" s="1271"/>
      <c r="BE44" s="1271"/>
      <c r="BF44" s="1271"/>
      <c r="BG44" s="1271"/>
      <c r="BH44" s="1271"/>
      <c r="BI44" s="1271"/>
      <c r="BJ44" s="1271"/>
      <c r="BK44" s="1271"/>
      <c r="BL44" s="1271"/>
      <c r="BM44" s="1271"/>
      <c r="BN44" s="1271"/>
      <c r="BO44" s="1271"/>
      <c r="BP44" s="1271"/>
      <c r="BQ44" s="1271"/>
      <c r="BR44" s="1271"/>
      <c r="BS44" s="1271"/>
      <c r="BT44" s="1271"/>
      <c r="BU44" s="1271"/>
      <c r="BV44" s="1271"/>
      <c r="BW44" s="1271"/>
      <c r="BX44" s="1271"/>
      <c r="BY44" s="1271"/>
      <c r="BZ44" s="1271"/>
      <c r="CA44" s="1272"/>
      <c r="CC44"/>
      <c r="CD44" s="96"/>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row>
    <row r="45" spans="2:184" s="61" customFormat="1" ht="30" customHeight="1">
      <c r="B45" s="72"/>
      <c r="C45" s="76"/>
      <c r="D45" s="198" t="s">
        <v>1458</v>
      </c>
      <c r="AR45" s="1273"/>
      <c r="AS45" s="1274"/>
      <c r="AT45" s="1274"/>
      <c r="AU45" s="1274"/>
      <c r="AV45" s="1274"/>
      <c r="AW45" s="1274"/>
      <c r="AX45" s="1274"/>
      <c r="AY45" s="1274"/>
      <c r="AZ45" s="1274"/>
      <c r="BA45" s="1274"/>
      <c r="BB45" s="1274"/>
      <c r="BC45" s="1274"/>
      <c r="BD45" s="1274"/>
      <c r="BE45" s="1274"/>
      <c r="BF45" s="1274"/>
      <c r="BG45" s="1274"/>
      <c r="BH45" s="1274"/>
      <c r="BI45" s="1274"/>
      <c r="BJ45" s="1274"/>
      <c r="BK45" s="1274"/>
      <c r="BL45" s="1274"/>
      <c r="BM45" s="1274"/>
      <c r="BN45" s="1274"/>
      <c r="BO45" s="1274"/>
      <c r="BP45" s="1274"/>
      <c r="BQ45" s="1274"/>
      <c r="BR45" s="1274"/>
      <c r="BS45" s="1274"/>
      <c r="BT45" s="1274"/>
      <c r="BU45" s="1274"/>
      <c r="BV45" s="1274"/>
      <c r="BW45" s="1274"/>
      <c r="BX45" s="1274"/>
      <c r="BY45" s="1274"/>
      <c r="BZ45" s="1274"/>
      <c r="CA45" s="1275"/>
      <c r="CC45"/>
      <c r="CD45" s="96"/>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row>
    <row r="46" spans="2:184" s="61" customFormat="1" ht="30" customHeight="1">
      <c r="B46" s="72"/>
      <c r="CC46"/>
      <c r="CD46" s="9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row>
    <row r="47" spans="2:184" s="61" customFormat="1" ht="30" customHeight="1">
      <c r="B47" s="79"/>
      <c r="BW47" s="1815">
        <v>410008</v>
      </c>
      <c r="BX47" s="1815"/>
      <c r="BY47" s="1815"/>
      <c r="BZ47" s="1815"/>
      <c r="CA47" s="1815"/>
      <c r="CC47"/>
      <c r="CD47" s="102"/>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row>
    <row r="48" spans="2:184" s="61" customFormat="1" ht="30" customHeight="1">
      <c r="B48" s="80"/>
      <c r="D48" s="77" t="s">
        <v>1459</v>
      </c>
      <c r="BL48" s="1270"/>
      <c r="BM48" s="1271"/>
      <c r="BN48" s="1271"/>
      <c r="BO48" s="1271"/>
      <c r="BP48" s="1271"/>
      <c r="BQ48" s="1271"/>
      <c r="BR48" s="1271"/>
      <c r="BS48" s="1271"/>
      <c r="BT48" s="1271"/>
      <c r="BU48" s="1271"/>
      <c r="BV48" s="1271"/>
      <c r="BW48" s="1271"/>
      <c r="BX48" s="1271"/>
      <c r="BY48" s="1271"/>
      <c r="BZ48" s="1271"/>
      <c r="CA48" s="1272"/>
      <c r="CB48" s="1319" t="s">
        <v>265</v>
      </c>
      <c r="CC48" s="1319"/>
      <c r="CD48" s="102"/>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row>
    <row r="49" spans="2:184" s="61" customFormat="1" ht="30" customHeight="1">
      <c r="B49" s="80"/>
      <c r="D49" s="77" t="s">
        <v>1460</v>
      </c>
      <c r="BL49" s="1273"/>
      <c r="BM49" s="1274"/>
      <c r="BN49" s="1274"/>
      <c r="BO49" s="1274"/>
      <c r="BP49" s="1274"/>
      <c r="BQ49" s="1274"/>
      <c r="BR49" s="1274"/>
      <c r="BS49" s="1274"/>
      <c r="BT49" s="1274"/>
      <c r="BU49" s="1274"/>
      <c r="BV49" s="1274"/>
      <c r="BW49" s="1274"/>
      <c r="BX49" s="1274"/>
      <c r="BY49" s="1274"/>
      <c r="BZ49" s="1274"/>
      <c r="CA49" s="1275"/>
      <c r="CB49" s="1319"/>
      <c r="CC49" s="1319"/>
      <c r="CD49" s="103"/>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row>
    <row r="50" spans="2:184" s="61" customFormat="1" ht="30" customHeight="1">
      <c r="B50" s="81"/>
      <c r="D50" s="198" t="s">
        <v>1461</v>
      </c>
      <c r="CC50"/>
      <c r="CD50" s="103"/>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row>
    <row r="51" spans="2:184" s="61" customFormat="1" ht="30" customHeight="1">
      <c r="B51" s="72"/>
      <c r="D51" s="198" t="s">
        <v>1462</v>
      </c>
      <c r="CC51"/>
      <c r="CD51" s="103"/>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row>
    <row r="52" spans="2:184" s="61" customFormat="1" ht="30" customHeight="1">
      <c r="B52" s="80"/>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03"/>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row>
    <row r="53" spans="2:184" s="61" customFormat="1" ht="30" customHeight="1">
      <c r="B53" s="80"/>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96"/>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row>
    <row r="54" spans="2:184" s="61" customFormat="1" ht="30" customHeight="1">
      <c r="B54" s="81"/>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96"/>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row>
    <row r="55" spans="2:184" s="61" customFormat="1" ht="30" customHeight="1">
      <c r="B55" s="72"/>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row>
    <row r="56" spans="2:184" s="61" customFormat="1" ht="30" customHeight="1">
      <c r="B56" s="80"/>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9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row>
    <row r="57" spans="2:184" s="61" customFormat="1" ht="39.9" customHeight="1">
      <c r="B57" s="80"/>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row>
    <row r="58" spans="2:184" s="61" customFormat="1" ht="15" customHeight="1">
      <c r="B58" s="81"/>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96"/>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84" s="61" customFormat="1" ht="30" customHeight="1">
      <c r="B59" s="72"/>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96"/>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84" s="61" customFormat="1" ht="30" customHeight="1">
      <c r="B60" s="8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96"/>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84" s="61" customFormat="1" ht="30" customHeight="1">
      <c r="B61" s="80"/>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84" s="61" customFormat="1" ht="30" customHeight="1">
      <c r="B62" s="81"/>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84" s="61" customFormat="1" ht="30" customHeight="1">
      <c r="B63" s="72"/>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84" s="61" customFormat="1" ht="30" customHeight="1">
      <c r="B64" s="80"/>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80"/>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81"/>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9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96"/>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80"/>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96"/>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96"/>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1"/>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96"/>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72"/>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80"/>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03"/>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80"/>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10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81"/>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103"/>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2"/>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80"/>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96"/>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1"/>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96"/>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72"/>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96"/>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02"/>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80"/>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02"/>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81"/>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0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80"/>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103"/>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103"/>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1"/>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30" customHeight="1">
      <c r="B87" s="72"/>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9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80"/>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96"/>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30" customHeight="1">
      <c r="B89" s="80"/>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96"/>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1" customFormat="1" ht="30" customHeight="1">
      <c r="B90" s="81"/>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96"/>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1" customFormat="1" ht="20.100000000000001" customHeight="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1" customFormat="1" ht="20.100000000000001" customHeight="1">
      <c r="B92" s="130"/>
      <c r="C92" s="131"/>
      <c r="D92" s="131"/>
      <c r="E92" s="131"/>
      <c r="F92" s="131"/>
      <c r="G92" s="131"/>
      <c r="H92" s="131"/>
      <c r="I92" s="131"/>
      <c r="J92" s="131"/>
      <c r="K92" s="131"/>
      <c r="L92" s="131"/>
      <c r="M92" s="131"/>
      <c r="N92" s="131"/>
      <c r="O92" s="131"/>
      <c r="P92" s="131"/>
      <c r="Q92" s="131"/>
      <c r="R92" s="131"/>
      <c r="S92" s="131"/>
      <c r="T92" s="131"/>
      <c r="U92" s="131"/>
      <c r="V92" s="131"/>
      <c r="W92" s="131"/>
      <c r="X92" s="131"/>
      <c r="Y92" s="131"/>
      <c r="Z92" s="131"/>
      <c r="AA92" s="131"/>
      <c r="AB92" s="131"/>
      <c r="AC92" s="131"/>
      <c r="AD92" s="131"/>
      <c r="AE92" s="131"/>
      <c r="AF92" s="131"/>
      <c r="AG92" s="131"/>
      <c r="AH92" s="131"/>
      <c r="AI92" s="131"/>
      <c r="AJ92" s="131"/>
      <c r="AK92" s="131"/>
      <c r="AL92" s="131"/>
      <c r="AM92" s="131"/>
      <c r="AN92" s="131"/>
      <c r="AO92" s="131"/>
      <c r="AP92" s="131"/>
      <c r="AQ92" s="131"/>
      <c r="AR92" s="131"/>
      <c r="AS92" s="131"/>
      <c r="AT92" s="131"/>
      <c r="AU92" s="131"/>
      <c r="AV92" s="131"/>
      <c r="AW92" s="131"/>
      <c r="AX92" s="131"/>
      <c r="AY92" s="131"/>
      <c r="AZ92" s="131"/>
      <c r="BA92" s="131"/>
      <c r="BB92" s="131"/>
      <c r="BC92" s="131"/>
      <c r="BD92" s="131"/>
      <c r="BE92" s="131"/>
      <c r="BF92" s="131"/>
      <c r="BG92" s="131"/>
      <c r="BH92" s="131"/>
      <c r="BI92" s="131"/>
      <c r="BJ92" s="131"/>
      <c r="BK92" s="131"/>
      <c r="BL92" s="131"/>
      <c r="BM92" s="131"/>
      <c r="BN92" s="131"/>
      <c r="BO92" s="131"/>
      <c r="BP92" s="131"/>
      <c r="BQ92" s="131"/>
      <c r="BR92" s="131"/>
      <c r="BS92" s="131"/>
      <c r="BT92" s="131"/>
      <c r="BU92" s="131"/>
      <c r="BV92" s="131"/>
      <c r="BW92" s="131"/>
      <c r="BX92" s="131"/>
      <c r="BY92" s="131"/>
      <c r="BZ92" s="131"/>
      <c r="CA92" s="131"/>
      <c r="CB92" s="131"/>
      <c r="CC92" s="131"/>
      <c r="CD92" s="136"/>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ht="20.100000000000001" customHeight="1">
      <c r="A93" s="1199">
        <v>37</v>
      </c>
      <c r="B93" s="1199"/>
      <c r="C93" s="1199"/>
      <c r="D93" s="1199"/>
      <c r="E93" s="1199"/>
      <c r="F93" s="1199"/>
      <c r="G93" s="1199"/>
      <c r="H93" s="1199"/>
      <c r="I93" s="1199"/>
      <c r="J93" s="1199"/>
      <c r="K93" s="1199"/>
      <c r="L93" s="1199"/>
      <c r="M93" s="1199"/>
      <c r="N93" s="1199"/>
      <c r="O93" s="1199"/>
      <c r="P93" s="1199"/>
      <c r="Q93" s="1199"/>
      <c r="R93" s="1199"/>
      <c r="S93" s="1199"/>
      <c r="T93" s="1199"/>
      <c r="U93" s="1199"/>
      <c r="V93" s="1199"/>
      <c r="W93" s="1199"/>
      <c r="X93" s="1199"/>
      <c r="Y93" s="1199"/>
      <c r="Z93" s="1199"/>
      <c r="AA93" s="1199"/>
      <c r="AB93" s="1199"/>
      <c r="AC93" s="1199"/>
      <c r="AD93" s="1199"/>
      <c r="AE93" s="1199"/>
      <c r="AF93" s="1199"/>
      <c r="AG93" s="1199"/>
      <c r="AH93" s="1199"/>
      <c r="AI93" s="1199"/>
      <c r="AJ93" s="1199"/>
      <c r="AK93" s="1199"/>
      <c r="AL93" s="1199"/>
      <c r="AM93" s="1199"/>
      <c r="AN93" s="1199"/>
      <c r="AO93" s="1199"/>
      <c r="AP93" s="1199"/>
      <c r="AQ93" s="1199"/>
      <c r="AR93" s="1199"/>
      <c r="AS93" s="1199"/>
      <c r="AT93" s="1199"/>
      <c r="AU93" s="1199"/>
      <c r="AV93" s="1199"/>
      <c r="AW93" s="1199"/>
      <c r="AX93" s="1199"/>
      <c r="AY93" s="1199"/>
      <c r="AZ93" s="1199"/>
      <c r="BA93" s="1199"/>
      <c r="BB93" s="1199"/>
      <c r="BC93" s="1199"/>
      <c r="BD93" s="1199"/>
      <c r="BE93" s="1199"/>
      <c r="BF93" s="1199"/>
      <c r="BG93" s="1199"/>
      <c r="BH93" s="1199"/>
      <c r="BI93" s="1199"/>
      <c r="BJ93" s="1199"/>
      <c r="BK93" s="1199"/>
      <c r="BL93" s="1199"/>
      <c r="BM93" s="1199"/>
      <c r="BN93" s="1199"/>
      <c r="BO93" s="1199"/>
      <c r="BP93" s="1199"/>
      <c r="BQ93" s="1199"/>
      <c r="BR93" s="1199"/>
      <c r="BS93" s="1199"/>
      <c r="BT93" s="1199"/>
      <c r="BU93" s="1199"/>
      <c r="BV93" s="1199"/>
      <c r="BW93" s="1199"/>
      <c r="BX93" s="1199"/>
      <c r="BY93" s="1199"/>
      <c r="BZ93" s="1199"/>
      <c r="CA93" s="1199"/>
      <c r="CB93" s="1199"/>
      <c r="CC93" s="1199"/>
      <c r="CD93" s="1199"/>
    </row>
    <row r="94" spans="1:126" ht="20.100000000000001" customHeight="1"/>
    <row r="95" spans="1:126" s="62" customFormat="1" ht="30" customHeight="1">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row r="96" spans="1:126" s="62" customFormat="1" ht="20.100000000000001" customHeight="1">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2:126" s="62" customFormat="1" ht="20.100000000000001" customHeight="1">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sheetData>
  <mergeCells count="35">
    <mergeCell ref="C4:N5"/>
    <mergeCell ref="O4:Q5"/>
    <mergeCell ref="D14:E15"/>
    <mergeCell ref="F14:H15"/>
    <mergeCell ref="U14:W15"/>
    <mergeCell ref="J14:Q15"/>
    <mergeCell ref="S14:T15"/>
    <mergeCell ref="D13:H13"/>
    <mergeCell ref="BG41:CA41"/>
    <mergeCell ref="BW43:CA43"/>
    <mergeCell ref="BW47:CA47"/>
    <mergeCell ref="A93:CD93"/>
    <mergeCell ref="CB48:CC49"/>
    <mergeCell ref="AR44:CA45"/>
    <mergeCell ref="BL48:CA49"/>
    <mergeCell ref="F26:AC26"/>
    <mergeCell ref="F29:AC29"/>
    <mergeCell ref="F32:AC32"/>
    <mergeCell ref="F35:AC35"/>
    <mergeCell ref="BG40:CA40"/>
    <mergeCell ref="BO26:BP27"/>
    <mergeCell ref="BO29:BP30"/>
    <mergeCell ref="BO32:BP33"/>
    <mergeCell ref="BO35:BP36"/>
    <mergeCell ref="BQ26:BY27"/>
    <mergeCell ref="BQ29:BY30"/>
    <mergeCell ref="BQ32:BY33"/>
    <mergeCell ref="BQ35:BY36"/>
    <mergeCell ref="BM20:CA20"/>
    <mergeCell ref="BM21:CA21"/>
    <mergeCell ref="BW22:BY22"/>
    <mergeCell ref="F23:AC23"/>
    <mergeCell ref="Y14:AF15"/>
    <mergeCell ref="BO23:BP24"/>
    <mergeCell ref="BQ23:BY2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7030A0"/>
  </sheetPr>
  <dimension ref="A1:DV93"/>
  <sheetViews>
    <sheetView showGridLines="0" view="pageBreakPreview" zoomScale="40" zoomScaleNormal="40" zoomScaleSheetLayoutView="40" zoomScalePageLayoutView="35" workbookViewId="0">
      <selection activeCell="BF77" sqref="BF77"/>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778" t="s">
        <v>1256</v>
      </c>
      <c r="D4" s="1779"/>
      <c r="E4" s="1779"/>
      <c r="F4" s="1779"/>
      <c r="G4" s="1779"/>
      <c r="H4" s="1779"/>
      <c r="I4" s="1779"/>
      <c r="J4" s="1779"/>
      <c r="K4" s="1779"/>
      <c r="L4" s="1779"/>
      <c r="M4" s="1779"/>
      <c r="N4" s="1780"/>
      <c r="O4" s="1784" t="s">
        <v>1463</v>
      </c>
      <c r="P4" s="1785"/>
      <c r="Q4" s="1786"/>
      <c r="R4" s="38"/>
      <c r="S4" s="75" t="s">
        <v>1464</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781"/>
      <c r="D5" s="1782"/>
      <c r="E5" s="1782"/>
      <c r="F5" s="1782"/>
      <c r="G5" s="1782"/>
      <c r="H5" s="1782"/>
      <c r="I5" s="1782"/>
      <c r="J5" s="1782"/>
      <c r="K5" s="1782"/>
      <c r="L5" s="1782"/>
      <c r="M5" s="1782"/>
      <c r="N5" s="1783"/>
      <c r="O5" s="1787"/>
      <c r="P5" s="1788"/>
      <c r="Q5" s="1789"/>
      <c r="R5" s="38"/>
      <c r="S5" s="88" t="s">
        <v>1465</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77" t="s">
        <v>1466</v>
      </c>
      <c r="D8" s="100" t="s">
        <v>1467</v>
      </c>
      <c r="E8" s="24"/>
      <c r="F8" s="1"/>
      <c r="G8" s="110"/>
      <c r="H8" s="117"/>
      <c r="I8" s="117"/>
      <c r="J8" s="118"/>
      <c r="K8" s="119"/>
      <c r="L8" s="119"/>
      <c r="M8" s="119"/>
      <c r="N8" s="119"/>
      <c r="O8" s="119"/>
      <c r="P8" s="118"/>
      <c r="Q8" s="118"/>
      <c r="R8" s="1"/>
      <c r="S8" s="1"/>
      <c r="T8" s="1"/>
      <c r="U8" s="1"/>
      <c r="V8" s="1"/>
      <c r="W8" s="1"/>
      <c r="X8" s="1"/>
      <c r="Y8" s="1"/>
      <c r="Z8" s="1"/>
      <c r="AA8" s="1"/>
      <c r="AB8" s="1"/>
      <c r="AC8" s="1"/>
      <c r="AD8" s="1"/>
      <c r="AE8" s="1"/>
      <c r="AF8" s="1"/>
      <c r="AG8" s="1"/>
      <c r="AH8" s="118"/>
      <c r="AI8" s="118"/>
      <c r="AJ8" s="118"/>
      <c r="AK8" s="24"/>
      <c r="AL8" s="120"/>
      <c r="AM8" s="90"/>
      <c r="AN8" s="117"/>
      <c r="AO8" s="117"/>
      <c r="AP8" s="118"/>
      <c r="AQ8" s="61"/>
      <c r="AR8" s="61"/>
      <c r="AS8" s="61"/>
      <c r="AT8" s="61"/>
      <c r="AU8" s="61"/>
      <c r="AV8" s="61"/>
      <c r="AW8" s="61"/>
      <c r="AX8" s="61"/>
      <c r="AY8" s="61"/>
      <c r="AZ8" s="61"/>
      <c r="BA8" s="61"/>
      <c r="BB8" s="61"/>
      <c r="BC8" s="61"/>
      <c r="BD8" s="73"/>
      <c r="BE8" s="73"/>
      <c r="BF8" s="73"/>
      <c r="BG8" s="73"/>
      <c r="BH8" s="73"/>
      <c r="BI8" s="73"/>
      <c r="BJ8" s="73"/>
      <c r="BK8" s="73"/>
      <c r="BL8" s="73"/>
      <c r="BM8" s="73"/>
      <c r="BN8" s="73"/>
      <c r="BO8" s="73"/>
      <c r="BP8" s="73"/>
      <c r="BQ8" s="73"/>
      <c r="BR8" s="73"/>
      <c r="BS8" s="73"/>
      <c r="BT8" s="73"/>
      <c r="BU8" s="73"/>
      <c r="BV8" s="38"/>
      <c r="BW8" s="38"/>
      <c r="BX8" s="38"/>
      <c r="BY8" s="38"/>
      <c r="BZ8" s="38"/>
      <c r="CA8" s="3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C9" s="76"/>
      <c r="D9" s="108" t="s">
        <v>1468</v>
      </c>
      <c r="E9" s="24"/>
      <c r="F9" s="1"/>
      <c r="G9" s="110"/>
      <c r="H9" s="117"/>
      <c r="I9" s="117"/>
      <c r="J9" s="118"/>
      <c r="K9" s="119"/>
      <c r="L9" s="119"/>
      <c r="M9" s="119"/>
      <c r="N9" s="119"/>
      <c r="O9" s="119"/>
      <c r="P9" s="118"/>
      <c r="Q9" s="118"/>
      <c r="R9" s="1"/>
      <c r="S9" s="1"/>
      <c r="T9" s="1"/>
      <c r="U9" s="1"/>
      <c r="V9" s="1"/>
      <c r="W9" s="1"/>
      <c r="X9" s="1"/>
      <c r="Y9" s="1"/>
      <c r="Z9" s="1"/>
      <c r="AA9" s="1"/>
      <c r="AB9" s="1"/>
      <c r="AC9" s="1"/>
      <c r="AD9" s="1"/>
      <c r="AE9" s="1"/>
      <c r="AF9" s="1"/>
      <c r="AG9" s="1"/>
      <c r="AH9" s="118"/>
      <c r="AI9" s="118"/>
      <c r="AJ9" s="118"/>
      <c r="AK9" s="24"/>
      <c r="AL9" s="120"/>
      <c r="AM9" s="90"/>
      <c r="AN9" s="117"/>
      <c r="AO9" s="117"/>
      <c r="AP9" s="118"/>
      <c r="AQ9" s="61"/>
      <c r="AR9" s="61"/>
      <c r="AS9" s="61"/>
      <c r="AT9" s="61"/>
      <c r="AU9" s="61"/>
      <c r="AV9" s="61"/>
      <c r="AW9" s="61"/>
      <c r="AX9" s="61"/>
      <c r="AY9" s="61"/>
      <c r="AZ9" s="61"/>
      <c r="BA9" s="61"/>
      <c r="BB9" s="61"/>
      <c r="BC9" s="61"/>
      <c r="BD9" s="38"/>
      <c r="BE9" s="38"/>
      <c r="BF9" s="38"/>
      <c r="BG9" s="38"/>
      <c r="BH9" s="38"/>
      <c r="BI9" s="38"/>
      <c r="BJ9" s="38"/>
      <c r="BK9" s="38"/>
      <c r="BL9" s="38"/>
      <c r="BM9" s="38"/>
      <c r="BN9" s="38"/>
      <c r="BO9" s="38"/>
      <c r="BP9" s="38"/>
      <c r="BQ9" s="38"/>
      <c r="BR9" s="38"/>
      <c r="BS9" s="38"/>
      <c r="BT9" s="38"/>
      <c r="BU9" s="38"/>
      <c r="BV9" s="38"/>
      <c r="BW9" s="38"/>
      <c r="BX9" s="38"/>
      <c r="BY9" s="38"/>
      <c r="BZ9" s="38"/>
      <c r="CA9" s="38"/>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76"/>
      <c r="D10" s="1"/>
      <c r="E10" s="24"/>
      <c r="F10" s="90"/>
      <c r="G10" s="90"/>
      <c r="H10" s="118"/>
      <c r="I10" s="118"/>
      <c r="J10" s="118"/>
      <c r="K10" s="118"/>
      <c r="L10" s="118"/>
      <c r="M10" s="118"/>
      <c r="N10" s="118"/>
      <c r="O10" s="118"/>
      <c r="P10" s="118"/>
      <c r="Q10" s="118"/>
      <c r="R10" s="118"/>
      <c r="S10" s="1"/>
      <c r="T10" s="1"/>
      <c r="U10" s="1"/>
      <c r="V10" s="1"/>
      <c r="W10" s="1"/>
      <c r="X10" s="1"/>
      <c r="Y10" s="1"/>
      <c r="Z10" s="1"/>
      <c r="AA10" s="1"/>
      <c r="AB10" s="1"/>
      <c r="AC10" s="1"/>
      <c r="AD10" s="1"/>
      <c r="AE10" s="1"/>
      <c r="AF10" s="1"/>
      <c r="AG10" s="1"/>
      <c r="AH10" s="118"/>
      <c r="AI10" s="118"/>
      <c r="AJ10" s="118"/>
      <c r="AK10" s="118"/>
      <c r="AL10" s="118"/>
      <c r="AM10" s="118"/>
      <c r="AN10" s="118"/>
      <c r="AO10" s="118"/>
      <c r="AP10" s="118"/>
      <c r="AQ10" s="61"/>
      <c r="AR10" s="61"/>
      <c r="AS10" s="61"/>
      <c r="AT10" s="61"/>
      <c r="AU10" s="61"/>
      <c r="AV10" s="61"/>
      <c r="AW10" s="61"/>
      <c r="AX10" s="61"/>
      <c r="AY10" s="61"/>
      <c r="AZ10" s="61"/>
      <c r="BA10" s="61"/>
      <c r="BB10" s="61"/>
      <c r="BC10" s="61"/>
      <c r="BX10" s="1198">
        <v>3300</v>
      </c>
      <c r="BY10" s="1198"/>
      <c r="BZ10" s="1198"/>
      <c r="CA10" s="1198"/>
      <c r="CB10" s="61"/>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s="76"/>
      <c r="D11" s="1038" t="s">
        <v>253</v>
      </c>
      <c r="E11" s="76"/>
      <c r="F11" s="74" t="s">
        <v>1469</v>
      </c>
      <c r="G11" s="77"/>
      <c r="H11" s="76"/>
      <c r="I11" s="100"/>
      <c r="J11" s="100"/>
      <c r="K11" s="100"/>
      <c r="L11" s="100"/>
      <c r="M11" s="100"/>
      <c r="N11" s="100"/>
      <c r="O11" s="100"/>
      <c r="P11" s="100"/>
      <c r="Q11" s="100"/>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76"/>
      <c r="AQ11" s="61"/>
      <c r="AR11" s="61"/>
      <c r="AS11" s="61"/>
      <c r="AT11" s="61"/>
      <c r="AU11" s="61"/>
      <c r="AV11" s="61"/>
      <c r="AW11" s="61"/>
      <c r="AX11" s="61"/>
      <c r="AY11" s="61"/>
      <c r="AZ11" s="61"/>
      <c r="BA11" s="61"/>
      <c r="BB11" s="61"/>
      <c r="BC11" s="61"/>
      <c r="BV11" s="1797" t="s">
        <v>330</v>
      </c>
      <c r="BW11" s="1758"/>
      <c r="BX11" s="1758"/>
      <c r="BY11" s="1798"/>
      <c r="BZ11" s="1799"/>
      <c r="CA11" s="1800"/>
      <c r="CB11" s="61"/>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76"/>
      <c r="D12" s="109"/>
      <c r="E12" s="76"/>
      <c r="F12" s="74" t="s">
        <v>1470</v>
      </c>
      <c r="G12" s="77"/>
      <c r="H12" s="76"/>
      <c r="I12" s="100"/>
      <c r="J12" s="100"/>
      <c r="K12" s="100"/>
      <c r="L12" s="100"/>
      <c r="M12" s="100"/>
      <c r="N12" s="100"/>
      <c r="O12" s="100"/>
      <c r="P12" s="100"/>
      <c r="Q12" s="100"/>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76"/>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V12" s="1758"/>
      <c r="BW12" s="1758"/>
      <c r="BX12" s="1758"/>
      <c r="BY12" s="1801"/>
      <c r="BZ12" s="1802"/>
      <c r="CA12" s="1803"/>
      <c r="CD12" s="96"/>
      <c r="CH12"/>
      <c r="CI12"/>
      <c r="CJ12"/>
      <c r="CK12"/>
    </row>
    <row r="13" spans="2:126" s="59" customFormat="1" ht="30" customHeight="1">
      <c r="B13" s="72"/>
      <c r="C13" s="38"/>
      <c r="D13" s="109"/>
      <c r="E13" s="76"/>
      <c r="F13" s="70" t="s">
        <v>1471</v>
      </c>
      <c r="G13" s="77"/>
      <c r="H13" s="76"/>
      <c r="I13" s="100"/>
      <c r="J13" s="100"/>
      <c r="K13" s="100"/>
      <c r="L13" s="100"/>
      <c r="M13" s="100"/>
      <c r="N13" s="100"/>
      <c r="O13" s="100"/>
      <c r="P13" s="100"/>
      <c r="Q13" s="100"/>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76"/>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V13" s="61"/>
      <c r="BW13" s="61"/>
      <c r="BX13" s="61"/>
      <c r="BY13" s="61"/>
      <c r="BZ13" s="61"/>
      <c r="CA13" s="61"/>
      <c r="CD13" s="96"/>
      <c r="CH13"/>
      <c r="CI13"/>
      <c r="CJ13"/>
      <c r="CK13"/>
    </row>
    <row r="14" spans="2:126" s="59" customFormat="1" ht="30" customHeight="1">
      <c r="B14" s="72"/>
      <c r="C14" s="38"/>
      <c r="D14" s="109"/>
      <c r="E14" s="76"/>
      <c r="F14" s="70" t="s">
        <v>1472</v>
      </c>
      <c r="G14" s="77"/>
      <c r="H14" s="76"/>
      <c r="I14" s="100"/>
      <c r="J14" s="100"/>
      <c r="K14" s="100"/>
      <c r="L14" s="100"/>
      <c r="M14" s="100"/>
      <c r="N14" s="100"/>
      <c r="O14" s="100"/>
      <c r="P14" s="100"/>
      <c r="Q14" s="100"/>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76"/>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CD14" s="96"/>
      <c r="CH14"/>
      <c r="CI14"/>
      <c r="CJ14"/>
      <c r="CK14"/>
    </row>
    <row r="15" spans="2:126" s="59" customFormat="1" ht="30" customHeight="1">
      <c r="B15" s="79"/>
      <c r="C15" s="38"/>
      <c r="D15" s="110"/>
      <c r="E15" s="38"/>
      <c r="F15" s="78"/>
      <c r="G15" s="77"/>
      <c r="H15" s="38"/>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38"/>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CD15" s="96"/>
      <c r="CH15"/>
      <c r="CI15"/>
      <c r="CJ15"/>
      <c r="CK15"/>
    </row>
    <row r="16" spans="2:126" s="60" customFormat="1" ht="30" customHeight="1">
      <c r="B16" s="80"/>
      <c r="C16" s="38"/>
      <c r="D16" s="1817" t="s">
        <v>256</v>
      </c>
      <c r="E16" s="1818"/>
      <c r="F16" s="74" t="s">
        <v>1473</v>
      </c>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V16" s="1797" t="s">
        <v>332</v>
      </c>
      <c r="BW16" s="1758"/>
      <c r="BX16" s="1758"/>
      <c r="BY16" s="1798"/>
      <c r="BZ16" s="1799"/>
      <c r="CA16" s="1800"/>
      <c r="CC16" s="193"/>
      <c r="CD16" s="102"/>
      <c r="CH16"/>
      <c r="CI16"/>
      <c r="CJ16"/>
      <c r="CK16"/>
    </row>
    <row r="17" spans="2:91" s="60" customFormat="1" ht="30" customHeight="1">
      <c r="B17" s="80"/>
      <c r="C17" s="38"/>
      <c r="D17" s="1818"/>
      <c r="E17" s="1818"/>
      <c r="F17" s="70" t="s">
        <v>1474</v>
      </c>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V17" s="1758"/>
      <c r="BW17" s="1758"/>
      <c r="BX17" s="1758"/>
      <c r="BY17" s="1801"/>
      <c r="BZ17" s="1802"/>
      <c r="CA17" s="1803"/>
      <c r="CC17" s="193"/>
      <c r="CD17" s="102"/>
      <c r="CH17"/>
      <c r="CI17"/>
      <c r="CJ17"/>
      <c r="CK17"/>
    </row>
    <row r="18" spans="2:91" s="60" customFormat="1" ht="30" customHeight="1">
      <c r="B18" s="81"/>
      <c r="C18" s="38"/>
      <c r="D18" s="111"/>
      <c r="E18" s="38"/>
      <c r="F18" s="78"/>
      <c r="G18" s="77"/>
      <c r="H18" s="38"/>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38"/>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V18" s="61"/>
      <c r="BW18" s="61"/>
      <c r="BX18" s="61"/>
      <c r="BY18" s="61"/>
      <c r="BZ18" s="61"/>
      <c r="CA18" s="61"/>
      <c r="CC18" s="84"/>
      <c r="CD18" s="103"/>
      <c r="CH18"/>
      <c r="CI18"/>
      <c r="CJ18"/>
      <c r="CK18"/>
    </row>
    <row r="19" spans="2:91" s="60" customFormat="1" ht="30" customHeight="1">
      <c r="B19" s="81"/>
      <c r="C19" s="38"/>
      <c r="D19" s="1817" t="s">
        <v>1419</v>
      </c>
      <c r="E19" s="1818"/>
      <c r="F19" s="74" t="s">
        <v>1475</v>
      </c>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V19" s="1797" t="s">
        <v>398</v>
      </c>
      <c r="BW19" s="1758"/>
      <c r="BX19" s="1758"/>
      <c r="BY19" s="1798"/>
      <c r="BZ19" s="1799"/>
      <c r="CA19" s="1800"/>
      <c r="CC19" s="84"/>
      <c r="CD19" s="103"/>
      <c r="CH19"/>
      <c r="CI19"/>
      <c r="CJ19"/>
      <c r="CK19"/>
    </row>
    <row r="20" spans="2:91" s="60" customFormat="1" ht="30" customHeight="1">
      <c r="B20" s="81"/>
      <c r="C20" s="38"/>
      <c r="D20" s="1818"/>
      <c r="E20" s="1818"/>
      <c r="F20" s="70" t="s">
        <v>1475</v>
      </c>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V20" s="1758"/>
      <c r="BW20" s="1758"/>
      <c r="BX20" s="1758"/>
      <c r="BY20" s="1801"/>
      <c r="BZ20" s="1802"/>
      <c r="CA20" s="1803"/>
      <c r="CC20" s="84"/>
      <c r="CD20" s="103"/>
      <c r="CH20"/>
      <c r="CI20"/>
      <c r="CJ20"/>
      <c r="CK20"/>
    </row>
    <row r="21" spans="2:91" s="60" customFormat="1" ht="30" customHeight="1">
      <c r="B21" s="81"/>
      <c r="C21" s="38"/>
      <c r="D21" s="109"/>
      <c r="E21" s="38"/>
      <c r="F21" s="38"/>
      <c r="G21" s="77"/>
      <c r="H21" s="38"/>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38"/>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V21" s="61"/>
      <c r="BW21" s="61"/>
      <c r="BX21" s="61"/>
      <c r="BY21" s="61"/>
      <c r="BZ21" s="61"/>
      <c r="CA21" s="61"/>
      <c r="CC21" s="84"/>
      <c r="CD21" s="103"/>
      <c r="CH21"/>
      <c r="CI21"/>
      <c r="CJ21"/>
      <c r="CK21"/>
    </row>
    <row r="22" spans="2:91" s="60" customFormat="1" ht="30" customHeight="1">
      <c r="B22" s="81"/>
      <c r="D22" s="1817" t="s">
        <v>302</v>
      </c>
      <c r="E22" s="1818"/>
      <c r="F22" s="74" t="s">
        <v>1364</v>
      </c>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BD22" s="61"/>
      <c r="BE22" s="61"/>
      <c r="BF22" s="61"/>
      <c r="BG22" s="61"/>
      <c r="BH22" s="61"/>
      <c r="BI22" s="61"/>
      <c r="BJ22" s="61"/>
      <c r="BK22" s="61"/>
      <c r="BL22" s="61"/>
      <c r="BM22" s="61"/>
      <c r="BN22" s="61"/>
      <c r="BO22" s="61"/>
      <c r="BP22" s="61"/>
      <c r="BV22" s="1797" t="s">
        <v>403</v>
      </c>
      <c r="BW22" s="1758"/>
      <c r="BX22" s="1758"/>
      <c r="BY22" s="1798"/>
      <c r="BZ22" s="1799"/>
      <c r="CA22" s="1800"/>
      <c r="CC22" s="84"/>
      <c r="CD22" s="103"/>
      <c r="CH22"/>
      <c r="CI22"/>
      <c r="CJ22"/>
      <c r="CK22"/>
    </row>
    <row r="23" spans="2:91" s="61" customFormat="1" ht="30" customHeight="1">
      <c r="B23" s="81"/>
      <c r="D23" s="1818"/>
      <c r="E23" s="1818"/>
      <c r="F23" s="70" t="s">
        <v>1365</v>
      </c>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74"/>
      <c r="BQ23" s="60"/>
      <c r="BR23" s="60"/>
      <c r="BS23" s="60"/>
      <c r="BT23" s="60"/>
      <c r="BU23" s="60"/>
      <c r="BV23" s="1758"/>
      <c r="BW23" s="1758"/>
      <c r="BX23" s="1758"/>
      <c r="BY23" s="1801"/>
      <c r="BZ23" s="1802"/>
      <c r="CA23" s="1803"/>
      <c r="CC23" s="84"/>
      <c r="CD23" s="103"/>
      <c r="CH23"/>
      <c r="CI23"/>
      <c r="CJ23"/>
      <c r="CK23"/>
    </row>
    <row r="24" spans="2:91" s="61" customFormat="1" ht="39.9" customHeight="1">
      <c r="B24" s="82"/>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J24" s="121"/>
      <c r="AK24" s="121"/>
      <c r="AL24" s="121"/>
      <c r="AM24" s="121"/>
      <c r="AN24" s="121"/>
      <c r="AO24" s="121"/>
      <c r="AP24" s="121"/>
      <c r="AQ24" s="121"/>
      <c r="AR24" s="121"/>
      <c r="AS24" s="121"/>
      <c r="AT24" s="121"/>
      <c r="AU24" s="121"/>
      <c r="AV24" s="121"/>
      <c r="AW24" s="121"/>
      <c r="AX24" s="121"/>
      <c r="AY24" s="121"/>
      <c r="AZ24" s="121"/>
      <c r="BA24" s="121"/>
      <c r="BB24" s="121"/>
      <c r="BC24" s="121"/>
      <c r="BD24" s="121"/>
      <c r="BE24" s="121"/>
      <c r="BF24" s="121"/>
      <c r="BG24" s="121"/>
      <c r="BH24" s="121"/>
      <c r="BI24" s="121"/>
      <c r="BJ24" s="121"/>
      <c r="BK24" s="121"/>
      <c r="BL24" s="121"/>
      <c r="BM24" s="121"/>
      <c r="BN24" s="121"/>
      <c r="BO24" s="121"/>
      <c r="BP24" s="121"/>
      <c r="BQ24" s="197"/>
      <c r="BR24" s="197"/>
      <c r="BS24" s="197"/>
      <c r="BT24" s="197"/>
      <c r="BU24" s="197"/>
      <c r="BV24" s="121"/>
      <c r="BW24" s="121"/>
      <c r="BX24" s="121"/>
      <c r="BY24" s="121"/>
      <c r="BZ24" s="121"/>
      <c r="CA24" s="121"/>
      <c r="CB24" s="121"/>
      <c r="CC24" s="153"/>
      <c r="CD24" s="124"/>
      <c r="CH24"/>
      <c r="CI24"/>
      <c r="CJ24"/>
      <c r="CK24"/>
    </row>
    <row r="25" spans="2:91" s="61" customFormat="1" ht="39.9" customHeight="1">
      <c r="B25" s="72"/>
      <c r="CC25" s="84"/>
      <c r="CD25" s="103"/>
      <c r="CH25"/>
      <c r="CI25"/>
      <c r="CJ25"/>
      <c r="CK25"/>
    </row>
    <row r="26" spans="2:91" s="61" customFormat="1" ht="30" customHeight="1">
      <c r="B26" s="72"/>
      <c r="C26" s="73" t="s">
        <v>1476</v>
      </c>
      <c r="D26" s="109" t="s">
        <v>1477</v>
      </c>
      <c r="E26" s="76"/>
      <c r="F26" s="76"/>
      <c r="G26" s="109"/>
      <c r="AW26" s="73"/>
      <c r="AX26" s="100"/>
      <c r="AY26" s="77"/>
      <c r="AZ26" s="38"/>
      <c r="BA26" s="100"/>
      <c r="BB26" s="100"/>
      <c r="BC26" s="100"/>
      <c r="BD26" s="100"/>
      <c r="BE26" s="100"/>
      <c r="BF26" s="100"/>
      <c r="BG26" s="100"/>
      <c r="BH26" s="100"/>
      <c r="BI26" s="100"/>
      <c r="BJ26" s="100"/>
      <c r="BK26" s="100"/>
      <c r="BL26" s="100"/>
      <c r="BM26" s="100"/>
      <c r="BN26" s="100"/>
      <c r="BO26" s="100"/>
      <c r="BP26" s="100"/>
      <c r="BQ26" s="100"/>
      <c r="BR26" s="100"/>
      <c r="BS26" s="100"/>
      <c r="BT26" s="100"/>
      <c r="BU26" s="100"/>
      <c r="BV26" s="100"/>
      <c r="BW26" s="100"/>
      <c r="BX26" s="100"/>
      <c r="BY26" s="100"/>
      <c r="BZ26" s="100"/>
      <c r="CA26" s="100"/>
      <c r="CB26" s="100"/>
      <c r="CC26" s="100"/>
      <c r="CD26" s="101"/>
      <c r="CE26" s="100"/>
      <c r="CF26" s="100"/>
      <c r="CG26" s="100"/>
      <c r="CH26" s="38"/>
      <c r="CI26" s="38"/>
      <c r="CJ26" s="38"/>
      <c r="CK26" s="38"/>
      <c r="CL26" s="38"/>
      <c r="CM26" s="38"/>
    </row>
    <row r="27" spans="2:91" s="61" customFormat="1" ht="30" customHeight="1">
      <c r="B27" s="72"/>
      <c r="C27" s="38"/>
      <c r="D27" s="195" t="s">
        <v>1478</v>
      </c>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W27" s="73"/>
      <c r="AX27" s="100"/>
      <c r="AY27" s="77"/>
      <c r="AZ27" s="38"/>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1"/>
      <c r="CE27" s="100"/>
      <c r="CF27" s="100"/>
      <c r="CG27" s="100"/>
      <c r="CH27" s="38"/>
      <c r="CI27" s="38"/>
      <c r="CJ27" s="38"/>
      <c r="CK27" s="38"/>
      <c r="CL27" s="38"/>
      <c r="CM27" s="38"/>
    </row>
    <row r="28" spans="2:91" s="61" customFormat="1" ht="30" customHeight="1">
      <c r="B28" s="79"/>
      <c r="C28" s="3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s="38"/>
      <c r="AV28" s="73"/>
      <c r="AW28" s="73"/>
      <c r="AX28" s="100"/>
      <c r="AY28" s="77"/>
      <c r="AZ28" s="38"/>
      <c r="BA28" s="100"/>
      <c r="BB28" s="100"/>
      <c r="BC28" s="100"/>
      <c r="BD28" s="100"/>
      <c r="BE28" s="100"/>
      <c r="BF28" s="100"/>
      <c r="BG28" s="100"/>
      <c r="BH28" s="100"/>
      <c r="BI28" s="100"/>
      <c r="BJ28" s="100"/>
      <c r="BK28" s="100"/>
      <c r="BL28" s="100"/>
      <c r="BM28" s="100"/>
      <c r="BN28" s="100"/>
      <c r="BO28" s="100"/>
      <c r="BP28" s="100"/>
      <c r="BQ28" s="100"/>
      <c r="BR28" s="100"/>
      <c r="BS28" s="100"/>
      <c r="BT28" s="100"/>
      <c r="BU28" s="100"/>
      <c r="BV28" s="59"/>
      <c r="BW28" s="59"/>
      <c r="BX28" s="1198">
        <v>3300</v>
      </c>
      <c r="BY28" s="1198"/>
      <c r="BZ28" s="1198"/>
      <c r="CA28" s="1198"/>
      <c r="CB28" s="100"/>
      <c r="CC28" s="100"/>
      <c r="CD28" s="101"/>
      <c r="CE28" s="100"/>
      <c r="CF28" s="100"/>
      <c r="CG28" s="100"/>
      <c r="CH28" s="38"/>
      <c r="CI28" s="38"/>
      <c r="CJ28" s="38"/>
      <c r="CK28" s="38"/>
      <c r="CL28" s="38"/>
      <c r="CM28" s="38"/>
    </row>
    <row r="29" spans="2:91" s="61" customFormat="1" ht="30" customHeight="1">
      <c r="B29" s="80"/>
      <c r="C29" s="38"/>
      <c r="D29" s="1038" t="s">
        <v>253</v>
      </c>
      <c r="E29" s="73"/>
      <c r="F29" s="74" t="s">
        <v>1479</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s="38"/>
      <c r="AY29" s="100"/>
      <c r="AZ29" s="38"/>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797" t="s">
        <v>407</v>
      </c>
      <c r="BW29" s="1758"/>
      <c r="BX29" s="1758"/>
      <c r="BY29" s="1798"/>
      <c r="BZ29" s="1799"/>
      <c r="CA29" s="1800"/>
      <c r="CB29" s="100"/>
      <c r="CC29" s="100"/>
      <c r="CD29" s="101"/>
      <c r="CE29" s="100"/>
      <c r="CF29" s="100"/>
      <c r="CG29" s="100"/>
      <c r="CH29" s="38"/>
      <c r="CI29" s="38"/>
      <c r="CJ29" s="38"/>
      <c r="CK29" s="38"/>
      <c r="CL29" s="38"/>
      <c r="CM29" s="38"/>
    </row>
    <row r="30" spans="2:91" s="61" customFormat="1" ht="30" customHeight="1">
      <c r="B30" s="80"/>
      <c r="C30" s="38"/>
      <c r="D30" s="109"/>
      <c r="E30" s="73"/>
      <c r="F30" s="70" t="s">
        <v>1480</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s="38"/>
      <c r="AY30" s="100"/>
      <c r="AZ30" s="38"/>
      <c r="BA30" s="100"/>
      <c r="BB30" s="100"/>
      <c r="BC30" s="100"/>
      <c r="BD30" s="100"/>
      <c r="BE30" s="100"/>
      <c r="BF30" s="100"/>
      <c r="BG30" s="100"/>
      <c r="BH30" s="100"/>
      <c r="BI30" s="100"/>
      <c r="BJ30" s="100"/>
      <c r="BK30" s="100"/>
      <c r="BL30" s="100"/>
      <c r="BM30" s="100"/>
      <c r="BN30" s="100"/>
      <c r="BO30" s="100"/>
      <c r="BP30" s="100"/>
      <c r="BQ30" s="100"/>
      <c r="BR30" s="100"/>
      <c r="BS30" s="100"/>
      <c r="BT30" s="100"/>
      <c r="BU30" s="100"/>
      <c r="BV30" s="1758"/>
      <c r="BW30" s="1758"/>
      <c r="BX30" s="1758"/>
      <c r="BY30" s="1801"/>
      <c r="BZ30" s="1802"/>
      <c r="CA30" s="1803"/>
      <c r="CB30" s="100"/>
      <c r="CC30" s="100"/>
      <c r="CD30" s="101"/>
      <c r="CE30" s="100"/>
      <c r="CF30" s="100"/>
      <c r="CG30" s="100"/>
      <c r="CH30" s="38"/>
      <c r="CI30" s="38"/>
      <c r="CJ30" s="38"/>
      <c r="CK30" s="38"/>
      <c r="CL30" s="38"/>
      <c r="CM30" s="38"/>
    </row>
    <row r="31" spans="2:91" s="61" customFormat="1" ht="30" customHeight="1">
      <c r="B31" s="81"/>
      <c r="C31" s="38"/>
      <c r="D31" s="110"/>
      <c r="E31" s="73"/>
      <c r="F31" s="78"/>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s="38"/>
      <c r="AY31" s="100"/>
      <c r="AZ31" s="38"/>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1"/>
      <c r="CE31" s="100"/>
      <c r="CF31" s="100"/>
      <c r="CG31" s="100"/>
      <c r="CH31" s="38"/>
      <c r="CI31" s="38"/>
      <c r="CJ31" s="38"/>
      <c r="CK31" s="38"/>
      <c r="CL31" s="38"/>
      <c r="CM31" s="38"/>
    </row>
    <row r="32" spans="2:91" s="61" customFormat="1" ht="30" customHeight="1">
      <c r="B32" s="72"/>
      <c r="C32" s="38"/>
      <c r="D32" s="1038" t="s">
        <v>256</v>
      </c>
      <c r="E32" s="73"/>
      <c r="F32" s="74" t="s">
        <v>1481</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s="38"/>
      <c r="AY32" s="100"/>
      <c r="AZ32" s="38"/>
      <c r="BA32" s="100"/>
      <c r="BB32" s="100"/>
      <c r="BC32" s="100"/>
      <c r="BD32" s="100"/>
      <c r="BE32" s="100"/>
      <c r="BF32" s="100"/>
      <c r="BG32" s="100"/>
      <c r="BH32" s="100"/>
      <c r="BI32" s="100"/>
      <c r="BJ32" s="100"/>
      <c r="BK32" s="100"/>
      <c r="BL32" s="100"/>
      <c r="BM32" s="100"/>
      <c r="BN32" s="100"/>
      <c r="BO32" s="100"/>
      <c r="BP32" s="100"/>
      <c r="BQ32" s="100"/>
      <c r="BR32" s="100"/>
      <c r="BS32" s="100"/>
      <c r="BT32" s="100"/>
      <c r="BU32" s="100"/>
      <c r="BV32" s="1797" t="s">
        <v>413</v>
      </c>
      <c r="BW32" s="1758"/>
      <c r="BX32" s="1758"/>
      <c r="BY32" s="1798"/>
      <c r="BZ32" s="1799"/>
      <c r="CA32" s="1800"/>
      <c r="CB32" s="100"/>
      <c r="CC32" s="100"/>
      <c r="CD32" s="101"/>
      <c r="CE32" s="100"/>
      <c r="CF32" s="100"/>
      <c r="CG32" s="100"/>
      <c r="CH32" s="38"/>
      <c r="CI32" s="38"/>
      <c r="CJ32" s="38"/>
      <c r="CK32" s="38"/>
      <c r="CL32" s="38"/>
      <c r="CM32" s="38"/>
    </row>
    <row r="33" spans="2:91" s="61" customFormat="1" ht="30" customHeight="1">
      <c r="B33" s="72"/>
      <c r="C33" s="38"/>
      <c r="D33" s="109"/>
      <c r="E33" s="73"/>
      <c r="F33" s="70" t="s">
        <v>1482</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s="38"/>
      <c r="AY33" s="100"/>
      <c r="AZ33" s="38"/>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758"/>
      <c r="BW33" s="1758"/>
      <c r="BX33" s="1758"/>
      <c r="BY33" s="1801"/>
      <c r="BZ33" s="1802"/>
      <c r="CA33" s="1803"/>
      <c r="CB33" s="100"/>
      <c r="CC33" s="100"/>
      <c r="CD33" s="101"/>
      <c r="CE33" s="100"/>
      <c r="CF33" s="100"/>
      <c r="CG33" s="100"/>
      <c r="CH33" s="38"/>
      <c r="CI33" s="38"/>
      <c r="CJ33" s="38"/>
      <c r="CK33" s="38"/>
      <c r="CL33" s="38"/>
      <c r="CM33" s="38"/>
    </row>
    <row r="34" spans="2:91" s="61" customFormat="1" ht="30" customHeight="1">
      <c r="B34" s="72"/>
      <c r="C34" s="38"/>
      <c r="D34" s="111"/>
      <c r="E34" s="73"/>
      <c r="F34" s="78"/>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s="38"/>
      <c r="AY34" s="100"/>
      <c r="AZ34" s="38"/>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1"/>
      <c r="CE34" s="100"/>
      <c r="CF34" s="100"/>
      <c r="CG34" s="100"/>
      <c r="CH34" s="38"/>
      <c r="CI34" s="38"/>
      <c r="CJ34" s="38"/>
      <c r="CK34" s="38"/>
      <c r="CL34" s="38"/>
      <c r="CM34" s="38"/>
    </row>
    <row r="35" spans="2:91" s="61" customFormat="1" ht="30" customHeight="1">
      <c r="B35" s="72"/>
      <c r="C35" s="38"/>
      <c r="D35" s="100" t="s">
        <v>259</v>
      </c>
      <c r="E35" s="73"/>
      <c r="F35" s="74" t="s">
        <v>1483</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38"/>
      <c r="AY35" s="100"/>
      <c r="AZ35" s="38"/>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797" t="s">
        <v>417</v>
      </c>
      <c r="BW35" s="1758"/>
      <c r="BX35" s="1758"/>
      <c r="BY35" s="1798"/>
      <c r="BZ35" s="1799"/>
      <c r="CA35" s="1800"/>
      <c r="CB35" s="100"/>
      <c r="CC35" s="100"/>
      <c r="CD35" s="101"/>
      <c r="CE35" s="100"/>
      <c r="CF35" s="100"/>
      <c r="CG35" s="100"/>
      <c r="CH35" s="38"/>
      <c r="CI35" s="38"/>
      <c r="CJ35" s="38"/>
      <c r="CK35" s="38"/>
      <c r="CL35" s="38"/>
      <c r="CM35" s="38"/>
    </row>
    <row r="36" spans="2:91" s="61" customFormat="1" ht="30" customHeight="1">
      <c r="B36" s="79"/>
      <c r="C36" s="38"/>
      <c r="D36" s="109"/>
      <c r="E36" s="73"/>
      <c r="F36" s="70" t="s">
        <v>1484</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s="38"/>
      <c r="AY36" s="100"/>
      <c r="AZ36" s="38"/>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758"/>
      <c r="BW36" s="1758"/>
      <c r="BX36" s="1758"/>
      <c r="BY36" s="1801"/>
      <c r="BZ36" s="1802"/>
      <c r="CA36" s="1803"/>
      <c r="CB36" s="100"/>
      <c r="CC36" s="100"/>
      <c r="CD36" s="101"/>
      <c r="CE36" s="100"/>
      <c r="CF36" s="100"/>
      <c r="CG36" s="100"/>
      <c r="CH36" s="38"/>
      <c r="CI36" s="38"/>
      <c r="CJ36" s="38"/>
      <c r="CK36" s="38"/>
      <c r="CL36" s="38"/>
      <c r="CM36" s="38"/>
    </row>
    <row r="37" spans="2:91" s="61" customFormat="1" ht="30" customHeight="1">
      <c r="B37" s="80"/>
      <c r="C37" s="38"/>
      <c r="D37" s="109"/>
      <c r="E37" s="73"/>
      <c r="F37" s="78"/>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s="38"/>
      <c r="AY37" s="100"/>
      <c r="AZ37" s="38"/>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1"/>
      <c r="CE37" s="100"/>
      <c r="CF37" s="100"/>
      <c r="CG37" s="100"/>
      <c r="CH37" s="38"/>
      <c r="CI37" s="38"/>
      <c r="CJ37" s="38"/>
      <c r="CK37" s="38"/>
      <c r="CL37" s="38"/>
      <c r="CM37" s="38"/>
    </row>
    <row r="38" spans="2:91" s="61" customFormat="1" ht="30" customHeight="1">
      <c r="B38" s="80"/>
      <c r="C38" s="38"/>
      <c r="D38" s="1038" t="s">
        <v>302</v>
      </c>
      <c r="E38" s="73"/>
      <c r="F38" s="100" t="s">
        <v>1485</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s="38"/>
      <c r="AY38" s="100"/>
      <c r="AZ38" s="38"/>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797" t="s">
        <v>351</v>
      </c>
      <c r="BW38" s="1758"/>
      <c r="BX38" s="1758"/>
      <c r="BY38" s="1798"/>
      <c r="BZ38" s="1799"/>
      <c r="CA38" s="1800"/>
      <c r="CB38" s="100"/>
      <c r="CC38" s="100"/>
      <c r="CD38" s="101"/>
      <c r="CE38" s="100"/>
      <c r="CF38" s="100"/>
      <c r="CG38" s="100"/>
      <c r="CH38" s="38"/>
      <c r="CI38" s="38"/>
      <c r="CJ38" s="38"/>
      <c r="CK38" s="38"/>
      <c r="CL38" s="38"/>
      <c r="CM38" s="38"/>
    </row>
    <row r="39" spans="2:91" s="61" customFormat="1" ht="30" customHeight="1">
      <c r="B39" s="81"/>
      <c r="C39" s="38"/>
      <c r="D39" s="109"/>
      <c r="E39" s="73"/>
      <c r="F39" s="196" t="s">
        <v>1486</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s="38"/>
      <c r="AY39" s="100"/>
      <c r="AZ39" s="38"/>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758"/>
      <c r="BW39" s="1758"/>
      <c r="BX39" s="1758"/>
      <c r="BY39" s="1801"/>
      <c r="BZ39" s="1802"/>
      <c r="CA39" s="1803"/>
      <c r="CB39" s="100"/>
      <c r="CC39" s="100"/>
      <c r="CD39" s="101"/>
      <c r="CE39" s="100"/>
      <c r="CF39" s="100"/>
      <c r="CG39" s="100"/>
      <c r="CH39" s="38"/>
      <c r="CI39" s="38"/>
      <c r="CJ39" s="38"/>
      <c r="CK39" s="38"/>
      <c r="CL39" s="38"/>
      <c r="CM39" s="38"/>
    </row>
    <row r="40" spans="2:91" s="61" customFormat="1" ht="30" customHeight="1">
      <c r="B40" s="72"/>
      <c r="C40" s="38"/>
      <c r="D40" s="38"/>
      <c r="E40" s="73"/>
      <c r="F40" s="108"/>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s="38"/>
      <c r="AY40" s="100"/>
      <c r="AZ40" s="38"/>
      <c r="BA40" s="100"/>
      <c r="BB40" s="100"/>
      <c r="BC40" s="100"/>
      <c r="BD40" s="100"/>
      <c r="BE40" s="100"/>
      <c r="BF40" s="100"/>
      <c r="BG40" s="100"/>
      <c r="BH40" s="100"/>
      <c r="BI40" s="100"/>
      <c r="BJ40" s="100"/>
      <c r="BK40" s="100"/>
      <c r="BL40" s="100"/>
      <c r="BM40" s="100"/>
      <c r="BN40" s="100"/>
      <c r="BO40" s="100"/>
      <c r="BP40" s="100"/>
      <c r="BQ40" s="100"/>
      <c r="BR40" s="100"/>
      <c r="BS40" s="100"/>
      <c r="BT40" s="100"/>
      <c r="BU40" s="100"/>
      <c r="BV40" s="100"/>
      <c r="BW40" s="100"/>
      <c r="BX40" s="100"/>
      <c r="BY40" s="100"/>
      <c r="BZ40" s="100"/>
      <c r="CA40" s="100"/>
      <c r="CB40" s="100"/>
      <c r="CC40" s="100"/>
      <c r="CD40" s="101"/>
      <c r="CE40" s="100"/>
      <c r="CF40" s="100"/>
      <c r="CG40" s="100"/>
      <c r="CH40" s="38"/>
      <c r="CI40" s="38"/>
      <c r="CJ40" s="38"/>
      <c r="CK40" s="38"/>
      <c r="CL40" s="38"/>
      <c r="CM40" s="38"/>
    </row>
    <row r="41" spans="2:91" s="61" customFormat="1" ht="30" customHeight="1">
      <c r="B41" s="72"/>
      <c r="C41" s="38"/>
      <c r="D41" s="109" t="s">
        <v>305</v>
      </c>
      <c r="E41" s="73"/>
      <c r="F41" s="100" t="s">
        <v>1364</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s="38"/>
      <c r="AY41" s="100"/>
      <c r="AZ41" s="38"/>
      <c r="BA41" s="100"/>
      <c r="BB41" s="100"/>
      <c r="BC41" s="100"/>
      <c r="BD41" s="100"/>
      <c r="BE41" s="100"/>
      <c r="BF41" s="100"/>
      <c r="BG41" s="100"/>
      <c r="BH41" s="100"/>
      <c r="BI41" s="100"/>
      <c r="BJ41" s="100"/>
      <c r="BK41" s="100"/>
      <c r="BL41" s="100"/>
      <c r="BM41" s="100"/>
      <c r="BN41" s="100"/>
      <c r="BO41" s="100"/>
      <c r="BP41" s="100"/>
      <c r="BQ41" s="100"/>
      <c r="BR41" s="100"/>
      <c r="BS41" s="100"/>
      <c r="BT41" s="100"/>
      <c r="BU41" s="100"/>
      <c r="BV41" s="1797" t="s">
        <v>352</v>
      </c>
      <c r="BW41" s="1758"/>
      <c r="BX41" s="1758"/>
      <c r="BY41" s="1798"/>
      <c r="BZ41" s="1799"/>
      <c r="CA41" s="1800"/>
      <c r="CB41" s="100"/>
      <c r="CC41" s="100"/>
      <c r="CD41" s="101"/>
      <c r="CE41" s="100"/>
      <c r="CF41" s="100"/>
      <c r="CG41" s="100"/>
      <c r="CH41" s="38"/>
      <c r="CI41" s="38"/>
      <c r="CJ41" s="38"/>
      <c r="CK41" s="38"/>
      <c r="CL41" s="38"/>
      <c r="CM41" s="38"/>
    </row>
    <row r="42" spans="2:91" s="61" customFormat="1" ht="30" customHeight="1">
      <c r="B42" s="72"/>
      <c r="C42" s="38"/>
      <c r="D42" s="109"/>
      <c r="E42" s="73"/>
      <c r="F42" s="108" t="s">
        <v>1365</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s="38"/>
      <c r="AY42" s="100"/>
      <c r="AZ42" s="38"/>
      <c r="BA42" s="100"/>
      <c r="BB42" s="100"/>
      <c r="BC42" s="100"/>
      <c r="BD42" s="100"/>
      <c r="BE42" s="100"/>
      <c r="BF42" s="100"/>
      <c r="BG42" s="100"/>
      <c r="BH42" s="100"/>
      <c r="BI42" s="100"/>
      <c r="BJ42" s="100"/>
      <c r="BK42" s="100"/>
      <c r="BL42" s="100"/>
      <c r="BM42" s="100"/>
      <c r="BN42" s="100"/>
      <c r="BO42" s="100"/>
      <c r="BP42" s="100"/>
      <c r="BQ42" s="100"/>
      <c r="BR42" s="100"/>
      <c r="BS42" s="100"/>
      <c r="BT42" s="100"/>
      <c r="BU42" s="100"/>
      <c r="BV42" s="1758"/>
      <c r="BW42" s="1758"/>
      <c r="BX42" s="1758"/>
      <c r="BY42" s="1801"/>
      <c r="BZ42" s="1802"/>
      <c r="CA42" s="1803"/>
      <c r="CB42" s="100"/>
      <c r="CC42" s="100"/>
      <c r="CD42" s="101"/>
      <c r="CE42" s="100"/>
      <c r="CF42" s="100"/>
      <c r="CG42" s="100"/>
      <c r="CH42" s="38"/>
      <c r="CI42" s="38"/>
      <c r="CJ42" s="38"/>
      <c r="CK42" s="38"/>
      <c r="CL42" s="38"/>
      <c r="CM42" s="38"/>
    </row>
    <row r="43" spans="2:91" s="61" customFormat="1" ht="39.9" customHeight="1">
      <c r="B43" s="82"/>
      <c r="C43" s="11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1"/>
      <c r="CC43" s="123"/>
      <c r="CD43" s="165"/>
      <c r="CH43"/>
      <c r="CI43"/>
      <c r="CJ43"/>
      <c r="CK43"/>
    </row>
    <row r="44" spans="2:91" s="61" customFormat="1" ht="39.9" customHeight="1">
      <c r="B44" s="79"/>
      <c r="C44" s="38"/>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C44"/>
      <c r="CD44" s="102"/>
      <c r="CH44"/>
      <c r="CI44"/>
      <c r="CJ44"/>
      <c r="CK44"/>
    </row>
    <row r="45" spans="2:91" s="61" customFormat="1" ht="30" customHeight="1">
      <c r="B45" s="80"/>
      <c r="C45" s="38"/>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C45"/>
      <c r="CD45" s="102"/>
      <c r="CH45"/>
      <c r="CI45"/>
      <c r="CJ45"/>
      <c r="CK45"/>
    </row>
    <row r="46" spans="2:91" s="61" customFormat="1" ht="30" customHeight="1">
      <c r="B46" s="80"/>
      <c r="C46" s="38"/>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C46"/>
      <c r="CD46" s="103"/>
      <c r="CH46"/>
      <c r="CI46"/>
      <c r="CJ46"/>
      <c r="CK46"/>
    </row>
    <row r="47" spans="2:91" s="61" customFormat="1" ht="30" customHeight="1">
      <c r="B47" s="81"/>
      <c r="C47" s="38"/>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c r="CD47" s="103"/>
      <c r="CH47"/>
      <c r="CI47"/>
      <c r="CJ47"/>
      <c r="CK47"/>
    </row>
    <row r="48" spans="2:91" s="61" customFormat="1" ht="24.9" customHeight="1">
      <c r="B48" s="72"/>
      <c r="C48" s="3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C48"/>
      <c r="CD48" s="103"/>
      <c r="CH48"/>
      <c r="CI48"/>
      <c r="CJ48"/>
      <c r="CK48"/>
    </row>
    <row r="49" spans="2:126" s="61" customFormat="1" ht="30" customHeight="1">
      <c r="B49" s="72"/>
      <c r="C49" s="73" t="s">
        <v>1487</v>
      </c>
      <c r="D49" s="109" t="s">
        <v>1488</v>
      </c>
      <c r="E49" s="73"/>
      <c r="F49" s="100"/>
      <c r="G49" s="77"/>
      <c r="H49" s="38"/>
      <c r="I49" s="100"/>
      <c r="J49" s="100"/>
      <c r="K49" s="100"/>
      <c r="L49" s="100"/>
      <c r="M49" s="100"/>
      <c r="N49" s="100"/>
      <c r="O49" s="100"/>
      <c r="P49" s="100"/>
      <c r="Q49" s="100"/>
      <c r="R49" s="100"/>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C49"/>
      <c r="CD49" s="103"/>
      <c r="CH49"/>
      <c r="CI49"/>
      <c r="CJ49"/>
      <c r="CK49"/>
    </row>
    <row r="50" spans="2:126" s="61" customFormat="1" ht="30" customHeight="1">
      <c r="B50" s="72"/>
      <c r="C50" s="38"/>
      <c r="D50" s="195" t="s">
        <v>1489</v>
      </c>
      <c r="E50" s="73"/>
      <c r="F50" s="100"/>
      <c r="G50" s="77"/>
      <c r="H50" s="38"/>
      <c r="I50" s="100"/>
      <c r="J50" s="100"/>
      <c r="K50" s="100"/>
      <c r="L50" s="100"/>
      <c r="M50" s="100"/>
      <c r="N50" s="100"/>
      <c r="O50" s="100"/>
      <c r="P50" s="100"/>
      <c r="Q50" s="100"/>
      <c r="R50" s="10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C50"/>
      <c r="CD50" s="96"/>
      <c r="CH50"/>
      <c r="CI50"/>
      <c r="CJ50"/>
      <c r="CK50"/>
    </row>
    <row r="51" spans="2:126" s="61" customFormat="1" ht="30" customHeight="1">
      <c r="B51" s="72"/>
      <c r="C51" s="38"/>
      <c r="E51" s="73"/>
      <c r="F51" s="100"/>
      <c r="G51" s="77"/>
      <c r="H51" s="38"/>
      <c r="I51" s="100"/>
      <c r="J51" s="100"/>
      <c r="K51" s="100"/>
      <c r="L51" s="100"/>
      <c r="M51" s="100"/>
      <c r="N51" s="100"/>
      <c r="O51" s="100"/>
      <c r="P51" s="100"/>
      <c r="Q51" s="100"/>
      <c r="R51" s="100"/>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C51"/>
      <c r="CD51" s="96"/>
      <c r="CH51"/>
      <c r="CI51"/>
      <c r="CJ51"/>
      <c r="CK51"/>
    </row>
    <row r="52" spans="2:126" s="61" customFormat="1" ht="30" customHeight="1">
      <c r="B52" s="79"/>
      <c r="C52" s="38"/>
      <c r="D52" s="60"/>
      <c r="E52" s="1034" t="s">
        <v>71</v>
      </c>
      <c r="F52" s="38"/>
      <c r="G52" s="152"/>
      <c r="H52" s="152"/>
      <c r="I52" s="85"/>
      <c r="J52" s="85"/>
      <c r="K52" s="85"/>
      <c r="L52" s="85"/>
      <c r="M52" s="85"/>
      <c r="N52" s="85"/>
      <c r="O52" s="85"/>
      <c r="P52" s="85"/>
      <c r="Q52" s="85"/>
      <c r="R52" s="100"/>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C52"/>
      <c r="CD52" s="96"/>
      <c r="CH52"/>
      <c r="CI52"/>
      <c r="CJ52"/>
      <c r="CK52"/>
    </row>
    <row r="53" spans="2:126" s="61" customFormat="1" ht="30" customHeight="1">
      <c r="B53" s="80"/>
      <c r="C53" s="38"/>
      <c r="D53" s="1321" t="s">
        <v>196</v>
      </c>
      <c r="E53" s="1320"/>
      <c r="F53" s="1765"/>
      <c r="G53" s="1766"/>
      <c r="H53" s="1767"/>
      <c r="I53" s="132"/>
      <c r="J53" s="1771" t="s">
        <v>1128</v>
      </c>
      <c r="K53" s="1771"/>
      <c r="L53" s="1771"/>
      <c r="M53" s="1771"/>
      <c r="N53" s="1771"/>
      <c r="O53" s="1771"/>
      <c r="P53" s="1771"/>
      <c r="Q53" s="1771"/>
      <c r="R53" s="100"/>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C53"/>
      <c r="CD53" s="96"/>
      <c r="CH53"/>
      <c r="CI53"/>
      <c r="CJ53"/>
      <c r="CK53"/>
    </row>
    <row r="54" spans="2:126" s="61" customFormat="1" ht="39.9" customHeight="1">
      <c r="B54" s="81"/>
      <c r="C54" s="38"/>
      <c r="D54" s="1319"/>
      <c r="E54" s="1320"/>
      <c r="F54" s="1768"/>
      <c r="G54" s="1769"/>
      <c r="H54" s="1770"/>
      <c r="I54" s="132"/>
      <c r="J54" s="1771"/>
      <c r="K54" s="1771"/>
      <c r="L54" s="1771"/>
      <c r="M54" s="1771"/>
      <c r="N54" s="1771"/>
      <c r="O54" s="1771"/>
      <c r="P54" s="1771"/>
      <c r="Q54" s="1771"/>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C54"/>
      <c r="CD54" s="96"/>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9.9" customHeight="1">
      <c r="B55" s="72"/>
      <c r="C55" s="38"/>
      <c r="D55" s="60"/>
      <c r="E55" s="60"/>
      <c r="F55" s="85"/>
      <c r="G55" s="85"/>
      <c r="H55" s="85"/>
      <c r="I55" s="85"/>
      <c r="J55" s="132"/>
      <c r="K55" s="132"/>
      <c r="L55" s="132"/>
      <c r="M55" s="132"/>
      <c r="N55" s="85"/>
      <c r="O55" s="87"/>
      <c r="P55" s="87"/>
      <c r="Q55" s="87"/>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s="38"/>
      <c r="D56" s="1321" t="s">
        <v>198</v>
      </c>
      <c r="E56" s="1320"/>
      <c r="F56" s="1765"/>
      <c r="G56" s="1766"/>
      <c r="H56" s="1767"/>
      <c r="I56" s="132"/>
      <c r="J56" s="1771" t="s">
        <v>236</v>
      </c>
      <c r="K56" s="1771"/>
      <c r="L56" s="1771"/>
      <c r="M56" s="1771"/>
      <c r="N56" s="1771"/>
      <c r="O56" s="1771"/>
      <c r="P56" s="1771"/>
      <c r="Q56" s="1771"/>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C56"/>
      <c r="CD56" s="9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72"/>
      <c r="C57" s="38"/>
      <c r="D57" s="1319"/>
      <c r="E57" s="1320"/>
      <c r="F57" s="1768"/>
      <c r="G57" s="1769"/>
      <c r="H57" s="1770"/>
      <c r="I57" s="132"/>
      <c r="J57" s="1771"/>
      <c r="K57" s="1771"/>
      <c r="L57" s="1771"/>
      <c r="M57" s="1771"/>
      <c r="N57" s="1771"/>
      <c r="O57" s="1771"/>
      <c r="P57" s="1771"/>
      <c r="Q57" s="1771"/>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C57"/>
      <c r="CD57" s="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9.9" customHeight="1">
      <c r="B58" s="82"/>
      <c r="C58" s="113"/>
      <c r="D58" s="191"/>
      <c r="E58" s="121"/>
      <c r="F58" s="121"/>
      <c r="G58" s="121"/>
      <c r="H58" s="121"/>
      <c r="I58" s="121"/>
      <c r="J58" s="121"/>
      <c r="K58" s="121"/>
      <c r="L58" s="121"/>
      <c r="M58" s="121"/>
      <c r="N58" s="121"/>
      <c r="O58" s="121"/>
      <c r="P58" s="121"/>
      <c r="Q58" s="121"/>
      <c r="R58" s="121"/>
      <c r="S58" s="121"/>
      <c r="T58" s="121"/>
      <c r="U58" s="121"/>
      <c r="V58" s="121"/>
      <c r="W58" s="121"/>
      <c r="X58" s="121"/>
      <c r="Y58" s="121"/>
      <c r="Z58" s="121"/>
      <c r="AA58" s="121"/>
      <c r="AB58" s="121"/>
      <c r="AC58" s="121"/>
      <c r="AD58" s="121"/>
      <c r="AE58" s="121"/>
      <c r="AF58" s="121"/>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4"/>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9.9" customHeight="1">
      <c r="B59" s="72"/>
      <c r="C59" s="38"/>
      <c r="D59" s="10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s="84"/>
      <c r="CD59" s="103"/>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79"/>
      <c r="C60" s="73" t="s">
        <v>1490</v>
      </c>
      <c r="D60" s="100" t="s">
        <v>1491</v>
      </c>
      <c r="E60" s="73"/>
      <c r="F60" s="108"/>
      <c r="G60" s="100"/>
      <c r="H60" s="38"/>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s="38"/>
      <c r="D61" s="108" t="s">
        <v>1492</v>
      </c>
      <c r="E61" s="73"/>
      <c r="F61" s="108"/>
      <c r="G61" s="100"/>
      <c r="H61" s="38"/>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0"/>
      <c r="C62" s="38"/>
      <c r="D62" s="109"/>
      <c r="E62" s="73"/>
      <c r="F62" s="108"/>
      <c r="G62" s="100"/>
      <c r="H62" s="38"/>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c r="AM62"/>
      <c r="AN62"/>
      <c r="AO62"/>
      <c r="AP62"/>
      <c r="AQ62"/>
      <c r="AR62"/>
      <c r="AS62"/>
      <c r="AT62"/>
      <c r="AU62"/>
      <c r="AV62"/>
      <c r="AW62"/>
      <c r="AX62"/>
      <c r="AY62"/>
      <c r="AZ62"/>
      <c r="BA62"/>
      <c r="BB62"/>
      <c r="BC62"/>
      <c r="BD62"/>
      <c r="BE62"/>
      <c r="BF62"/>
      <c r="BG62"/>
      <c r="BH62"/>
      <c r="BI62"/>
      <c r="BJ62"/>
      <c r="BK62"/>
      <c r="BL62"/>
      <c r="BM62"/>
      <c r="BN62"/>
      <c r="BO62"/>
      <c r="BP62"/>
      <c r="BQ62" s="1"/>
      <c r="BR62" s="1"/>
      <c r="BS62" s="1"/>
      <c r="BT62" s="1"/>
      <c r="BU62" s="1"/>
      <c r="BV62" s="1"/>
      <c r="BW62" s="1"/>
      <c r="BX62" s="1"/>
      <c r="BY62" s="1199">
        <v>3300</v>
      </c>
      <c r="BZ62" s="1199"/>
      <c r="CA62" s="1199"/>
      <c r="CB62" s="1"/>
      <c r="CC62" s="1"/>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81"/>
      <c r="C63" s="38"/>
      <c r="D63" s="1038" t="s">
        <v>253</v>
      </c>
      <c r="E63" s="73"/>
      <c r="F63" s="74" t="s">
        <v>1493</v>
      </c>
      <c r="G63" s="100"/>
      <c r="H63" s="38"/>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c r="AM63"/>
      <c r="AN63"/>
      <c r="AO63"/>
      <c r="AP63"/>
      <c r="AQ63"/>
      <c r="AR63"/>
      <c r="AS63"/>
      <c r="AT63"/>
      <c r="AU63"/>
      <c r="AV63"/>
      <c r="AW63"/>
      <c r="AX63"/>
      <c r="AY63"/>
      <c r="AZ63"/>
      <c r="BA63"/>
      <c r="BB63"/>
      <c r="BC63"/>
      <c r="BD63"/>
      <c r="BE63"/>
      <c r="BF63"/>
      <c r="BG63"/>
      <c r="BH63"/>
      <c r="BI63"/>
      <c r="BJ63"/>
      <c r="BK63"/>
      <c r="BL63"/>
      <c r="BM63"/>
      <c r="BN63"/>
      <c r="BO63"/>
      <c r="BP63"/>
      <c r="BQ63" s="1319">
        <v>58</v>
      </c>
      <c r="BR63" s="1319"/>
      <c r="BS63" s="1270"/>
      <c r="BT63" s="1271"/>
      <c r="BU63" s="1271"/>
      <c r="BV63" s="1271"/>
      <c r="BW63" s="1271"/>
      <c r="BX63" s="1271"/>
      <c r="BY63" s="1271"/>
      <c r="BZ63" s="1271"/>
      <c r="CA63" s="1272"/>
      <c r="CB63" s="1319" t="s">
        <v>265</v>
      </c>
      <c r="CC63" s="1319"/>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s="38"/>
      <c r="D64" s="109"/>
      <c r="E64" s="73"/>
      <c r="F64" s="70" t="s">
        <v>1494</v>
      </c>
      <c r="G64" s="100"/>
      <c r="H64" s="38"/>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c r="AM64"/>
      <c r="AN64"/>
      <c r="AO64"/>
      <c r="AP64"/>
      <c r="AQ64"/>
      <c r="AR64"/>
      <c r="AS64"/>
      <c r="AT64"/>
      <c r="AU64"/>
      <c r="AV64"/>
      <c r="AW64"/>
      <c r="AX64"/>
      <c r="AY64"/>
      <c r="AZ64"/>
      <c r="BA64"/>
      <c r="BB64"/>
      <c r="BC64"/>
      <c r="BD64"/>
      <c r="BE64"/>
      <c r="BF64"/>
      <c r="BG64"/>
      <c r="BH64"/>
      <c r="BI64"/>
      <c r="BJ64"/>
      <c r="BK64"/>
      <c r="BL64"/>
      <c r="BM64"/>
      <c r="BN64"/>
      <c r="BO64"/>
      <c r="BP64"/>
      <c r="BQ64" s="1319"/>
      <c r="BR64" s="1319"/>
      <c r="BS64" s="1273"/>
      <c r="BT64" s="1274"/>
      <c r="BU64" s="1274"/>
      <c r="BV64" s="1274"/>
      <c r="BW64" s="1274"/>
      <c r="BX64" s="1274"/>
      <c r="BY64" s="1274"/>
      <c r="BZ64" s="1274"/>
      <c r="CA64" s="1275"/>
      <c r="CB64" s="1319"/>
      <c r="CC64" s="1319"/>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15" customHeight="1">
      <c r="B65" s="72"/>
      <c r="C65" s="38"/>
      <c r="D65" s="110"/>
      <c r="E65" s="73"/>
      <c r="F65" s="78"/>
      <c r="G65" s="100"/>
      <c r="H65" s="38"/>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s="38"/>
      <c r="D66" s="1038" t="s">
        <v>256</v>
      </c>
      <c r="E66" s="73"/>
      <c r="F66" s="74" t="s">
        <v>1495</v>
      </c>
      <c r="G66" s="100"/>
      <c r="H66" s="38"/>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c r="AM66"/>
      <c r="AN66"/>
      <c r="AO66"/>
      <c r="AP66"/>
      <c r="AQ66"/>
      <c r="AR66"/>
      <c r="AS66"/>
      <c r="AT66"/>
      <c r="AU66"/>
      <c r="AV66"/>
      <c r="AW66"/>
      <c r="AX66"/>
      <c r="AY66"/>
      <c r="AZ66"/>
      <c r="BA66"/>
      <c r="BB66"/>
      <c r="BC66"/>
      <c r="BD66"/>
      <c r="BE66"/>
      <c r="BF66"/>
      <c r="BG66"/>
      <c r="BH66"/>
      <c r="BI66"/>
      <c r="BJ66"/>
      <c r="BK66"/>
      <c r="BL66"/>
      <c r="BM66"/>
      <c r="BN66"/>
      <c r="BO66"/>
      <c r="BP66"/>
      <c r="BQ66" s="1319">
        <v>59</v>
      </c>
      <c r="BR66" s="1319"/>
      <c r="BS66" s="1270"/>
      <c r="BT66" s="1271"/>
      <c r="BU66" s="1271"/>
      <c r="BV66" s="1271"/>
      <c r="BW66" s="1271"/>
      <c r="BX66" s="1271"/>
      <c r="BY66" s="1271"/>
      <c r="BZ66" s="1271"/>
      <c r="CA66" s="1272"/>
      <c r="CB66" s="1319" t="s">
        <v>265</v>
      </c>
      <c r="CC66" s="1319"/>
      <c r="CD66" s="10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s="38"/>
      <c r="D67" s="109"/>
      <c r="E67" s="73"/>
      <c r="F67" s="70" t="s">
        <v>1496</v>
      </c>
      <c r="G67" s="100"/>
      <c r="H67" s="38"/>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c r="AM67"/>
      <c r="AN67"/>
      <c r="AO67"/>
      <c r="AP67"/>
      <c r="AQ67"/>
      <c r="AR67"/>
      <c r="AS67"/>
      <c r="AT67"/>
      <c r="AU67"/>
      <c r="AV67"/>
      <c r="AW67"/>
      <c r="AX67"/>
      <c r="AY67"/>
      <c r="AZ67"/>
      <c r="BA67"/>
      <c r="BB67"/>
      <c r="BC67"/>
      <c r="BD67"/>
      <c r="BE67"/>
      <c r="BF67"/>
      <c r="BG67"/>
      <c r="BH67"/>
      <c r="BI67"/>
      <c r="BJ67"/>
      <c r="BK67"/>
      <c r="BL67"/>
      <c r="BM67"/>
      <c r="BN67"/>
      <c r="BO67"/>
      <c r="BP67"/>
      <c r="BQ67" s="1319"/>
      <c r="BR67" s="1319"/>
      <c r="BS67" s="1273"/>
      <c r="BT67" s="1274"/>
      <c r="BU67" s="1274"/>
      <c r="BV67" s="1274"/>
      <c r="BW67" s="1274"/>
      <c r="BX67" s="1274"/>
      <c r="BY67" s="1274"/>
      <c r="BZ67" s="1274"/>
      <c r="CA67" s="1275"/>
      <c r="CB67" s="1319"/>
      <c r="CC67" s="1319"/>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15" customHeight="1">
      <c r="B68" s="79"/>
      <c r="C68" s="38"/>
      <c r="D68" s="111"/>
      <c r="E68" s="73"/>
      <c r="F68" s="78"/>
      <c r="G68" s="100"/>
      <c r="H68" s="38"/>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0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C69" s="38"/>
      <c r="D69" s="100" t="s">
        <v>259</v>
      </c>
      <c r="E69" s="73"/>
      <c r="F69" s="74" t="s">
        <v>1497</v>
      </c>
      <c r="G69" s="100"/>
      <c r="H69" s="38"/>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c r="AM69"/>
      <c r="AN69"/>
      <c r="AO69"/>
      <c r="AP69"/>
      <c r="AQ69"/>
      <c r="AR69"/>
      <c r="AS69"/>
      <c r="AT69"/>
      <c r="AU69"/>
      <c r="AV69"/>
      <c r="AW69"/>
      <c r="AX69"/>
      <c r="AY69"/>
      <c r="AZ69"/>
      <c r="BA69"/>
      <c r="BB69"/>
      <c r="BC69"/>
      <c r="BD69"/>
      <c r="BE69"/>
      <c r="BF69"/>
      <c r="BG69"/>
      <c r="BH69"/>
      <c r="BI69"/>
      <c r="BJ69"/>
      <c r="BK69"/>
      <c r="BL69"/>
      <c r="BM69"/>
      <c r="BN69"/>
      <c r="BO69"/>
      <c r="BP69"/>
      <c r="BQ69" s="1319">
        <v>60</v>
      </c>
      <c r="BR69" s="1319"/>
      <c r="BS69" s="1270"/>
      <c r="BT69" s="1271"/>
      <c r="BU69" s="1271"/>
      <c r="BV69" s="1271"/>
      <c r="BW69" s="1271"/>
      <c r="BX69" s="1271"/>
      <c r="BY69" s="1271"/>
      <c r="BZ69" s="1271"/>
      <c r="CA69" s="1272"/>
      <c r="CB69" s="1319" t="s">
        <v>265</v>
      </c>
      <c r="CC69" s="131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s="38"/>
      <c r="D70" s="109"/>
      <c r="E70" s="73"/>
      <c r="F70" s="70" t="s">
        <v>1498</v>
      </c>
      <c r="G70" s="100"/>
      <c r="H70" s="38"/>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c r="AM70"/>
      <c r="AN70"/>
      <c r="AO70"/>
      <c r="AP70"/>
      <c r="AQ70"/>
      <c r="AR70"/>
      <c r="AS70"/>
      <c r="AT70"/>
      <c r="AU70"/>
      <c r="AV70"/>
      <c r="AW70"/>
      <c r="AX70"/>
      <c r="AY70"/>
      <c r="AZ70"/>
      <c r="BA70"/>
      <c r="BB70"/>
      <c r="BC70"/>
      <c r="BD70"/>
      <c r="BE70"/>
      <c r="BF70"/>
      <c r="BG70"/>
      <c r="BH70"/>
      <c r="BI70"/>
      <c r="BJ70"/>
      <c r="BK70"/>
      <c r="BL70"/>
      <c r="BM70"/>
      <c r="BN70"/>
      <c r="BO70"/>
      <c r="BP70"/>
      <c r="BQ70" s="1319"/>
      <c r="BR70" s="1319"/>
      <c r="BS70" s="1273"/>
      <c r="BT70" s="1274"/>
      <c r="BU70" s="1274"/>
      <c r="BV70" s="1274"/>
      <c r="BW70" s="1274"/>
      <c r="BX70" s="1274"/>
      <c r="BY70" s="1274"/>
      <c r="BZ70" s="1274"/>
      <c r="CA70" s="1275"/>
      <c r="CB70" s="1319"/>
      <c r="CC70" s="1319"/>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15" customHeight="1">
      <c r="B71" s="8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c r="D72"/>
      <c r="E72"/>
      <c r="F72" s="74"/>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s="1043"/>
      <c r="BT72" s="1043"/>
      <c r="BU72" s="1043"/>
      <c r="BV72" s="1043"/>
      <c r="BW72" s="1043"/>
      <c r="BX72" s="1043"/>
      <c r="BY72" s="1043"/>
      <c r="BZ72" s="1043"/>
      <c r="CA72" s="1043"/>
      <c r="CB72" s="1319"/>
      <c r="CC72" s="1319"/>
      <c r="CD72" s="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9.9" customHeight="1">
      <c r="B73" s="82"/>
      <c r="C73" s="123"/>
      <c r="D73" s="123"/>
      <c r="E73" s="123"/>
      <c r="F73" s="123"/>
      <c r="G73" s="123"/>
      <c r="H73" s="123"/>
      <c r="I73" s="123"/>
      <c r="J73" s="123"/>
      <c r="K73" s="123"/>
      <c r="L73" s="123"/>
      <c r="M73" s="123"/>
      <c r="N73" s="123"/>
      <c r="O73" s="123"/>
      <c r="P73" s="123"/>
      <c r="Q73" s="123"/>
      <c r="R73" s="123"/>
      <c r="S73" s="123"/>
      <c r="T73" s="123"/>
      <c r="U73" s="123"/>
      <c r="V73" s="123"/>
      <c r="W73" s="123"/>
      <c r="X73" s="123"/>
      <c r="Y73" s="123"/>
      <c r="Z73" s="123"/>
      <c r="AA73" s="123"/>
      <c r="AB73" s="123"/>
      <c r="AC73" s="123"/>
      <c r="AD73" s="123"/>
      <c r="AE73" s="123"/>
      <c r="AF73" s="123"/>
      <c r="AG73" s="123"/>
      <c r="AH73" s="123"/>
      <c r="AI73" s="123"/>
      <c r="AJ73" s="123"/>
      <c r="AK73" s="123"/>
      <c r="AL73" s="123"/>
      <c r="AM73" s="123"/>
      <c r="AN73" s="123"/>
      <c r="AO73" s="123"/>
      <c r="AP73" s="123"/>
      <c r="AQ73" s="123"/>
      <c r="AR73" s="123"/>
      <c r="AS73" s="123"/>
      <c r="AT73" s="123"/>
      <c r="AU73" s="123"/>
      <c r="AV73" s="123"/>
      <c r="AW73" s="123"/>
      <c r="AX73" s="123"/>
      <c r="AY73" s="123"/>
      <c r="AZ73" s="123"/>
      <c r="BA73" s="123"/>
      <c r="BB73" s="123"/>
      <c r="BC73" s="123"/>
      <c r="BD73" s="123"/>
      <c r="BE73" s="123"/>
      <c r="BF73" s="123"/>
      <c r="BG73" s="123"/>
      <c r="BH73" s="123"/>
      <c r="BI73" s="123"/>
      <c r="BJ73" s="123"/>
      <c r="BK73" s="123"/>
      <c r="BL73" s="123"/>
      <c r="BM73" s="123"/>
      <c r="BN73" s="123"/>
      <c r="BO73" s="123"/>
      <c r="BP73" s="123"/>
      <c r="BQ73" s="123"/>
      <c r="BR73" s="123"/>
      <c r="BS73" s="123"/>
      <c r="BT73" s="123"/>
      <c r="BU73" s="123"/>
      <c r="BV73" s="123"/>
      <c r="BW73" s="123"/>
      <c r="BX73" s="123"/>
      <c r="BY73" s="123"/>
      <c r="BZ73" s="123"/>
      <c r="CA73" s="123"/>
      <c r="CB73" s="123"/>
      <c r="CC73" s="123"/>
      <c r="CD73" s="165"/>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9.9" customHeight="1">
      <c r="B74" s="72"/>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84"/>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9"/>
      <c r="C75" s="73" t="s">
        <v>1499</v>
      </c>
      <c r="D75" s="100" t="s">
        <v>1500</v>
      </c>
      <c r="E75" s="73"/>
      <c r="F75" s="108"/>
      <c r="G75" s="100"/>
      <c r="H75" s="38"/>
      <c r="I75" s="100"/>
      <c r="J75" s="100"/>
      <c r="K75" s="100"/>
      <c r="L75" s="100"/>
      <c r="M75" s="100"/>
      <c r="N75" s="100"/>
      <c r="O75" s="100"/>
      <c r="P75" s="100"/>
      <c r="Q75" s="100"/>
      <c r="R75" s="100"/>
      <c r="S75" s="100"/>
      <c r="T75" s="100"/>
      <c r="U75" s="100"/>
      <c r="V75" s="100"/>
      <c r="W75" s="100"/>
      <c r="X75" s="100"/>
      <c r="Y75" s="100"/>
      <c r="Z75" s="100"/>
      <c r="AA75" s="100"/>
      <c r="AB75" s="100"/>
      <c r="AC75" s="100"/>
      <c r="AD75" s="100"/>
      <c r="AE75" s="100"/>
      <c r="AF75" s="100"/>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s="84"/>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80"/>
      <c r="C76" s="38"/>
      <c r="D76" s="108" t="s">
        <v>1501</v>
      </c>
      <c r="E76" s="73"/>
      <c r="F76" s="108"/>
      <c r="G76" s="100"/>
      <c r="H76" s="38"/>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s="84"/>
      <c r="CD76" s="10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s="38"/>
      <c r="D77" s="109"/>
      <c r="E77" s="73"/>
      <c r="F77" s="108"/>
      <c r="G77" s="100"/>
      <c r="H77" s="38"/>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1"/>
      <c r="C78" s="38"/>
      <c r="D78" s="1038" t="s">
        <v>253</v>
      </c>
      <c r="E78" s="73"/>
      <c r="F78" s="74" t="s">
        <v>1502</v>
      </c>
      <c r="G78" s="100"/>
      <c r="H78" s="38"/>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1319">
        <v>61</v>
      </c>
      <c r="BR78" s="1319"/>
      <c r="BS78" s="1270"/>
      <c r="BT78" s="1271"/>
      <c r="BU78" s="1271"/>
      <c r="BV78" s="1271"/>
      <c r="BW78" s="1271"/>
      <c r="BX78" s="1271"/>
      <c r="BY78" s="1271"/>
      <c r="BZ78" s="1271"/>
      <c r="CA78" s="1272"/>
      <c r="CB78" s="1319" t="s">
        <v>265</v>
      </c>
      <c r="CC78" s="1319"/>
      <c r="CD78" s="10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72"/>
      <c r="C79" s="38"/>
      <c r="D79" s="109"/>
      <c r="E79" s="73"/>
      <c r="F79" s="70" t="s">
        <v>1503</v>
      </c>
      <c r="G79" s="100"/>
      <c r="H79" s="38"/>
      <c r="I79" s="100"/>
      <c r="J79" s="100"/>
      <c r="K79" s="100"/>
      <c r="L79" s="100"/>
      <c r="M79" s="100"/>
      <c r="N79" s="100"/>
      <c r="O79" s="100"/>
      <c r="P79" s="100"/>
      <c r="Q79" s="100"/>
      <c r="R79" s="100"/>
      <c r="S79" s="100"/>
      <c r="T79" s="100"/>
      <c r="U79" s="100"/>
      <c r="V79" s="100"/>
      <c r="W79" s="100"/>
      <c r="X79" s="100"/>
      <c r="Y79" s="100"/>
      <c r="Z79" s="100"/>
      <c r="AA79" s="100"/>
      <c r="AB79" s="100"/>
      <c r="AC79" s="100"/>
      <c r="AD79" s="100"/>
      <c r="AE79" s="100"/>
      <c r="AF79" s="100"/>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1319"/>
      <c r="BR79" s="1319"/>
      <c r="BS79" s="1273"/>
      <c r="BT79" s="1274"/>
      <c r="BU79" s="1274"/>
      <c r="BV79" s="1274"/>
      <c r="BW79" s="1274"/>
      <c r="BX79" s="1274"/>
      <c r="BY79" s="1274"/>
      <c r="BZ79" s="1274"/>
      <c r="CA79" s="1275"/>
      <c r="CB79" s="1319"/>
      <c r="CC79" s="131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s="38"/>
      <c r="D80" s="110"/>
      <c r="E80" s="73"/>
      <c r="F80" s="78"/>
      <c r="G80" s="100"/>
      <c r="H80" s="38"/>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s="84"/>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s="38"/>
      <c r="D81" s="1038" t="s">
        <v>256</v>
      </c>
      <c r="E81" s="73"/>
      <c r="F81" s="74" t="s">
        <v>1504</v>
      </c>
      <c r="G81" s="100"/>
      <c r="H81" s="38"/>
      <c r="I81" s="100"/>
      <c r="J81" s="100"/>
      <c r="K81" s="100"/>
      <c r="L81" s="100"/>
      <c r="M81" s="100"/>
      <c r="N81" s="100"/>
      <c r="O81" s="100"/>
      <c r="P81" s="100"/>
      <c r="Q81" s="100"/>
      <c r="R81" s="100"/>
      <c r="S81" s="100"/>
      <c r="T81" s="100"/>
      <c r="U81" s="100"/>
      <c r="V81" s="100"/>
      <c r="W81" s="100"/>
      <c r="X81" s="100"/>
      <c r="Y81" s="100"/>
      <c r="Z81" s="100"/>
      <c r="AA81" s="100"/>
      <c r="AB81" s="100"/>
      <c r="AC81" s="100"/>
      <c r="AD81" s="100"/>
      <c r="AE81" s="100"/>
      <c r="AF81" s="100"/>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1319">
        <v>62</v>
      </c>
      <c r="BR81" s="1319"/>
      <c r="BS81" s="1270"/>
      <c r="BT81" s="1271"/>
      <c r="BU81" s="1271"/>
      <c r="BV81" s="1271"/>
      <c r="BW81" s="1271"/>
      <c r="BX81" s="1271"/>
      <c r="BY81" s="1271"/>
      <c r="BZ81" s="1271"/>
      <c r="CA81" s="1272"/>
      <c r="CB81" s="1319" t="s">
        <v>265</v>
      </c>
      <c r="CC81" s="1319"/>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s="38"/>
      <c r="D82" s="109"/>
      <c r="E82" s="73"/>
      <c r="F82" s="70" t="s">
        <v>1505</v>
      </c>
      <c r="G82" s="100"/>
      <c r="H82" s="38"/>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1319"/>
      <c r="BR82" s="1319"/>
      <c r="BS82" s="1273"/>
      <c r="BT82" s="1274"/>
      <c r="BU82" s="1274"/>
      <c r="BV82" s="1274"/>
      <c r="BW82" s="1274"/>
      <c r="BX82" s="1274"/>
      <c r="BY82" s="1274"/>
      <c r="BZ82" s="1274"/>
      <c r="CA82" s="1275"/>
      <c r="CB82" s="1319"/>
      <c r="CC82" s="1319"/>
      <c r="CD82" s="96"/>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9"/>
      <c r="C83" s="38"/>
      <c r="D83" s="111"/>
      <c r="E83" s="73"/>
      <c r="F83" s="78"/>
      <c r="G83" s="100"/>
      <c r="H83" s="38"/>
      <c r="I83" s="100"/>
      <c r="J83" s="100"/>
      <c r="K83" s="100"/>
      <c r="L83" s="100"/>
      <c r="M83" s="100"/>
      <c r="N83" s="100"/>
      <c r="O83" s="100"/>
      <c r="P83" s="100"/>
      <c r="Q83" s="100"/>
      <c r="R83" s="100"/>
      <c r="S83" s="100"/>
      <c r="T83" s="100"/>
      <c r="U83" s="100"/>
      <c r="V83" s="100"/>
      <c r="W83" s="100"/>
      <c r="X83" s="100"/>
      <c r="Y83" s="100"/>
      <c r="Z83" s="100"/>
      <c r="AA83" s="100"/>
      <c r="AB83" s="100"/>
      <c r="AC83" s="100"/>
      <c r="AD83" s="100"/>
      <c r="AE83" s="100"/>
      <c r="AF83" s="100"/>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s="84"/>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80"/>
      <c r="C84" s="38"/>
      <c r="D84" s="100" t="s">
        <v>259</v>
      </c>
      <c r="E84" s="73"/>
      <c r="F84" s="74" t="s">
        <v>750</v>
      </c>
      <c r="G84" s="100"/>
      <c r="H84" s="38"/>
      <c r="I84" s="100"/>
      <c r="J84" s="100"/>
      <c r="K84" s="100"/>
      <c r="L84" s="100"/>
      <c r="M84" s="100"/>
      <c r="N84" s="100"/>
      <c r="O84" s="100"/>
      <c r="P84" s="100"/>
      <c r="Q84" s="100"/>
      <c r="R84" s="100"/>
      <c r="S84" s="100"/>
      <c r="T84" s="100"/>
      <c r="U84" s="100"/>
      <c r="V84" s="100"/>
      <c r="W84" s="100"/>
      <c r="X84" s="100"/>
      <c r="Y84" s="100"/>
      <c r="Z84" s="100"/>
      <c r="AA84" s="100"/>
      <c r="AB84" s="100"/>
      <c r="AC84" s="100"/>
      <c r="AD84" s="100"/>
      <c r="AE84" s="100"/>
      <c r="AF84" s="100"/>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1319">
        <v>63</v>
      </c>
      <c r="BR84" s="1319"/>
      <c r="BS84" s="1270"/>
      <c r="BT84" s="1271"/>
      <c r="BU84" s="1271"/>
      <c r="BV84" s="1271"/>
      <c r="BW84" s="1271"/>
      <c r="BX84" s="1271"/>
      <c r="BY84" s="1271"/>
      <c r="BZ84" s="1271"/>
      <c r="CA84" s="1272"/>
      <c r="CB84" s="1319" t="s">
        <v>265</v>
      </c>
      <c r="CC84" s="1319"/>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s="38"/>
      <c r="D85" s="109"/>
      <c r="E85" s="73"/>
      <c r="F85" s="70" t="s">
        <v>751</v>
      </c>
      <c r="G85" s="100"/>
      <c r="H85" s="38"/>
      <c r="I85" s="100"/>
      <c r="J85" s="100"/>
      <c r="K85" s="100"/>
      <c r="L85" s="100"/>
      <c r="M85" s="100"/>
      <c r="N85" s="100"/>
      <c r="O85" s="100"/>
      <c r="P85" s="100"/>
      <c r="Q85" s="100"/>
      <c r="R85" s="100"/>
      <c r="S85" s="100"/>
      <c r="T85" s="100"/>
      <c r="U85" s="100"/>
      <c r="V85" s="100"/>
      <c r="W85" s="100"/>
      <c r="X85" s="100"/>
      <c r="Y85" s="100"/>
      <c r="Z85" s="100"/>
      <c r="AA85" s="100"/>
      <c r="AB85" s="100"/>
      <c r="AC85" s="100"/>
      <c r="AD85" s="100"/>
      <c r="AE85" s="100"/>
      <c r="AF85" s="100"/>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1319"/>
      <c r="BR85" s="1319"/>
      <c r="BS85" s="1273"/>
      <c r="BT85" s="1274"/>
      <c r="BU85" s="1274"/>
      <c r="BV85" s="1274"/>
      <c r="BW85" s="1274"/>
      <c r="BX85" s="1274"/>
      <c r="BY85" s="1274"/>
      <c r="BZ85" s="1274"/>
      <c r="CA85" s="1275"/>
      <c r="CB85" s="1319"/>
      <c r="CC85" s="1319"/>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20.100000000000001" customHeight="1">
      <c r="B86" s="8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s="84"/>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20.100000000000001" customHeight="1">
      <c r="B87" s="72"/>
      <c r="C87" s="84"/>
      <c r="D87" s="84"/>
      <c r="E87" s="84"/>
      <c r="F87" s="84"/>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103"/>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130"/>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6"/>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ht="20.100000000000001" customHeight="1">
      <c r="B89" s="62"/>
      <c r="C89" s="105"/>
      <c r="D89" s="62"/>
      <c r="E89" s="84"/>
      <c r="F89" s="105"/>
      <c r="J89" s="61"/>
      <c r="K89" s="61"/>
      <c r="L89" s="61"/>
      <c r="M89" s="61"/>
      <c r="N89" s="61"/>
      <c r="O89" s="61"/>
      <c r="P89" s="61"/>
      <c r="Q89" s="106"/>
      <c r="R89" s="61"/>
      <c r="S89" s="61"/>
      <c r="T89" s="62"/>
      <c r="U89" s="62"/>
      <c r="V89" s="62"/>
      <c r="W89" s="62"/>
      <c r="X89" s="62"/>
      <c r="Y89" s="62"/>
      <c r="Z89" s="62"/>
      <c r="AA89" s="62"/>
      <c r="AB89" s="107"/>
      <c r="AC89" s="84"/>
      <c r="AD89" s="84"/>
      <c r="AE89" s="84"/>
      <c r="AF89" s="84"/>
      <c r="AG89" s="84"/>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107"/>
      <c r="CA89" s="84"/>
      <c r="CB89" s="84"/>
      <c r="CC89" s="62"/>
      <c r="CD89" s="62"/>
    </row>
    <row r="90" spans="1:126" ht="20.100000000000001" customHeight="1">
      <c r="B90" s="62"/>
      <c r="C90" s="105"/>
      <c r="D90" s="62"/>
      <c r="E90" s="84"/>
      <c r="F90" s="105"/>
      <c r="J90" s="61"/>
      <c r="K90" s="61"/>
      <c r="L90" s="61"/>
      <c r="M90" s="61"/>
      <c r="N90" s="61"/>
      <c r="O90" s="61"/>
      <c r="P90" s="61"/>
      <c r="Q90" s="106"/>
      <c r="R90" s="61"/>
      <c r="S90" s="61"/>
      <c r="T90" s="62"/>
      <c r="U90" s="62"/>
      <c r="V90" s="62"/>
      <c r="W90" s="62"/>
      <c r="X90" s="62"/>
      <c r="Y90" s="62"/>
      <c r="Z90" s="62"/>
      <c r="AA90" s="62"/>
      <c r="AB90" s="107"/>
      <c r="AC90" s="84"/>
      <c r="AD90" s="84"/>
      <c r="AE90" s="84"/>
      <c r="AF90" s="84"/>
      <c r="AG90" s="84"/>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107"/>
      <c r="CA90" s="84"/>
      <c r="CB90" s="84"/>
      <c r="CC90" s="62"/>
      <c r="CD90" s="62"/>
    </row>
    <row r="91" spans="1:126" s="62" customFormat="1" ht="30" customHeight="1">
      <c r="A91" s="1199">
        <v>38</v>
      </c>
      <c r="B91" s="1199"/>
      <c r="C91" s="1199"/>
      <c r="D91" s="1199"/>
      <c r="E91" s="1199"/>
      <c r="F91" s="1199"/>
      <c r="G91" s="1199"/>
      <c r="H91" s="1199"/>
      <c r="I91" s="1199"/>
      <c r="J91" s="1199"/>
      <c r="K91" s="1199"/>
      <c r="L91" s="1199"/>
      <c r="M91" s="1199"/>
      <c r="N91" s="1199"/>
      <c r="O91" s="1199"/>
      <c r="P91" s="1199"/>
      <c r="Q91" s="1199"/>
      <c r="R91" s="1199"/>
      <c r="S91" s="1199"/>
      <c r="T91" s="1199"/>
      <c r="U91" s="1199"/>
      <c r="V91" s="1199"/>
      <c r="W91" s="1199"/>
      <c r="X91" s="1199"/>
      <c r="Y91" s="1199"/>
      <c r="Z91" s="1199"/>
      <c r="AA91" s="1199"/>
      <c r="AB91" s="1199"/>
      <c r="AC91" s="1199"/>
      <c r="AD91" s="1199"/>
      <c r="AE91" s="1199"/>
      <c r="AF91" s="1199"/>
      <c r="AG91" s="1199"/>
      <c r="AH91" s="1199"/>
      <c r="AI91" s="1199"/>
      <c r="AJ91" s="1199"/>
      <c r="AK91" s="1199"/>
      <c r="AL91" s="1199"/>
      <c r="AM91" s="1199"/>
      <c r="AN91" s="1199"/>
      <c r="AO91" s="1199"/>
      <c r="AP91" s="1199"/>
      <c r="AQ91" s="1199"/>
      <c r="AR91" s="1199"/>
      <c r="AS91" s="1199"/>
      <c r="AT91" s="1199"/>
      <c r="AU91" s="1199"/>
      <c r="AV91" s="1199"/>
      <c r="AW91" s="1199"/>
      <c r="AX91" s="1199"/>
      <c r="AY91" s="1199"/>
      <c r="AZ91" s="1199"/>
      <c r="BA91" s="1199"/>
      <c r="BB91" s="1199"/>
      <c r="BC91" s="1199"/>
      <c r="BD91" s="1199"/>
      <c r="BE91" s="1199"/>
      <c r="BF91" s="1199"/>
      <c r="BG91" s="1199"/>
      <c r="BH91" s="1199"/>
      <c r="BI91" s="1199"/>
      <c r="BJ91" s="1199"/>
      <c r="BK91" s="1199"/>
      <c r="BL91" s="1199"/>
      <c r="BM91" s="1199"/>
      <c r="BN91" s="1199"/>
      <c r="BO91" s="1199"/>
      <c r="BP91" s="1199"/>
      <c r="BQ91" s="1199"/>
      <c r="BR91" s="1199"/>
      <c r="BS91" s="1199"/>
      <c r="BT91" s="1199"/>
      <c r="BU91" s="1199"/>
      <c r="BV91" s="1199"/>
      <c r="BW91" s="1199"/>
      <c r="BX91" s="1199"/>
      <c r="BY91" s="1199"/>
      <c r="BZ91" s="1199"/>
      <c r="CA91" s="1199"/>
      <c r="CB91" s="1199"/>
      <c r="CC91" s="1199"/>
      <c r="CD91" s="1199"/>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sheetData>
  <mergeCells count="52">
    <mergeCell ref="BS69:CA70"/>
    <mergeCell ref="BS78:CA79"/>
    <mergeCell ref="BS81:CA82"/>
    <mergeCell ref="BS84:CA85"/>
    <mergeCell ref="D19:E20"/>
    <mergeCell ref="BV19:BX20"/>
    <mergeCell ref="BY19:CA20"/>
    <mergeCell ref="D22:E23"/>
    <mergeCell ref="BS63:CA64"/>
    <mergeCell ref="BV22:BX23"/>
    <mergeCell ref="BY22:CA23"/>
    <mergeCell ref="BV29:BX30"/>
    <mergeCell ref="BY29:CA30"/>
    <mergeCell ref="BV32:BX33"/>
    <mergeCell ref="BY32:CA33"/>
    <mergeCell ref="BV35:BX36"/>
    <mergeCell ref="C4:N5"/>
    <mergeCell ref="O4:Q5"/>
    <mergeCell ref="BV11:BX12"/>
    <mergeCell ref="BY11:CA12"/>
    <mergeCell ref="D16:E17"/>
    <mergeCell ref="BV16:BX17"/>
    <mergeCell ref="BY16:CA17"/>
    <mergeCell ref="BX10:CA10"/>
    <mergeCell ref="BS66:CA67"/>
    <mergeCell ref="BY35:CA36"/>
    <mergeCell ref="BV38:BX39"/>
    <mergeCell ref="BY38:CA39"/>
    <mergeCell ref="BV41:BX42"/>
    <mergeCell ref="BY41:CA42"/>
    <mergeCell ref="D53:E54"/>
    <mergeCell ref="F53:H54"/>
    <mergeCell ref="J53:Q54"/>
    <mergeCell ref="D56:E57"/>
    <mergeCell ref="F56:H57"/>
    <mergeCell ref="J56:Q57"/>
    <mergeCell ref="BX28:CA28"/>
    <mergeCell ref="BY62:CA62"/>
    <mergeCell ref="A91:CD91"/>
    <mergeCell ref="BQ84:BR85"/>
    <mergeCell ref="CB84:CC85"/>
    <mergeCell ref="BQ81:BR82"/>
    <mergeCell ref="CB81:CC82"/>
    <mergeCell ref="CB72:CC72"/>
    <mergeCell ref="BQ78:BR79"/>
    <mergeCell ref="CB78:CC79"/>
    <mergeCell ref="BQ69:BR70"/>
    <mergeCell ref="CB69:CC70"/>
    <mergeCell ref="BQ66:BR67"/>
    <mergeCell ref="CB66:CC67"/>
    <mergeCell ref="BQ63:BR64"/>
    <mergeCell ref="CB63:CC64"/>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7030A0"/>
  </sheetPr>
  <dimension ref="A1:DV95"/>
  <sheetViews>
    <sheetView showGridLines="0" view="pageBreakPreview" zoomScale="40" zoomScaleNormal="40" zoomScaleSheetLayoutView="40" zoomScalePageLayoutView="35" workbookViewId="0">
      <selection activeCell="AR75" sqref="AR75:CA76"/>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778" t="s">
        <v>1256</v>
      </c>
      <c r="D4" s="1779"/>
      <c r="E4" s="1779"/>
      <c r="F4" s="1779"/>
      <c r="G4" s="1779"/>
      <c r="H4" s="1779"/>
      <c r="I4" s="1779"/>
      <c r="J4" s="1779"/>
      <c r="K4" s="1779"/>
      <c r="L4" s="1779"/>
      <c r="M4" s="1779"/>
      <c r="N4" s="1780"/>
      <c r="O4" s="1784" t="s">
        <v>1463</v>
      </c>
      <c r="P4" s="1785"/>
      <c r="Q4" s="1786"/>
      <c r="R4" s="38"/>
      <c r="S4" s="75" t="s">
        <v>1506</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781"/>
      <c r="D5" s="1782"/>
      <c r="E5" s="1782"/>
      <c r="F5" s="1782"/>
      <c r="G5" s="1782"/>
      <c r="H5" s="1782"/>
      <c r="I5" s="1782"/>
      <c r="J5" s="1782"/>
      <c r="K5" s="1782"/>
      <c r="L5" s="1782"/>
      <c r="M5" s="1782"/>
      <c r="N5" s="1783"/>
      <c r="O5" s="1787"/>
      <c r="P5" s="1788"/>
      <c r="Q5" s="1789"/>
      <c r="R5" s="38"/>
      <c r="S5" s="88" t="s">
        <v>1507</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BD7" s="176"/>
      <c r="BE7" s="176"/>
      <c r="BF7" s="176"/>
      <c r="BG7" s="176"/>
      <c r="BH7" s="176"/>
      <c r="BI7" s="176"/>
      <c r="BJ7" s="176"/>
      <c r="BK7" s="176"/>
      <c r="BL7" s="176"/>
      <c r="BM7" s="176"/>
      <c r="BN7" s="176"/>
      <c r="BO7" s="176"/>
      <c r="BP7" s="176"/>
      <c r="BQ7" s="176"/>
      <c r="BR7" s="176"/>
      <c r="BS7" s="176"/>
      <c r="BT7" s="176"/>
      <c r="BU7" s="176"/>
      <c r="BV7" s="176"/>
      <c r="BW7" s="176"/>
      <c r="BX7" s="176"/>
      <c r="BY7" s="176"/>
      <c r="BZ7" s="176"/>
      <c r="CA7" s="176"/>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73" t="s">
        <v>1508</v>
      </c>
      <c r="D8" s="100" t="s">
        <v>1509</v>
      </c>
      <c r="E8" s="38"/>
      <c r="F8" s="110"/>
      <c r="G8" s="38"/>
      <c r="H8" s="100"/>
      <c r="I8" s="100"/>
      <c r="J8" s="100"/>
      <c r="K8" s="100"/>
      <c r="L8" s="100"/>
      <c r="M8" s="100"/>
      <c r="N8" s="100"/>
      <c r="O8" s="100"/>
      <c r="P8" s="100"/>
      <c r="Q8" s="100"/>
      <c r="R8" s="100"/>
      <c r="S8" s="100"/>
      <c r="T8" s="100"/>
      <c r="U8" s="100"/>
      <c r="V8" s="100"/>
      <c r="W8" s="100"/>
      <c r="X8" s="100"/>
      <c r="Y8" s="100"/>
      <c r="Z8" s="100"/>
      <c r="AA8" s="100"/>
      <c r="AB8" s="100"/>
      <c r="AC8" s="100"/>
      <c r="AD8" s="1"/>
      <c r="AE8" s="1"/>
      <c r="AF8" s="1"/>
      <c r="AG8" s="1"/>
      <c r="AH8" s="118"/>
      <c r="AI8" s="118"/>
      <c r="AJ8" s="118"/>
      <c r="AK8" s="24"/>
      <c r="AL8" s="120"/>
      <c r="AM8" s="90"/>
      <c r="AN8" s="117"/>
      <c r="AO8" s="117"/>
      <c r="AP8" s="118"/>
      <c r="AQ8" s="61"/>
      <c r="AR8" s="61"/>
      <c r="AS8" s="61"/>
      <c r="AT8" s="61"/>
      <c r="AU8" s="61"/>
      <c r="AV8" s="61"/>
      <c r="AW8" s="61"/>
      <c r="AX8" s="61"/>
      <c r="AY8" s="61"/>
      <c r="AZ8" s="61"/>
      <c r="BA8" s="61"/>
      <c r="BB8" s="61"/>
      <c r="BC8" s="61"/>
      <c r="BD8" s="73"/>
      <c r="BE8" s="73"/>
      <c r="BF8" s="73"/>
      <c r="BG8" s="73"/>
      <c r="BH8" s="73"/>
      <c r="BI8" s="73"/>
      <c r="BJ8" s="73"/>
      <c r="BK8" s="73"/>
      <c r="BL8" s="73"/>
      <c r="BM8" s="73"/>
      <c r="BN8" s="73"/>
      <c r="BO8" s="73"/>
      <c r="BP8" s="73"/>
      <c r="BQ8" s="73"/>
      <c r="BR8" s="73"/>
      <c r="BS8" s="73"/>
      <c r="BT8" s="73"/>
      <c r="BU8" s="73"/>
      <c r="BV8" s="38"/>
      <c r="BW8" s="38"/>
      <c r="BX8" s="38"/>
      <c r="BY8" s="38"/>
      <c r="BZ8" s="38"/>
      <c r="CA8" s="3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C9" s="73"/>
      <c r="D9" s="108" t="s">
        <v>1510</v>
      </c>
      <c r="E9" s="38"/>
      <c r="F9" s="110"/>
      <c r="G9" s="38"/>
      <c r="H9" s="100"/>
      <c r="I9" s="100"/>
      <c r="J9" s="100"/>
      <c r="K9" s="100"/>
      <c r="L9" s="100"/>
      <c r="M9" s="100"/>
      <c r="N9" s="100"/>
      <c r="O9" s="100"/>
      <c r="P9" s="100"/>
      <c r="Q9" s="100"/>
      <c r="R9" s="100"/>
      <c r="S9" s="100"/>
      <c r="T9" s="100"/>
      <c r="U9" s="100"/>
      <c r="V9" s="100"/>
      <c r="W9" s="100"/>
      <c r="X9" s="100"/>
      <c r="Y9" s="100"/>
      <c r="Z9" s="100"/>
      <c r="AA9" s="100"/>
      <c r="AB9" s="100"/>
      <c r="AC9" s="100"/>
      <c r="AD9" s="1"/>
      <c r="AE9" s="1"/>
      <c r="AF9" s="1"/>
      <c r="AG9" s="1"/>
      <c r="AH9" s="118"/>
      <c r="AI9" s="118"/>
      <c r="AJ9" s="118"/>
      <c r="AK9" s="24"/>
      <c r="AL9" s="120"/>
      <c r="AM9" s="90"/>
      <c r="AN9" s="117"/>
      <c r="AO9" s="117"/>
      <c r="AP9" s="118"/>
      <c r="AQ9" s="61"/>
      <c r="AR9" s="61"/>
      <c r="AS9" s="61"/>
      <c r="AT9" s="61"/>
      <c r="AU9" s="61"/>
      <c r="AV9" s="61"/>
      <c r="AW9" s="61"/>
      <c r="AX9" s="61"/>
      <c r="AY9" s="61"/>
      <c r="AZ9" s="61"/>
      <c r="BA9" s="61"/>
      <c r="BB9" s="61"/>
      <c r="BC9" s="61"/>
      <c r="BD9" s="38"/>
      <c r="BE9" s="38"/>
      <c r="BF9" s="38"/>
      <c r="BG9" s="38"/>
      <c r="BH9" s="38"/>
      <c r="BI9" s="38"/>
      <c r="BJ9" s="38"/>
      <c r="BK9" s="38"/>
      <c r="BL9" s="38"/>
      <c r="BM9" s="38"/>
      <c r="BN9" s="38"/>
      <c r="BO9" s="38"/>
      <c r="BP9" s="38"/>
      <c r="BQ9" s="38"/>
      <c r="BR9" s="38"/>
      <c r="BS9" s="38"/>
      <c r="BT9" s="38"/>
      <c r="BU9" s="38"/>
      <c r="BV9" s="38"/>
      <c r="BW9" s="38"/>
      <c r="BX9" s="38"/>
      <c r="BY9" s="38"/>
      <c r="BZ9" s="38"/>
      <c r="CA9" s="38"/>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73"/>
      <c r="E10" s="38"/>
      <c r="F10" s="110"/>
      <c r="G10" s="38"/>
      <c r="H10" s="100"/>
      <c r="I10" s="100"/>
      <c r="J10" s="100"/>
      <c r="K10" s="100"/>
      <c r="L10" s="100"/>
      <c r="M10" s="100"/>
      <c r="N10" s="100"/>
      <c r="O10" s="100"/>
      <c r="P10" s="100"/>
      <c r="Q10" s="100"/>
      <c r="R10" s="100"/>
      <c r="S10" s="100"/>
      <c r="T10" s="100"/>
      <c r="U10" s="100"/>
      <c r="V10" s="100"/>
      <c r="W10" s="100"/>
      <c r="X10" s="100"/>
      <c r="Y10" s="100"/>
      <c r="Z10" s="100"/>
      <c r="AA10" s="100"/>
      <c r="AB10" s="100"/>
      <c r="AC10" s="100"/>
      <c r="AD10" s="1"/>
      <c r="AE10" s="1"/>
      <c r="AF10" s="1"/>
      <c r="AG10" s="1"/>
      <c r="AH10" s="118"/>
      <c r="AI10" s="118"/>
      <c r="AJ10" s="118"/>
      <c r="AK10" s="118"/>
      <c r="AL10" s="118"/>
      <c r="AM10" s="118"/>
      <c r="AN10" s="118"/>
      <c r="AO10" s="118"/>
      <c r="AP10" s="118"/>
      <c r="AQ10" s="61"/>
      <c r="AR10" s="61"/>
      <c r="AS10" s="61"/>
      <c r="AT10" s="61"/>
      <c r="AU10" s="61"/>
      <c r="AV10" s="61"/>
      <c r="AW10" s="61"/>
      <c r="AX10" s="61"/>
      <c r="AY10" s="61"/>
      <c r="AZ10" s="61"/>
      <c r="BA10" s="61"/>
      <c r="BB10" s="61"/>
      <c r="BC10" s="61"/>
      <c r="BY10" s="1198">
        <v>3300</v>
      </c>
      <c r="BZ10" s="1198"/>
      <c r="CA10" s="1198"/>
      <c r="CB10" s="61"/>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s="73"/>
      <c r="D11" s="1038" t="s">
        <v>253</v>
      </c>
      <c r="E11" s="38"/>
      <c r="F11" s="74" t="s">
        <v>1511</v>
      </c>
      <c r="G11" s="38"/>
      <c r="H11" s="100"/>
      <c r="I11" s="100"/>
      <c r="J11" s="100"/>
      <c r="K11" s="100"/>
      <c r="L11" s="100"/>
      <c r="M11" s="100"/>
      <c r="N11" s="100"/>
      <c r="O11" s="100"/>
      <c r="P11" s="100"/>
      <c r="Q11" s="100"/>
      <c r="R11" s="100"/>
      <c r="S11" s="100"/>
      <c r="T11" s="100"/>
      <c r="U11" s="100"/>
      <c r="V11" s="100"/>
      <c r="W11" s="100"/>
      <c r="X11" s="100"/>
      <c r="Y11" s="100"/>
      <c r="Z11" s="100"/>
      <c r="AA11" s="100"/>
      <c r="AB11" s="100"/>
      <c r="AC11" s="100"/>
      <c r="AD11" s="109"/>
      <c r="AE11" s="109"/>
      <c r="AF11" s="109"/>
      <c r="AG11" s="109"/>
      <c r="AH11" s="109"/>
      <c r="AI11" s="109"/>
      <c r="AJ11" s="109"/>
      <c r="AK11" s="109"/>
      <c r="AL11" s="109"/>
      <c r="AM11" s="109"/>
      <c r="AN11" s="109"/>
      <c r="AO11" s="109"/>
      <c r="AP11" s="76"/>
      <c r="AQ11" s="61"/>
      <c r="AR11" s="61"/>
      <c r="AS11" s="61"/>
      <c r="AT11" s="61"/>
      <c r="AU11" s="61"/>
      <c r="AV11" s="61"/>
      <c r="AW11" s="61"/>
      <c r="AX11" s="61"/>
      <c r="AY11" s="61"/>
      <c r="AZ11" s="61"/>
      <c r="BA11" s="61"/>
      <c r="BB11" s="61"/>
      <c r="BC11" s="61"/>
      <c r="BQ11" s="1319">
        <v>64</v>
      </c>
      <c r="BR11" s="1319"/>
      <c r="BS11" s="1270"/>
      <c r="BT11" s="1271"/>
      <c r="BU11" s="1271"/>
      <c r="BV11" s="1271"/>
      <c r="BW11" s="1271"/>
      <c r="BX11" s="1271"/>
      <c r="BY11" s="1271"/>
      <c r="BZ11" s="1271"/>
      <c r="CA11" s="1272"/>
      <c r="CB11" s="1319" t="s">
        <v>265</v>
      </c>
      <c r="CC11" s="1319"/>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74"/>
      <c r="D12" s="109"/>
      <c r="E12" s="38"/>
      <c r="F12" s="70" t="s">
        <v>1512</v>
      </c>
      <c r="G12" s="110"/>
      <c r="H12" s="117"/>
      <c r="I12" s="117"/>
      <c r="J12" s="118"/>
      <c r="K12" s="119"/>
      <c r="L12" s="119"/>
      <c r="M12" s="119"/>
      <c r="N12" s="119"/>
      <c r="O12" s="119"/>
      <c r="P12" s="118"/>
      <c r="Q12" s="118"/>
      <c r="R12" s="1"/>
      <c r="S12" s="1"/>
      <c r="T12" s="1"/>
      <c r="U12" s="1"/>
      <c r="V12" s="1"/>
      <c r="W12" s="1"/>
      <c r="X12" s="1"/>
      <c r="Y12" s="1"/>
      <c r="Z12" s="1"/>
      <c r="AA12" s="1"/>
      <c r="AB12" s="1"/>
      <c r="AC12" s="1"/>
      <c r="AD12" s="109"/>
      <c r="AE12" s="109"/>
      <c r="AF12" s="109"/>
      <c r="AG12" s="109"/>
      <c r="AH12" s="109"/>
      <c r="AI12" s="109"/>
      <c r="AJ12" s="109"/>
      <c r="AK12" s="109"/>
      <c r="AL12" s="109"/>
      <c r="AM12" s="109"/>
      <c r="AN12" s="109"/>
      <c r="AO12" s="109"/>
      <c r="AP12" s="76"/>
      <c r="AQ12" s="61"/>
      <c r="AR12" s="61"/>
      <c r="AS12" s="61"/>
      <c r="AT12" s="61"/>
      <c r="AU12" s="61"/>
      <c r="AV12" s="61"/>
      <c r="AW12" s="61"/>
      <c r="AX12" s="61"/>
      <c r="AY12" s="61"/>
      <c r="AZ12" s="61"/>
      <c r="BA12" s="61"/>
      <c r="BB12" s="61"/>
      <c r="BC12" s="61"/>
      <c r="BD12" s="61"/>
      <c r="BE12" s="61"/>
      <c r="BF12" s="61"/>
      <c r="BG12" s="61"/>
      <c r="BH12" s="61"/>
      <c r="BI12" s="61"/>
      <c r="BJ12" s="61"/>
      <c r="BK12" s="61"/>
      <c r="BL12" s="61"/>
      <c r="BM12" s="61"/>
      <c r="BN12" s="61"/>
      <c r="BO12" s="61"/>
      <c r="BQ12" s="1319"/>
      <c r="BR12" s="1319"/>
      <c r="BS12" s="1273"/>
      <c r="BT12" s="1274"/>
      <c r="BU12" s="1274"/>
      <c r="BV12" s="1274"/>
      <c r="BW12" s="1274"/>
      <c r="BX12" s="1274"/>
      <c r="BY12" s="1274"/>
      <c r="BZ12" s="1274"/>
      <c r="CA12" s="1275"/>
      <c r="CB12" s="1319"/>
      <c r="CC12" s="1319"/>
      <c r="CD12" s="96"/>
      <c r="CH12"/>
      <c r="CI12"/>
      <c r="CJ12"/>
      <c r="CK12"/>
    </row>
    <row r="13" spans="2:126" s="59" customFormat="1" ht="24.9" customHeight="1">
      <c r="B13" s="72"/>
      <c r="C13" s="76"/>
      <c r="D13" s="110"/>
      <c r="E13" s="38"/>
      <c r="F13" s="78"/>
      <c r="G13" s="38"/>
      <c r="H13" s="76"/>
      <c r="I13" s="100"/>
      <c r="J13" s="100"/>
      <c r="K13" s="100"/>
      <c r="L13" s="100"/>
      <c r="M13" s="100"/>
      <c r="N13" s="100"/>
      <c r="O13" s="100"/>
      <c r="P13" s="100"/>
      <c r="Q13" s="100"/>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76"/>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T13"/>
      <c r="BU13"/>
      <c r="BV13"/>
      <c r="BW13"/>
      <c r="BX13"/>
      <c r="BY13"/>
      <c r="BZ13"/>
      <c r="CA13"/>
      <c r="CD13" s="96"/>
      <c r="CH13"/>
      <c r="CI13"/>
      <c r="CJ13"/>
      <c r="CK13"/>
    </row>
    <row r="14" spans="2:126" s="59" customFormat="1" ht="30" customHeight="1">
      <c r="B14" s="72"/>
      <c r="C14" s="76"/>
      <c r="D14" s="1038" t="s">
        <v>256</v>
      </c>
      <c r="E14" s="38"/>
      <c r="F14" s="74" t="s">
        <v>1513</v>
      </c>
      <c r="G14" s="38"/>
      <c r="H14" s="76"/>
      <c r="I14" s="100"/>
      <c r="J14" s="100"/>
      <c r="K14" s="100"/>
      <c r="L14" s="100"/>
      <c r="M14" s="100"/>
      <c r="N14" s="100"/>
      <c r="O14" s="100"/>
      <c r="P14" s="100"/>
      <c r="Q14" s="100"/>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76"/>
      <c r="AQ14" s="61"/>
      <c r="AR14" s="61"/>
      <c r="AS14" s="61"/>
      <c r="AT14" s="61"/>
      <c r="AU14" s="61"/>
      <c r="AV14" s="61"/>
      <c r="AW14" s="61"/>
      <c r="AX14" s="61"/>
      <c r="AY14" s="61"/>
      <c r="AZ14" s="61"/>
      <c r="BA14" s="61"/>
      <c r="BB14" s="61"/>
      <c r="BC14" s="61"/>
      <c r="BD14" s="61"/>
      <c r="BE14" s="61"/>
      <c r="BF14" s="61"/>
      <c r="BG14" s="61"/>
      <c r="BH14" s="61"/>
      <c r="BI14" s="61"/>
      <c r="BJ14" s="61"/>
      <c r="BK14" s="61"/>
      <c r="BL14" s="61"/>
      <c r="BM14" s="61"/>
      <c r="BN14" s="61"/>
      <c r="BQ14" s="1319">
        <v>65</v>
      </c>
      <c r="BR14" s="1319"/>
      <c r="BS14" s="1270"/>
      <c r="BT14" s="1271"/>
      <c r="BU14" s="1271"/>
      <c r="BV14" s="1271"/>
      <c r="BW14" s="1271"/>
      <c r="BX14" s="1271"/>
      <c r="BY14" s="1271"/>
      <c r="BZ14" s="1271"/>
      <c r="CA14" s="1272"/>
      <c r="CB14" s="1319" t="s">
        <v>265</v>
      </c>
      <c r="CC14" s="1319"/>
      <c r="CD14" s="96"/>
      <c r="CH14"/>
      <c r="CI14"/>
      <c r="CJ14"/>
      <c r="CK14"/>
    </row>
    <row r="15" spans="2:126" s="59" customFormat="1" ht="30" customHeight="1">
      <c r="B15" s="79"/>
      <c r="C15" s="38"/>
      <c r="D15" s="109"/>
      <c r="E15" s="38"/>
      <c r="F15" s="70" t="s">
        <v>1514</v>
      </c>
      <c r="G15" s="38"/>
      <c r="H15" s="38"/>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38"/>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Q15" s="1319"/>
      <c r="BR15" s="1319"/>
      <c r="BS15" s="1273"/>
      <c r="BT15" s="1274"/>
      <c r="BU15" s="1274"/>
      <c r="BV15" s="1274"/>
      <c r="BW15" s="1274"/>
      <c r="BX15" s="1274"/>
      <c r="BY15" s="1274"/>
      <c r="BZ15" s="1274"/>
      <c r="CA15" s="1275"/>
      <c r="CB15" s="1319"/>
      <c r="CC15" s="1319"/>
      <c r="CD15" s="96"/>
      <c r="CH15"/>
      <c r="CI15"/>
      <c r="CJ15"/>
      <c r="CK15"/>
    </row>
    <row r="16" spans="2:126" s="60" customFormat="1" ht="24.9" customHeight="1">
      <c r="B16" s="80"/>
      <c r="C16" s="38"/>
      <c r="D16" s="111"/>
      <c r="E16" s="38"/>
      <c r="F16" s="78"/>
      <c r="G16" s="38"/>
      <c r="H16" s="38"/>
      <c r="I16" s="100"/>
      <c r="J16" s="100"/>
      <c r="K16" s="100"/>
      <c r="L16" s="100"/>
      <c r="M16" s="100"/>
      <c r="N16" s="100"/>
      <c r="O16" s="100"/>
      <c r="P16" s="100"/>
      <c r="Q16" s="100"/>
      <c r="R16" s="100"/>
      <c r="S16" s="100"/>
      <c r="T16" s="100"/>
      <c r="U16" s="100"/>
      <c r="V16" s="100"/>
      <c r="W16" s="100"/>
      <c r="X16" s="100"/>
      <c r="Y16" s="100"/>
      <c r="Z16" s="100"/>
      <c r="AA16" s="100"/>
      <c r="AB16" s="100"/>
      <c r="AC16" s="100"/>
      <c r="AD16" s="74"/>
      <c r="AE16" s="74"/>
      <c r="AF16" s="74"/>
      <c r="AG16" s="74"/>
      <c r="AH16" s="74"/>
      <c r="AI16" s="74"/>
      <c r="AJ16" s="74"/>
      <c r="AK16" s="74"/>
      <c r="AL16" s="74"/>
      <c r="AM16" s="74"/>
      <c r="AN16" s="74"/>
      <c r="AO16" s="74"/>
      <c r="AP16" s="74"/>
      <c r="AQ16" s="61"/>
      <c r="AR16" s="61"/>
      <c r="AS16" s="61"/>
      <c r="AT16" s="61"/>
      <c r="AU16" s="61"/>
      <c r="AV16" s="61"/>
      <c r="AW16" s="61"/>
      <c r="AX16" s="61"/>
      <c r="AY16" s="61"/>
      <c r="AZ16" s="61"/>
      <c r="BA16" s="61"/>
      <c r="BB16" s="61"/>
      <c r="BC16" s="61"/>
      <c r="BD16" s="61"/>
      <c r="BE16" s="61"/>
      <c r="BF16" s="61"/>
      <c r="BG16" s="61"/>
      <c r="BH16" s="61"/>
      <c r="BI16" s="61"/>
      <c r="BJ16" s="61"/>
      <c r="BK16" s="61"/>
      <c r="BL16" s="61"/>
      <c r="BM16" s="61"/>
      <c r="BN16" s="61"/>
      <c r="BT16"/>
      <c r="BU16"/>
      <c r="BV16"/>
      <c r="BW16"/>
      <c r="BX16"/>
      <c r="BY16"/>
      <c r="BZ16"/>
      <c r="CA16"/>
      <c r="CC16" s="193"/>
      <c r="CD16" s="102"/>
      <c r="CH16"/>
      <c r="CI16"/>
      <c r="CJ16"/>
      <c r="CK16"/>
    </row>
    <row r="17" spans="2:91" s="60" customFormat="1" ht="30" customHeight="1">
      <c r="B17" s="80"/>
      <c r="C17" s="38"/>
      <c r="D17" s="100" t="s">
        <v>259</v>
      </c>
      <c r="E17" s="38"/>
      <c r="F17" s="74" t="s">
        <v>1515</v>
      </c>
      <c r="G17" s="38"/>
      <c r="H17" s="38"/>
      <c r="I17" s="100"/>
      <c r="J17" s="100"/>
      <c r="K17" s="100"/>
      <c r="L17" s="100"/>
      <c r="M17" s="100"/>
      <c r="N17" s="100"/>
      <c r="O17" s="100"/>
      <c r="P17" s="100"/>
      <c r="Q17" s="100"/>
      <c r="R17" s="100"/>
      <c r="S17" s="100"/>
      <c r="T17" s="100"/>
      <c r="U17" s="100"/>
      <c r="V17" s="100"/>
      <c r="W17" s="100"/>
      <c r="X17" s="100"/>
      <c r="Y17" s="100"/>
      <c r="Z17" s="100"/>
      <c r="AA17" s="100"/>
      <c r="AB17" s="100"/>
      <c r="AC17" s="100"/>
      <c r="AD17" s="74"/>
      <c r="AE17" s="74"/>
      <c r="AF17" s="74"/>
      <c r="AG17" s="74"/>
      <c r="AH17" s="74"/>
      <c r="AI17" s="74"/>
      <c r="AJ17" s="74"/>
      <c r="AK17" s="74"/>
      <c r="AL17" s="74"/>
      <c r="AM17" s="74"/>
      <c r="AN17" s="74"/>
      <c r="AO17" s="74"/>
      <c r="AP17" s="74"/>
      <c r="AQ17" s="61"/>
      <c r="AR17" s="61"/>
      <c r="AS17" s="61"/>
      <c r="AT17" s="61"/>
      <c r="AU17" s="61"/>
      <c r="AV17" s="61"/>
      <c r="AW17" s="61"/>
      <c r="AX17" s="61"/>
      <c r="AY17" s="61"/>
      <c r="AZ17" s="61"/>
      <c r="BA17" s="61"/>
      <c r="BB17" s="61"/>
      <c r="BC17" s="61"/>
      <c r="BD17" s="61"/>
      <c r="BE17" s="61"/>
      <c r="BF17" s="61"/>
      <c r="BG17" s="61"/>
      <c r="BH17" s="61"/>
      <c r="BI17" s="61"/>
      <c r="BJ17" s="61"/>
      <c r="BK17" s="61"/>
      <c r="BL17" s="61"/>
      <c r="BM17" s="61"/>
      <c r="BN17" s="61"/>
      <c r="BQ17" s="1319">
        <v>66</v>
      </c>
      <c r="BR17" s="1319"/>
      <c r="BS17" s="1270"/>
      <c r="BT17" s="1271"/>
      <c r="BU17" s="1271"/>
      <c r="BV17" s="1271"/>
      <c r="BW17" s="1271"/>
      <c r="BX17" s="1271"/>
      <c r="BY17" s="1271"/>
      <c r="BZ17" s="1271"/>
      <c r="CA17" s="1272"/>
      <c r="CB17" s="1319" t="s">
        <v>265</v>
      </c>
      <c r="CC17" s="1319"/>
      <c r="CD17" s="102"/>
      <c r="CH17"/>
      <c r="CI17"/>
      <c r="CJ17"/>
      <c r="CK17"/>
    </row>
    <row r="18" spans="2:91" s="60" customFormat="1" ht="30" customHeight="1">
      <c r="B18" s="81"/>
      <c r="C18" s="38"/>
      <c r="D18" s="109"/>
      <c r="E18" s="38"/>
      <c r="F18" s="70" t="s">
        <v>1516</v>
      </c>
      <c r="G18" s="38"/>
      <c r="H18" s="38"/>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38"/>
      <c r="AQ18" s="61"/>
      <c r="AR18" s="61"/>
      <c r="AS18" s="61"/>
      <c r="AT18" s="61"/>
      <c r="AU18" s="61"/>
      <c r="AV18" s="61"/>
      <c r="AW18" s="61"/>
      <c r="AX18" s="61"/>
      <c r="AY18" s="61"/>
      <c r="AZ18" s="61"/>
      <c r="BA18" s="61"/>
      <c r="BB18" s="61"/>
      <c r="BC18" s="61"/>
      <c r="BD18" s="61"/>
      <c r="BE18" s="61"/>
      <c r="BF18" s="61"/>
      <c r="BG18" s="61"/>
      <c r="BH18" s="61"/>
      <c r="BI18" s="61"/>
      <c r="BJ18" s="61"/>
      <c r="BK18" s="61"/>
      <c r="BL18" s="61"/>
      <c r="BM18" s="61"/>
      <c r="BN18" s="61"/>
      <c r="BQ18" s="1319"/>
      <c r="BR18" s="1319"/>
      <c r="BS18" s="1273"/>
      <c r="BT18" s="1274"/>
      <c r="BU18" s="1274"/>
      <c r="BV18" s="1274"/>
      <c r="BW18" s="1274"/>
      <c r="BX18" s="1274"/>
      <c r="BY18" s="1274"/>
      <c r="BZ18" s="1274"/>
      <c r="CA18" s="1275"/>
      <c r="CB18" s="1319"/>
      <c r="CC18" s="1319"/>
      <c r="CD18" s="103"/>
      <c r="CH18"/>
      <c r="CI18"/>
      <c r="CJ18"/>
      <c r="CK18"/>
    </row>
    <row r="19" spans="2:91" s="60" customFormat="1" ht="24.9" customHeight="1">
      <c r="B19" s="81"/>
      <c r="C19" s="38"/>
      <c r="D19" s="109"/>
      <c r="E19" s="38"/>
      <c r="F19" s="78"/>
      <c r="G19" s="38"/>
      <c r="H19" s="38"/>
      <c r="I19" s="100"/>
      <c r="J19" s="100"/>
      <c r="K19" s="100"/>
      <c r="L19" s="100"/>
      <c r="M19" s="100"/>
      <c r="N19" s="100"/>
      <c r="O19" s="100"/>
      <c r="P19" s="100"/>
      <c r="Q19" s="100"/>
      <c r="R19" s="100"/>
      <c r="S19" s="100"/>
      <c r="T19" s="100"/>
      <c r="U19" s="100"/>
      <c r="V19" s="100"/>
      <c r="W19" s="100"/>
      <c r="X19" s="100"/>
      <c r="Y19" s="100"/>
      <c r="Z19" s="100"/>
      <c r="AA19" s="100"/>
      <c r="AB19" s="100"/>
      <c r="AC19" s="100"/>
      <c r="AD19" s="74"/>
      <c r="AE19" s="74"/>
      <c r="AF19" s="74"/>
      <c r="AG19" s="74"/>
      <c r="AH19" s="74"/>
      <c r="AI19" s="74"/>
      <c r="AJ19" s="74"/>
      <c r="AK19" s="74"/>
      <c r="AL19" s="74"/>
      <c r="AM19" s="74"/>
      <c r="AN19" s="74"/>
      <c r="AO19" s="74"/>
      <c r="AP19" s="74"/>
      <c r="AQ19" s="61"/>
      <c r="AR19" s="61"/>
      <c r="AS19" s="61"/>
      <c r="AT19" s="61"/>
      <c r="AU19" s="61"/>
      <c r="AV19" s="61"/>
      <c r="AW19" s="61"/>
      <c r="AX19" s="61"/>
      <c r="AY19" s="61"/>
      <c r="AZ19" s="61"/>
      <c r="BA19" s="61"/>
      <c r="BB19" s="61"/>
      <c r="BC19" s="61"/>
      <c r="BD19" s="61"/>
      <c r="BE19" s="61"/>
      <c r="BF19" s="61"/>
      <c r="BG19" s="61"/>
      <c r="BH19" s="61"/>
      <c r="BI19" s="61"/>
      <c r="BJ19" s="61"/>
      <c r="BK19" s="61"/>
      <c r="BL19" s="61"/>
      <c r="BM19" s="61"/>
      <c r="BN19" s="61"/>
      <c r="BT19"/>
      <c r="BU19"/>
      <c r="BV19"/>
      <c r="BW19"/>
      <c r="BX19"/>
      <c r="BY19"/>
      <c r="BZ19"/>
      <c r="CA19"/>
      <c r="CC19" s="84"/>
      <c r="CD19" s="103"/>
      <c r="CH19"/>
      <c r="CI19"/>
      <c r="CJ19"/>
      <c r="CK19"/>
    </row>
    <row r="20" spans="2:91" s="60" customFormat="1" ht="30" customHeight="1">
      <c r="B20" s="81"/>
      <c r="C20" s="38"/>
      <c r="D20" s="1038" t="s">
        <v>302</v>
      </c>
      <c r="E20" s="38"/>
      <c r="F20" s="100" t="s">
        <v>1517</v>
      </c>
      <c r="G20" s="38"/>
      <c r="H20" s="38"/>
      <c r="I20" s="100"/>
      <c r="J20" s="100"/>
      <c r="K20" s="100"/>
      <c r="L20" s="100"/>
      <c r="M20" s="100"/>
      <c r="N20" s="100"/>
      <c r="O20" s="100"/>
      <c r="P20" s="100"/>
      <c r="Q20" s="100"/>
      <c r="R20" s="100"/>
      <c r="S20" s="100"/>
      <c r="T20" s="100"/>
      <c r="U20" s="100"/>
      <c r="V20" s="100"/>
      <c r="W20" s="100"/>
      <c r="X20" s="100"/>
      <c r="Y20" s="100"/>
      <c r="Z20" s="100"/>
      <c r="AA20" s="100"/>
      <c r="AB20" s="100"/>
      <c r="AC20" s="100"/>
      <c r="AD20" s="74"/>
      <c r="AE20" s="74"/>
      <c r="AF20" s="74"/>
      <c r="AG20" s="74"/>
      <c r="AH20" s="74"/>
      <c r="AI20" s="74"/>
      <c r="AJ20" s="74"/>
      <c r="AK20" s="74"/>
      <c r="AL20" s="74"/>
      <c r="AM20" s="74"/>
      <c r="AN20" s="74"/>
      <c r="AO20" s="74"/>
      <c r="AP20" s="74"/>
      <c r="AQ20" s="61"/>
      <c r="AR20" s="61"/>
      <c r="AS20" s="61"/>
      <c r="AT20" s="61"/>
      <c r="AU20" s="61"/>
      <c r="AV20" s="61"/>
      <c r="AW20" s="61"/>
      <c r="AX20" s="61"/>
      <c r="AY20" s="61"/>
      <c r="AZ20" s="61"/>
      <c r="BA20" s="61"/>
      <c r="BB20" s="61"/>
      <c r="BC20" s="61"/>
      <c r="BD20" s="61"/>
      <c r="BE20" s="61"/>
      <c r="BF20" s="61"/>
      <c r="BG20" s="61"/>
      <c r="BH20" s="61"/>
      <c r="BI20" s="61"/>
      <c r="BJ20" s="61"/>
      <c r="BK20" s="61"/>
      <c r="BL20" s="61"/>
      <c r="BM20" s="61"/>
      <c r="BN20" s="61"/>
      <c r="BQ20" s="1319">
        <v>67</v>
      </c>
      <c r="BR20" s="1319"/>
      <c r="BS20" s="1270"/>
      <c r="BT20" s="1271"/>
      <c r="BU20" s="1271"/>
      <c r="BV20" s="1271"/>
      <c r="BW20" s="1271"/>
      <c r="BX20" s="1271"/>
      <c r="BY20" s="1271"/>
      <c r="BZ20" s="1271"/>
      <c r="CA20" s="1272"/>
      <c r="CB20" s="1319" t="s">
        <v>265</v>
      </c>
      <c r="CC20" s="1319"/>
      <c r="CD20" s="103"/>
      <c r="CH20"/>
      <c r="CI20"/>
      <c r="CJ20"/>
      <c r="CK20"/>
    </row>
    <row r="21" spans="2:91" s="60" customFormat="1" ht="30" customHeight="1">
      <c r="B21" s="81"/>
      <c r="C21" s="38"/>
      <c r="D21" s="109"/>
      <c r="E21" s="38"/>
      <c r="F21" s="70" t="s">
        <v>1518</v>
      </c>
      <c r="G21" s="38"/>
      <c r="H21" s="38"/>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38"/>
      <c r="AQ21" s="61"/>
      <c r="AR21" s="61"/>
      <c r="AS21" s="61"/>
      <c r="AT21" s="61"/>
      <c r="AU21" s="61"/>
      <c r="AV21" s="61"/>
      <c r="AW21" s="61"/>
      <c r="AX21" s="61"/>
      <c r="AY21" s="61"/>
      <c r="AZ21" s="61"/>
      <c r="BA21" s="61"/>
      <c r="BB21" s="61"/>
      <c r="BC21" s="61"/>
      <c r="BD21" s="61"/>
      <c r="BE21" s="61"/>
      <c r="BF21" s="61"/>
      <c r="BG21" s="61"/>
      <c r="BH21" s="61"/>
      <c r="BI21" s="61"/>
      <c r="BJ21" s="61"/>
      <c r="BK21" s="61"/>
      <c r="BL21" s="61"/>
      <c r="BM21" s="61"/>
      <c r="BN21" s="61"/>
      <c r="BQ21" s="1319"/>
      <c r="BR21" s="1319"/>
      <c r="BS21" s="1273"/>
      <c r="BT21" s="1274"/>
      <c r="BU21" s="1274"/>
      <c r="BV21" s="1274"/>
      <c r="BW21" s="1274"/>
      <c r="BX21" s="1274"/>
      <c r="BY21" s="1274"/>
      <c r="BZ21" s="1274"/>
      <c r="CA21" s="1275"/>
      <c r="CB21" s="1319"/>
      <c r="CC21" s="1319"/>
      <c r="CD21" s="103"/>
      <c r="CH21"/>
      <c r="CI21"/>
      <c r="CJ21"/>
      <c r="CK21"/>
    </row>
    <row r="22" spans="2:91" s="60" customFormat="1" ht="24.9" customHeight="1">
      <c r="B22" s="81"/>
      <c r="C22" s="38"/>
      <c r="D22" s="111"/>
      <c r="E22" s="38"/>
      <c r="F22" s="108"/>
      <c r="G22" s="38"/>
      <c r="H22" s="38"/>
      <c r="I22" s="100"/>
      <c r="J22" s="100"/>
      <c r="K22" s="100"/>
      <c r="L22" s="100"/>
      <c r="M22" s="100"/>
      <c r="N22" s="100"/>
      <c r="O22" s="100"/>
      <c r="P22" s="100"/>
      <c r="Q22" s="100"/>
      <c r="R22" s="100"/>
      <c r="S22" s="100"/>
      <c r="T22" s="100"/>
      <c r="U22" s="100"/>
      <c r="V22" s="100"/>
      <c r="W22" s="100"/>
      <c r="X22" s="100"/>
      <c r="Y22" s="100"/>
      <c r="Z22" s="100"/>
      <c r="AA22" s="100"/>
      <c r="AB22" s="100"/>
      <c r="AC22" s="100"/>
      <c r="AD22" s="74"/>
      <c r="AE22" s="74"/>
      <c r="AF22" s="74"/>
      <c r="AG22" s="74"/>
      <c r="AH22" s="74"/>
      <c r="AI22" s="74"/>
      <c r="AJ22" s="74"/>
      <c r="AK22" s="74"/>
      <c r="AL22" s="74"/>
      <c r="AM22" s="74"/>
      <c r="AN22" s="74"/>
      <c r="AO22" s="74"/>
      <c r="AP22" s="74"/>
      <c r="BD22" s="61"/>
      <c r="BE22" s="61"/>
      <c r="BF22" s="61"/>
      <c r="BG22" s="61"/>
      <c r="BH22" s="61"/>
      <c r="BI22" s="61"/>
      <c r="BJ22" s="61"/>
      <c r="BK22" s="61"/>
      <c r="BL22" s="61"/>
      <c r="BM22" s="61"/>
      <c r="BN22" s="61"/>
      <c r="BO22" s="61"/>
      <c r="BP22" s="61"/>
      <c r="BT22"/>
      <c r="BU22"/>
      <c r="BV22"/>
      <c r="BW22"/>
      <c r="BX22"/>
      <c r="BY22"/>
      <c r="BZ22"/>
      <c r="CA22"/>
      <c r="CC22" s="70"/>
      <c r="CD22" s="95"/>
      <c r="CH22"/>
      <c r="CI22"/>
      <c r="CJ22"/>
      <c r="CK22"/>
    </row>
    <row r="23" spans="2:91" s="61" customFormat="1" ht="30" customHeight="1">
      <c r="B23" s="81"/>
      <c r="C23" s="38"/>
      <c r="D23" s="1038" t="s">
        <v>305</v>
      </c>
      <c r="E23" s="38"/>
      <c r="F23" s="100" t="s">
        <v>1519</v>
      </c>
      <c r="G23" s="38"/>
      <c r="H23" s="38"/>
      <c r="I23" s="100"/>
      <c r="J23" s="100"/>
      <c r="K23" s="100"/>
      <c r="L23" s="100"/>
      <c r="M23" s="100"/>
      <c r="N23" s="100"/>
      <c r="O23" s="100"/>
      <c r="P23" s="100"/>
      <c r="Q23" s="100"/>
      <c r="R23" s="100"/>
      <c r="S23" s="100"/>
      <c r="T23" s="100"/>
      <c r="U23" s="100"/>
      <c r="V23" s="100"/>
      <c r="W23" s="100"/>
      <c r="X23" s="100"/>
      <c r="Y23" s="100"/>
      <c r="Z23" s="100"/>
      <c r="AA23" s="100"/>
      <c r="AB23" s="100"/>
      <c r="AC23" s="100"/>
      <c r="AD23" s="74"/>
      <c r="AE23" s="74"/>
      <c r="AF23" s="74"/>
      <c r="AG23" s="74"/>
      <c r="AH23" s="74"/>
      <c r="AI23" s="74"/>
      <c r="AJ23" s="74"/>
      <c r="AK23" s="74"/>
      <c r="AL23" s="74"/>
      <c r="AM23" s="74"/>
      <c r="AN23" s="74"/>
      <c r="AO23" s="74"/>
      <c r="AP23" s="74"/>
      <c r="BQ23" s="1319">
        <v>68</v>
      </c>
      <c r="BR23" s="1319"/>
      <c r="BS23" s="1270"/>
      <c r="BT23" s="1271"/>
      <c r="BU23" s="1271"/>
      <c r="BV23" s="1271"/>
      <c r="BW23" s="1271"/>
      <c r="BX23" s="1271"/>
      <c r="BY23" s="1271"/>
      <c r="BZ23" s="1271"/>
      <c r="CA23" s="1272"/>
      <c r="CB23" s="1319" t="s">
        <v>265</v>
      </c>
      <c r="CC23" s="1319"/>
      <c r="CD23" s="96"/>
      <c r="CH23"/>
      <c r="CI23"/>
      <c r="CJ23"/>
      <c r="CK23"/>
    </row>
    <row r="24" spans="2:91" s="61" customFormat="1" ht="39.9" customHeight="1">
      <c r="B24" s="72"/>
      <c r="C24" s="38"/>
      <c r="D24" s="109"/>
      <c r="E24" s="38"/>
      <c r="F24" s="108" t="s">
        <v>1520</v>
      </c>
      <c r="G24" s="38"/>
      <c r="H24" s="38"/>
      <c r="I24" s="100"/>
      <c r="J24" s="100"/>
      <c r="K24" s="100"/>
      <c r="L24" s="100"/>
      <c r="M24" s="100"/>
      <c r="N24" s="100"/>
      <c r="O24" s="100"/>
      <c r="P24" s="100"/>
      <c r="Q24" s="100"/>
      <c r="R24" s="100"/>
      <c r="S24" s="100"/>
      <c r="T24" s="100"/>
      <c r="U24" s="100"/>
      <c r="V24" s="100"/>
      <c r="W24" s="100"/>
      <c r="X24" s="100"/>
      <c r="Y24" s="100"/>
      <c r="Z24" s="100"/>
      <c r="AA24" s="100"/>
      <c r="AB24" s="100"/>
      <c r="AC24" s="100"/>
      <c r="BQ24" s="1319"/>
      <c r="BR24" s="1319"/>
      <c r="BS24" s="1273"/>
      <c r="BT24" s="1274"/>
      <c r="BU24" s="1274"/>
      <c r="BV24" s="1274"/>
      <c r="BW24" s="1274"/>
      <c r="BX24" s="1274"/>
      <c r="BY24" s="1274"/>
      <c r="BZ24" s="1274"/>
      <c r="CA24" s="1275"/>
      <c r="CB24" s="1319"/>
      <c r="CC24" s="1319"/>
      <c r="CD24" s="96"/>
      <c r="CH24"/>
      <c r="CI24"/>
      <c r="CJ24"/>
      <c r="CK24"/>
    </row>
    <row r="25" spans="2:91" s="61" customFormat="1" ht="24.9" customHeight="1">
      <c r="B25" s="72"/>
      <c r="C25" s="38"/>
      <c r="D25" s="109"/>
      <c r="E25" s="38"/>
      <c r="F25" s="108"/>
      <c r="G25" s="38"/>
      <c r="H25" s="38"/>
      <c r="I25" s="100"/>
      <c r="J25" s="100"/>
      <c r="K25" s="100"/>
      <c r="L25" s="100"/>
      <c r="M25" s="100"/>
      <c r="N25" s="100"/>
      <c r="O25" s="100"/>
      <c r="P25" s="100"/>
      <c r="Q25" s="100"/>
      <c r="R25" s="100"/>
      <c r="S25" s="100"/>
      <c r="T25" s="100"/>
      <c r="U25" s="100"/>
      <c r="V25" s="100"/>
      <c r="W25" s="100"/>
      <c r="X25" s="100"/>
      <c r="Y25" s="100"/>
      <c r="Z25" s="100"/>
      <c r="AA25" s="100"/>
      <c r="AB25" s="100"/>
      <c r="AC25" s="100"/>
      <c r="BT25"/>
      <c r="BU25"/>
      <c r="BV25"/>
      <c r="BW25"/>
      <c r="BX25"/>
      <c r="BY25"/>
      <c r="BZ25"/>
      <c r="CA25"/>
      <c r="CC25" s="70"/>
      <c r="CD25" s="95"/>
      <c r="CH25"/>
      <c r="CI25"/>
      <c r="CJ25"/>
      <c r="CK25"/>
    </row>
    <row r="26" spans="2:91" s="61" customFormat="1" ht="30" customHeight="1">
      <c r="B26" s="72"/>
      <c r="C26" s="38"/>
      <c r="D26" s="1038" t="s">
        <v>308</v>
      </c>
      <c r="E26" s="38"/>
      <c r="F26" s="100" t="s">
        <v>1521</v>
      </c>
      <c r="G26" s="38"/>
      <c r="H26" s="38"/>
      <c r="I26" s="100"/>
      <c r="J26" s="100"/>
      <c r="K26" s="100"/>
      <c r="L26" s="100"/>
      <c r="M26" s="100"/>
      <c r="N26" s="100"/>
      <c r="O26" s="100"/>
      <c r="P26" s="100"/>
      <c r="Q26" s="100"/>
      <c r="R26" s="100"/>
      <c r="S26" s="100"/>
      <c r="T26" s="100"/>
      <c r="U26" s="100"/>
      <c r="V26" s="100"/>
      <c r="W26" s="100"/>
      <c r="X26" s="100"/>
      <c r="Y26" s="100"/>
      <c r="Z26" s="100"/>
      <c r="AA26" s="100"/>
      <c r="AB26" s="100"/>
      <c r="AC26" s="100"/>
      <c r="AW26" s="73"/>
      <c r="AX26" s="100"/>
      <c r="AY26" s="77"/>
      <c r="AZ26" s="38"/>
      <c r="BA26" s="100"/>
      <c r="BB26" s="100"/>
      <c r="BC26" s="100"/>
      <c r="BD26" s="100"/>
      <c r="BE26" s="100"/>
      <c r="BF26" s="100"/>
      <c r="BG26" s="100"/>
      <c r="BH26" s="100"/>
      <c r="BI26" s="100"/>
      <c r="BJ26" s="100"/>
      <c r="BK26" s="100"/>
      <c r="BL26" s="100"/>
      <c r="BM26" s="100"/>
      <c r="BN26" s="100"/>
      <c r="BO26" s="100"/>
      <c r="BP26" s="100"/>
      <c r="BQ26" s="1319">
        <v>69</v>
      </c>
      <c r="BR26" s="1319"/>
      <c r="BS26" s="1270"/>
      <c r="BT26" s="1271"/>
      <c r="BU26" s="1271"/>
      <c r="BV26" s="1271"/>
      <c r="BW26" s="1271"/>
      <c r="BX26" s="1271"/>
      <c r="BY26" s="1271"/>
      <c r="BZ26" s="1271"/>
      <c r="CA26" s="1272"/>
      <c r="CB26" s="1319" t="s">
        <v>265</v>
      </c>
      <c r="CC26" s="1319"/>
      <c r="CD26" s="96"/>
      <c r="CE26" s="100"/>
      <c r="CF26" s="100"/>
      <c r="CG26" s="100"/>
      <c r="CH26" s="38"/>
      <c r="CI26" s="38"/>
      <c r="CJ26" s="38"/>
      <c r="CK26" s="38"/>
      <c r="CL26" s="38"/>
      <c r="CM26" s="38"/>
    </row>
    <row r="27" spans="2:91" s="61" customFormat="1" ht="30" customHeight="1">
      <c r="B27" s="72"/>
      <c r="C27" s="38"/>
      <c r="F27" s="108" t="s">
        <v>1522</v>
      </c>
      <c r="G27" s="38"/>
      <c r="H27" s="38"/>
      <c r="I27" s="100"/>
      <c r="J27" s="100"/>
      <c r="K27" s="100"/>
      <c r="L27" s="100"/>
      <c r="M27" s="100"/>
      <c r="N27" s="100"/>
      <c r="O27" s="100"/>
      <c r="P27" s="100"/>
      <c r="Q27" s="100"/>
      <c r="R27" s="100"/>
      <c r="S27" s="100"/>
      <c r="T27" s="100"/>
      <c r="U27" s="100"/>
      <c r="V27" s="100"/>
      <c r="W27" s="100"/>
      <c r="X27" s="100"/>
      <c r="Y27" s="100"/>
      <c r="Z27" s="100"/>
      <c r="AA27" s="100"/>
      <c r="AB27" s="100"/>
      <c r="AC27" s="100"/>
      <c r="AD27"/>
      <c r="AE27"/>
      <c r="AF27"/>
      <c r="AG27"/>
      <c r="AH27"/>
      <c r="AI27"/>
      <c r="AJ27"/>
      <c r="AK27"/>
      <c r="AL27"/>
      <c r="AM27"/>
      <c r="AN27"/>
      <c r="AO27"/>
      <c r="AP27"/>
      <c r="AQ27"/>
      <c r="AR27"/>
      <c r="AS27"/>
      <c r="AT27"/>
      <c r="AW27" s="73"/>
      <c r="AX27" s="100"/>
      <c r="AY27" s="77"/>
      <c r="AZ27" s="38"/>
      <c r="BA27" s="100"/>
      <c r="BB27" s="100"/>
      <c r="BC27" s="100"/>
      <c r="BD27" s="100"/>
      <c r="BE27" s="100"/>
      <c r="BF27" s="100"/>
      <c r="BG27" s="100"/>
      <c r="BH27" s="100"/>
      <c r="BI27" s="100"/>
      <c r="BJ27" s="100"/>
      <c r="BK27" s="100"/>
      <c r="BL27" s="100"/>
      <c r="BM27" s="100"/>
      <c r="BN27" s="100"/>
      <c r="BO27" s="100"/>
      <c r="BP27" s="100"/>
      <c r="BQ27" s="1319"/>
      <c r="BR27" s="1319"/>
      <c r="BS27" s="1273"/>
      <c r="BT27" s="1274"/>
      <c r="BU27" s="1274"/>
      <c r="BV27" s="1274"/>
      <c r="BW27" s="1274"/>
      <c r="BX27" s="1274"/>
      <c r="BY27" s="1274"/>
      <c r="BZ27" s="1274"/>
      <c r="CA27" s="1275"/>
      <c r="CB27" s="1319"/>
      <c r="CC27" s="1319"/>
      <c r="CD27" s="96"/>
      <c r="CE27" s="100"/>
      <c r="CF27" s="100"/>
      <c r="CG27" s="100"/>
      <c r="CH27" s="38"/>
      <c r="CI27" s="38"/>
      <c r="CJ27" s="38"/>
      <c r="CK27" s="38"/>
      <c r="CL27" s="38"/>
      <c r="CM27" s="38"/>
    </row>
    <row r="28" spans="2:91" s="61" customFormat="1" ht="30" customHeight="1">
      <c r="B28" s="79"/>
      <c r="C28" s="38"/>
      <c r="G28" s="38"/>
      <c r="H28" s="38"/>
      <c r="I28" s="100"/>
      <c r="J28" s="100"/>
      <c r="K28" s="100"/>
      <c r="L28" s="100"/>
      <c r="M28" s="100"/>
      <c r="N28" s="100"/>
      <c r="O28" s="100"/>
      <c r="P28" s="100"/>
      <c r="Q28" s="100"/>
      <c r="R28" s="100"/>
      <c r="S28" s="100"/>
      <c r="T28" s="100"/>
      <c r="U28" s="100"/>
      <c r="V28" s="100"/>
      <c r="W28" s="100"/>
      <c r="X28" s="100"/>
      <c r="Y28" s="100"/>
      <c r="Z28" s="100"/>
      <c r="AA28" s="100"/>
      <c r="AB28" s="100"/>
      <c r="AC28" s="100"/>
      <c r="AD28"/>
      <c r="AE28"/>
      <c r="AF28"/>
      <c r="AG28"/>
      <c r="AH28"/>
      <c r="AI28"/>
      <c r="AJ28"/>
      <c r="AK28"/>
      <c r="AL28"/>
      <c r="AM28"/>
      <c r="AN28"/>
      <c r="AO28"/>
      <c r="AP28"/>
      <c r="AQ28"/>
      <c r="AR28"/>
      <c r="AS28"/>
      <c r="AT28"/>
      <c r="AU28" s="38"/>
      <c r="AV28" s="73"/>
      <c r="AW28" s="73"/>
      <c r="AX28" s="100"/>
      <c r="AY28" s="77"/>
      <c r="AZ28" s="38"/>
      <c r="BA28" s="100"/>
      <c r="BB28" s="100"/>
      <c r="BC28" s="100"/>
      <c r="BD28" s="100"/>
      <c r="BE28" s="100"/>
      <c r="BF28" s="100"/>
      <c r="BG28" s="100"/>
      <c r="BH28" s="100"/>
      <c r="BI28" s="100"/>
      <c r="BJ28" s="100"/>
      <c r="BK28" s="100"/>
      <c r="BL28" s="100"/>
      <c r="BM28" s="100"/>
      <c r="BN28" s="100"/>
      <c r="BO28" s="100"/>
      <c r="BP28" s="100"/>
      <c r="BQ28" s="100"/>
      <c r="BR28" s="100"/>
      <c r="BS28" s="100"/>
      <c r="BT28"/>
      <c r="BU28"/>
      <c r="BV28"/>
      <c r="BW28"/>
      <c r="BX28"/>
      <c r="BY28"/>
      <c r="BZ28"/>
      <c r="CA28"/>
      <c r="CB28" s="100"/>
      <c r="CC28" s="70"/>
      <c r="CD28" s="95"/>
      <c r="CE28" s="100"/>
      <c r="CF28" s="100"/>
      <c r="CG28" s="100"/>
      <c r="CH28" s="38"/>
      <c r="CI28" s="38"/>
      <c r="CJ28" s="38"/>
      <c r="CK28" s="38"/>
      <c r="CL28" s="38"/>
      <c r="CM28" s="38"/>
    </row>
    <row r="29" spans="2:91" s="61" customFormat="1" ht="30" customHeight="1">
      <c r="B29" s="80"/>
      <c r="C29" s="38"/>
      <c r="D29" s="109"/>
      <c r="E29" s="38"/>
      <c r="F29" s="1812"/>
      <c r="G29" s="1812"/>
      <c r="H29" s="1812"/>
      <c r="I29" s="1812"/>
      <c r="J29" s="1812"/>
      <c r="K29" s="1812"/>
      <c r="L29" s="1812"/>
      <c r="M29" s="1812"/>
      <c r="N29" s="1812"/>
      <c r="O29" s="1812"/>
      <c r="P29" s="1812"/>
      <c r="Q29" s="1812"/>
      <c r="R29" s="1812"/>
      <c r="S29" s="1812"/>
      <c r="T29" s="1812"/>
      <c r="U29" s="1812"/>
      <c r="V29" s="1812"/>
      <c r="W29" s="1812"/>
      <c r="X29" s="1812"/>
      <c r="Y29" s="1812"/>
      <c r="Z29" s="1812"/>
      <c r="AA29" s="1812"/>
      <c r="AB29" s="1812"/>
      <c r="AC29" s="1812"/>
      <c r="AD29" s="1812"/>
      <c r="AE29" s="1812"/>
      <c r="AF29" s="1812"/>
      <c r="AG29" s="1812"/>
      <c r="AH29" s="1812"/>
      <c r="AI29" s="1812"/>
      <c r="AJ29" s="1812"/>
      <c r="AK29" s="1812"/>
      <c r="AL29" s="1812"/>
      <c r="AM29" s="1812"/>
      <c r="AN29" s="1812"/>
      <c r="AO29"/>
      <c r="AP29"/>
      <c r="AQ29"/>
      <c r="AR29"/>
      <c r="AS29"/>
      <c r="AT29"/>
      <c r="AU29" s="38"/>
      <c r="AY29" s="100"/>
      <c r="AZ29" s="38"/>
      <c r="BA29" s="100"/>
      <c r="BB29" s="100"/>
      <c r="BC29" s="100"/>
      <c r="BD29" s="100"/>
      <c r="BE29" s="100"/>
      <c r="BF29" s="100"/>
      <c r="BG29" s="100"/>
      <c r="BH29" s="100"/>
      <c r="BI29" s="100"/>
      <c r="BJ29" s="100"/>
      <c r="BK29" s="100"/>
      <c r="BL29" s="100"/>
      <c r="BM29" s="100"/>
      <c r="BN29" s="100"/>
      <c r="BO29" s="100"/>
      <c r="BP29" s="100"/>
      <c r="BQ29" s="100"/>
      <c r="BR29" s="100"/>
      <c r="BS29" s="100"/>
      <c r="BT29"/>
      <c r="BU29"/>
      <c r="BV29"/>
      <c r="BW29"/>
      <c r="BX29"/>
      <c r="BY29"/>
      <c r="BZ29"/>
      <c r="CA29"/>
      <c r="CB29" s="100"/>
      <c r="CC29" s="59"/>
      <c r="CD29" s="96"/>
      <c r="CE29" s="100"/>
      <c r="CF29" s="100"/>
      <c r="CG29" s="100"/>
      <c r="CH29" s="38"/>
      <c r="CI29" s="38"/>
      <c r="CJ29" s="38"/>
      <c r="CK29" s="38"/>
      <c r="CL29" s="38"/>
      <c r="CM29" s="38"/>
    </row>
    <row r="30" spans="2:91" s="61" customFormat="1" ht="39.9" customHeight="1">
      <c r="B30" s="112"/>
      <c r="C30" s="113"/>
      <c r="D30" s="191"/>
      <c r="E30" s="114"/>
      <c r="F30" s="127"/>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13"/>
      <c r="AV30" s="121"/>
      <c r="AW30" s="121"/>
      <c r="AX30" s="121"/>
      <c r="AY30" s="192"/>
      <c r="AZ30" s="113"/>
      <c r="BA30" s="192"/>
      <c r="BB30" s="192"/>
      <c r="BC30" s="192"/>
      <c r="BD30" s="192"/>
      <c r="BE30" s="192"/>
      <c r="BF30" s="192"/>
      <c r="BG30" s="192"/>
      <c r="BH30" s="192"/>
      <c r="BI30" s="192"/>
      <c r="BJ30" s="192"/>
      <c r="BK30" s="192"/>
      <c r="BL30" s="192"/>
      <c r="BM30" s="192"/>
      <c r="BN30" s="192"/>
      <c r="BO30" s="192"/>
      <c r="BP30" s="192"/>
      <c r="BQ30" s="192"/>
      <c r="BR30" s="192"/>
      <c r="BS30" s="192"/>
      <c r="BT30" s="123"/>
      <c r="BU30" s="123"/>
      <c r="BV30" s="123"/>
      <c r="BW30" s="123"/>
      <c r="BX30" s="123"/>
      <c r="BY30" s="123"/>
      <c r="BZ30" s="123"/>
      <c r="CA30" s="123"/>
      <c r="CB30" s="192"/>
      <c r="CC30" s="194"/>
      <c r="CD30" s="165"/>
      <c r="CE30" s="100"/>
      <c r="CF30" s="100"/>
      <c r="CG30" s="100"/>
      <c r="CH30" s="38"/>
      <c r="CI30" s="38"/>
      <c r="CJ30" s="38"/>
      <c r="CK30" s="38"/>
      <c r="CL30" s="38"/>
      <c r="CM30" s="38"/>
    </row>
    <row r="31" spans="2:91" s="61" customFormat="1" ht="39.9" customHeight="1">
      <c r="B31" s="81"/>
      <c r="C31" s="38"/>
      <c r="D31" s="110"/>
      <c r="E31" s="73"/>
      <c r="F31" s="78"/>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s="38"/>
      <c r="AY31" s="100"/>
      <c r="AZ31" s="38"/>
      <c r="BA31" s="100"/>
      <c r="BB31" s="100"/>
      <c r="BC31" s="100"/>
      <c r="BD31" s="100"/>
      <c r="BE31" s="100"/>
      <c r="BF31" s="100"/>
      <c r="BG31" s="100"/>
      <c r="BH31" s="100"/>
      <c r="BI31" s="100"/>
      <c r="BJ31" s="100"/>
      <c r="BK31" s="100"/>
      <c r="BL31" s="100"/>
      <c r="BM31" s="100"/>
      <c r="BN31" s="100"/>
      <c r="BO31" s="100"/>
      <c r="BP31" s="100"/>
      <c r="BQ31" s="100"/>
      <c r="BR31" s="100"/>
      <c r="BS31" s="100"/>
      <c r="BT31"/>
      <c r="BU31"/>
      <c r="BV31"/>
      <c r="BW31"/>
      <c r="BX31"/>
      <c r="BY31"/>
      <c r="BZ31"/>
      <c r="CA31"/>
      <c r="CB31" s="100"/>
      <c r="CC31" s="70"/>
      <c r="CD31" s="95"/>
      <c r="CE31" s="100"/>
      <c r="CF31" s="100"/>
      <c r="CG31" s="100"/>
      <c r="CH31" s="38"/>
      <c r="CI31" s="38"/>
      <c r="CJ31" s="38"/>
      <c r="CK31" s="38"/>
      <c r="CL31" s="38"/>
      <c r="CM31" s="38"/>
    </row>
    <row r="32" spans="2:91" s="61" customFormat="1" ht="30" customHeight="1">
      <c r="B32" s="72"/>
      <c r="C32" s="73" t="s">
        <v>1523</v>
      </c>
      <c r="D32" s="100" t="s">
        <v>1524</v>
      </c>
      <c r="E32" s="38"/>
      <c r="F32" s="110"/>
      <c r="G32" s="38"/>
      <c r="H32" s="100"/>
      <c r="I32" s="100"/>
      <c r="J32" s="100"/>
      <c r="K32" s="100"/>
      <c r="L32" s="100"/>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s="100"/>
      <c r="BH32" s="100"/>
      <c r="BI32" s="100"/>
      <c r="BJ32" s="100"/>
      <c r="BK32" s="100"/>
      <c r="BL32" s="100"/>
      <c r="BM32" s="100"/>
      <c r="BN32" s="100"/>
      <c r="BO32" s="100"/>
      <c r="BP32" s="100"/>
      <c r="BQ32" s="100"/>
      <c r="BR32" s="100"/>
      <c r="BS32" s="100"/>
      <c r="BT32"/>
      <c r="BU32"/>
      <c r="BV32"/>
      <c r="BW32"/>
      <c r="BX32"/>
      <c r="BY32"/>
      <c r="BZ32"/>
      <c r="CA32"/>
      <c r="CB32" s="100"/>
      <c r="CC32" s="59"/>
      <c r="CD32" s="96"/>
      <c r="CE32" s="100"/>
      <c r="CF32" s="100"/>
      <c r="CG32" s="100"/>
      <c r="CH32" s="38"/>
      <c r="CI32" s="38"/>
      <c r="CJ32" s="38"/>
      <c r="CK32" s="38"/>
      <c r="CL32" s="38"/>
      <c r="CM32" s="38"/>
    </row>
    <row r="33" spans="2:91" s="61" customFormat="1" ht="30" customHeight="1">
      <c r="B33" s="72"/>
      <c r="C33" s="73"/>
      <c r="D33" s="108" t="s">
        <v>1525</v>
      </c>
      <c r="E33" s="38"/>
      <c r="F33" s="110"/>
      <c r="G33" s="38"/>
      <c r="H33" s="100"/>
      <c r="I33" s="100"/>
      <c r="J33" s="100"/>
      <c r="K33" s="100"/>
      <c r="L33" s="100"/>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s="100"/>
      <c r="BH33" s="100"/>
      <c r="BI33" s="100"/>
      <c r="BJ33" s="100"/>
      <c r="BK33" s="100"/>
      <c r="BL33" s="100"/>
      <c r="BM33" s="100"/>
      <c r="BN33" s="100"/>
      <c r="BO33" s="100"/>
      <c r="BP33" s="100"/>
      <c r="BQ33" s="100"/>
      <c r="BR33" s="100"/>
      <c r="BS33" s="100"/>
      <c r="BT33"/>
      <c r="BU33"/>
      <c r="BV33"/>
      <c r="BW33"/>
      <c r="BX33"/>
      <c r="BY33"/>
      <c r="BZ33"/>
      <c r="CA33"/>
      <c r="CB33" s="100"/>
      <c r="CC33" s="59"/>
      <c r="CD33" s="96"/>
      <c r="CE33" s="100"/>
      <c r="CF33" s="100"/>
      <c r="CG33" s="100"/>
      <c r="CH33" s="38"/>
      <c r="CI33" s="38"/>
      <c r="CJ33" s="38"/>
      <c r="CK33" s="38"/>
      <c r="CL33" s="38"/>
      <c r="CM33" s="38"/>
    </row>
    <row r="34" spans="2:91" s="61" customFormat="1" ht="30" customHeight="1">
      <c r="B34" s="72"/>
      <c r="C34" s="74"/>
      <c r="D34" s="1"/>
      <c r="E34" s="24"/>
      <c r="F34" s="100"/>
      <c r="G34" s="110"/>
      <c r="H34" s="117"/>
      <c r="I34" s="117"/>
      <c r="J34" s="118"/>
      <c r="K34" s="119"/>
      <c r="L34" s="119"/>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s="100"/>
      <c r="BH34" s="100"/>
      <c r="BI34" s="100"/>
      <c r="BJ34" s="100"/>
      <c r="BK34" s="100"/>
      <c r="BL34" s="100"/>
      <c r="BM34" s="100"/>
      <c r="BN34" s="100"/>
      <c r="BO34" s="100"/>
      <c r="BP34" s="100"/>
      <c r="BQ34" s="59"/>
      <c r="BR34" s="59"/>
      <c r="BS34" s="59"/>
      <c r="BT34" s="59"/>
      <c r="BU34" s="59"/>
      <c r="BV34" s="59"/>
      <c r="BW34" s="59"/>
      <c r="BX34" s="59"/>
      <c r="BY34" s="1198">
        <v>3300</v>
      </c>
      <c r="BZ34" s="1198"/>
      <c r="CA34" s="1198"/>
      <c r="CC34" s="59"/>
      <c r="CD34" s="101"/>
      <c r="CE34" s="100"/>
      <c r="CF34" s="100"/>
      <c r="CG34" s="100"/>
      <c r="CH34" s="38"/>
      <c r="CI34" s="38"/>
      <c r="CJ34" s="38"/>
      <c r="CK34" s="38"/>
      <c r="CL34" s="38"/>
      <c r="CM34" s="38"/>
    </row>
    <row r="35" spans="2:91" s="61" customFormat="1" ht="30" customHeight="1">
      <c r="B35" s="72"/>
      <c r="C35" s="76"/>
      <c r="D35" s="1038" t="s">
        <v>253</v>
      </c>
      <c r="E35" s="38"/>
      <c r="F35" s="74" t="s">
        <v>1526</v>
      </c>
      <c r="G35" s="38"/>
      <c r="H35" s="76"/>
      <c r="I35" s="100"/>
      <c r="J35" s="100"/>
      <c r="K35" s="100"/>
      <c r="L35" s="100"/>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s="100"/>
      <c r="BH35" s="100"/>
      <c r="BI35" s="100"/>
      <c r="BJ35" s="100"/>
      <c r="BK35" s="100"/>
      <c r="BL35" s="100"/>
      <c r="BM35" s="100"/>
      <c r="BN35" s="100"/>
      <c r="BO35" s="100"/>
      <c r="BP35" s="100"/>
      <c r="BQ35" s="1319">
        <v>48</v>
      </c>
      <c r="BR35" s="1319"/>
      <c r="BS35" s="1270"/>
      <c r="BT35" s="1271"/>
      <c r="BU35" s="1271"/>
      <c r="BV35" s="1271"/>
      <c r="BW35" s="1271"/>
      <c r="BX35" s="1271"/>
      <c r="BY35" s="1271"/>
      <c r="BZ35" s="1271"/>
      <c r="CA35" s="1272"/>
      <c r="CB35" s="1319" t="s">
        <v>265</v>
      </c>
      <c r="CC35" s="1319"/>
      <c r="CD35" s="101"/>
      <c r="CE35" s="100"/>
      <c r="CF35" s="100"/>
      <c r="CG35" s="100"/>
      <c r="CH35" s="38"/>
      <c r="CI35" s="38"/>
      <c r="CJ35" s="38"/>
      <c r="CK35" s="38"/>
      <c r="CL35" s="38"/>
      <c r="CM35" s="38"/>
    </row>
    <row r="36" spans="2:91" s="61" customFormat="1" ht="30" customHeight="1">
      <c r="B36" s="79"/>
      <c r="C36" s="76"/>
      <c r="D36" s="109"/>
      <c r="E36" s="38"/>
      <c r="F36" s="70" t="s">
        <v>1527</v>
      </c>
      <c r="G36" s="38"/>
      <c r="H36" s="76"/>
      <c r="I36" s="100"/>
      <c r="J36" s="100"/>
      <c r="K36" s="100"/>
      <c r="L36" s="100"/>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s="100"/>
      <c r="BH36" s="100"/>
      <c r="BI36" s="100"/>
      <c r="BJ36" s="100"/>
      <c r="BK36" s="100"/>
      <c r="BL36" s="100"/>
      <c r="BM36" s="100"/>
      <c r="BN36" s="100"/>
      <c r="BO36" s="100"/>
      <c r="BP36" s="100"/>
      <c r="BQ36" s="1319"/>
      <c r="BR36" s="1319"/>
      <c r="BS36" s="1273"/>
      <c r="BT36" s="1274"/>
      <c r="BU36" s="1274"/>
      <c r="BV36" s="1274"/>
      <c r="BW36" s="1274"/>
      <c r="BX36" s="1274"/>
      <c r="BY36" s="1274"/>
      <c r="BZ36" s="1274"/>
      <c r="CA36" s="1275"/>
      <c r="CB36" s="1319"/>
      <c r="CC36" s="1319"/>
      <c r="CD36" s="101"/>
      <c r="CE36" s="100"/>
      <c r="CF36" s="100"/>
      <c r="CG36" s="100"/>
      <c r="CH36" s="38"/>
      <c r="CI36" s="38"/>
      <c r="CJ36" s="38"/>
      <c r="CK36" s="38"/>
      <c r="CL36" s="38"/>
      <c r="CM36" s="38"/>
    </row>
    <row r="37" spans="2:91" s="61" customFormat="1" ht="24.9" customHeight="1">
      <c r="B37" s="80"/>
      <c r="C37" s="38"/>
      <c r="D37" s="110"/>
      <c r="E37" s="38"/>
      <c r="F37" s="78"/>
      <c r="G37" s="38"/>
      <c r="H37" s="38"/>
      <c r="I37" s="100"/>
      <c r="J37" s="100"/>
      <c r="K37" s="100"/>
      <c r="L37" s="100"/>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s="100"/>
      <c r="BH37" s="100"/>
      <c r="BI37" s="100"/>
      <c r="BJ37" s="100"/>
      <c r="BK37" s="100"/>
      <c r="BL37" s="100"/>
      <c r="BM37" s="100"/>
      <c r="BN37" s="100"/>
      <c r="BO37" s="100"/>
      <c r="BP37" s="100"/>
      <c r="BQ37" s="100"/>
      <c r="BR37" s="100"/>
      <c r="BS37" s="100"/>
      <c r="BT37"/>
      <c r="BU37"/>
      <c r="BV37"/>
      <c r="BW37"/>
      <c r="BX37"/>
      <c r="BY37"/>
      <c r="BZ37"/>
      <c r="CA37"/>
      <c r="CB37" s="100"/>
      <c r="CC37" s="100"/>
      <c r="CD37" s="101"/>
      <c r="CE37" s="100"/>
      <c r="CF37" s="100"/>
      <c r="CG37" s="100"/>
      <c r="CH37" s="38"/>
      <c r="CI37" s="38"/>
      <c r="CJ37" s="38"/>
      <c r="CK37" s="38"/>
      <c r="CL37" s="38"/>
      <c r="CM37" s="38"/>
    </row>
    <row r="38" spans="2:91" s="61" customFormat="1" ht="30" customHeight="1">
      <c r="B38" s="80"/>
      <c r="C38" s="38"/>
      <c r="D38" s="1038" t="s">
        <v>256</v>
      </c>
      <c r="E38" s="38"/>
      <c r="F38" s="74" t="s">
        <v>1528</v>
      </c>
      <c r="G38" s="38"/>
      <c r="H38" s="38"/>
      <c r="I38" s="100"/>
      <c r="J38" s="100"/>
      <c r="K38" s="100"/>
      <c r="L38" s="100"/>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s="100"/>
      <c r="BH38" s="100"/>
      <c r="BI38" s="100"/>
      <c r="BJ38" s="100"/>
      <c r="BK38" s="100"/>
      <c r="BL38" s="100"/>
      <c r="BM38" s="100"/>
      <c r="BN38" s="100"/>
      <c r="BO38" s="100"/>
      <c r="BP38" s="100"/>
      <c r="BQ38" s="1319">
        <v>49</v>
      </c>
      <c r="BR38" s="1319"/>
      <c r="BS38" s="1270"/>
      <c r="BT38" s="1271"/>
      <c r="BU38" s="1271"/>
      <c r="BV38" s="1271"/>
      <c r="BW38" s="1271"/>
      <c r="BX38" s="1271"/>
      <c r="BY38" s="1271"/>
      <c r="BZ38" s="1271"/>
      <c r="CA38" s="1272"/>
      <c r="CB38" s="1319" t="s">
        <v>265</v>
      </c>
      <c r="CC38" s="1319"/>
      <c r="CD38" s="101"/>
      <c r="CE38" s="100"/>
      <c r="CF38" s="100"/>
      <c r="CG38" s="100"/>
      <c r="CH38" s="38"/>
      <c r="CI38" s="38"/>
      <c r="CJ38" s="38"/>
      <c r="CK38" s="38"/>
      <c r="CL38" s="38"/>
      <c r="CM38" s="38"/>
    </row>
    <row r="39" spans="2:91" s="61" customFormat="1" ht="30" customHeight="1">
      <c r="B39" s="81"/>
      <c r="C39" s="38"/>
      <c r="D39" s="109"/>
      <c r="E39" s="38"/>
      <c r="F39" s="70" t="s">
        <v>1529</v>
      </c>
      <c r="G39" s="38"/>
      <c r="H39" s="38"/>
      <c r="I39" s="100"/>
      <c r="J39" s="100"/>
      <c r="K39" s="100"/>
      <c r="L39" s="100"/>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s="100"/>
      <c r="BH39" s="100"/>
      <c r="BI39" s="100"/>
      <c r="BJ39" s="100"/>
      <c r="BK39" s="100"/>
      <c r="BL39" s="100"/>
      <c r="BM39" s="100"/>
      <c r="BN39" s="100"/>
      <c r="BO39" s="100"/>
      <c r="BP39" s="100"/>
      <c r="BQ39" s="1319"/>
      <c r="BR39" s="1319"/>
      <c r="BS39" s="1273"/>
      <c r="BT39" s="1274"/>
      <c r="BU39" s="1274"/>
      <c r="BV39" s="1274"/>
      <c r="BW39" s="1274"/>
      <c r="BX39" s="1274"/>
      <c r="BY39" s="1274"/>
      <c r="BZ39" s="1274"/>
      <c r="CA39" s="1275"/>
      <c r="CB39" s="1319"/>
      <c r="CC39" s="1319"/>
      <c r="CD39" s="101"/>
      <c r="CE39" s="100"/>
      <c r="CF39" s="100"/>
      <c r="CG39" s="100"/>
      <c r="CH39" s="38"/>
      <c r="CI39" s="38"/>
      <c r="CJ39" s="38"/>
      <c r="CK39" s="38"/>
      <c r="CL39" s="38"/>
      <c r="CM39" s="38"/>
    </row>
    <row r="40" spans="2:91" s="61" customFormat="1" ht="24.9" customHeight="1">
      <c r="B40" s="72"/>
      <c r="C40" s="38"/>
      <c r="D40" s="111"/>
      <c r="E40" s="38"/>
      <c r="F40" s="78"/>
      <c r="G40" s="38"/>
      <c r="H40" s="38"/>
      <c r="I40" s="100"/>
      <c r="J40" s="100"/>
      <c r="K40" s="100"/>
      <c r="L40" s="10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s="100"/>
      <c r="BH40" s="100"/>
      <c r="BI40" s="100"/>
      <c r="BJ40" s="100"/>
      <c r="BK40" s="100"/>
      <c r="BL40" s="100"/>
      <c r="BM40" s="100"/>
      <c r="BN40" s="100"/>
      <c r="BO40" s="100"/>
      <c r="BP40" s="100"/>
      <c r="BQ40" s="100"/>
      <c r="BR40" s="100"/>
      <c r="BS40" s="100"/>
      <c r="BT40"/>
      <c r="BU40"/>
      <c r="BV40"/>
      <c r="BW40"/>
      <c r="BX40"/>
      <c r="BY40"/>
      <c r="BZ40"/>
      <c r="CA40"/>
      <c r="CB40" s="100"/>
      <c r="CC40" s="100"/>
      <c r="CD40" s="101"/>
      <c r="CE40" s="100"/>
      <c r="CF40" s="100"/>
      <c r="CG40" s="100"/>
      <c r="CH40" s="38"/>
      <c r="CI40" s="38"/>
      <c r="CJ40" s="38"/>
      <c r="CK40" s="38"/>
      <c r="CL40" s="38"/>
      <c r="CM40" s="38"/>
    </row>
    <row r="41" spans="2:91" s="61" customFormat="1" ht="30" customHeight="1">
      <c r="B41" s="72"/>
      <c r="C41" s="38"/>
      <c r="D41" s="100" t="s">
        <v>259</v>
      </c>
      <c r="E41" s="38"/>
      <c r="F41" s="74" t="s">
        <v>1530</v>
      </c>
      <c r="G41" s="38"/>
      <c r="H41" s="38"/>
      <c r="I41" s="100"/>
      <c r="J41" s="100"/>
      <c r="K41" s="100"/>
      <c r="L41" s="100"/>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s="100"/>
      <c r="BH41" s="100"/>
      <c r="BI41" s="100"/>
      <c r="BJ41" s="100"/>
      <c r="BK41" s="100"/>
      <c r="BL41" s="100"/>
      <c r="BM41" s="100"/>
      <c r="BN41" s="100"/>
      <c r="BO41" s="100"/>
      <c r="BP41" s="100"/>
      <c r="BQ41" s="1319">
        <v>50</v>
      </c>
      <c r="BR41" s="1319"/>
      <c r="BS41" s="1270"/>
      <c r="BT41" s="1271"/>
      <c r="BU41" s="1271"/>
      <c r="BV41" s="1271"/>
      <c r="BW41" s="1271"/>
      <c r="BX41" s="1271"/>
      <c r="BY41" s="1271"/>
      <c r="BZ41" s="1271"/>
      <c r="CA41" s="1272"/>
      <c r="CB41" s="1319" t="s">
        <v>265</v>
      </c>
      <c r="CC41" s="1319"/>
      <c r="CD41" s="101"/>
      <c r="CE41" s="100"/>
      <c r="CF41" s="100"/>
      <c r="CG41" s="100"/>
      <c r="CH41" s="38"/>
      <c r="CI41" s="38"/>
      <c r="CJ41" s="38"/>
      <c r="CK41" s="38"/>
      <c r="CL41" s="38"/>
      <c r="CM41" s="38"/>
    </row>
    <row r="42" spans="2:91" s="61" customFormat="1" ht="30" customHeight="1">
      <c r="B42" s="72"/>
      <c r="C42" s="38"/>
      <c r="D42" s="109"/>
      <c r="E42" s="38"/>
      <c r="F42" s="70" t="s">
        <v>1531</v>
      </c>
      <c r="G42" s="38"/>
      <c r="H42" s="38"/>
      <c r="I42" s="100"/>
      <c r="J42" s="100"/>
      <c r="K42" s="100"/>
      <c r="L42" s="100"/>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s="100"/>
      <c r="BH42" s="100"/>
      <c r="BI42" s="100"/>
      <c r="BJ42" s="100"/>
      <c r="BK42" s="100"/>
      <c r="BL42" s="100"/>
      <c r="BM42" s="100"/>
      <c r="BN42" s="100"/>
      <c r="BO42" s="100"/>
      <c r="BP42" s="100"/>
      <c r="BQ42" s="1319"/>
      <c r="BR42" s="1319"/>
      <c r="BS42" s="1273"/>
      <c r="BT42" s="1274"/>
      <c r="BU42" s="1274"/>
      <c r="BV42" s="1274"/>
      <c r="BW42" s="1274"/>
      <c r="BX42" s="1274"/>
      <c r="BY42" s="1274"/>
      <c r="BZ42" s="1274"/>
      <c r="CA42" s="1275"/>
      <c r="CB42" s="1319"/>
      <c r="CC42" s="1319"/>
      <c r="CD42" s="101"/>
      <c r="CE42" s="100"/>
      <c r="CF42" s="100"/>
      <c r="CG42" s="100"/>
      <c r="CH42" s="38"/>
      <c r="CI42" s="38"/>
      <c r="CJ42" s="38"/>
      <c r="CK42" s="38"/>
      <c r="CL42" s="38"/>
      <c r="CM42" s="38"/>
    </row>
    <row r="43" spans="2:91" s="61" customFormat="1" ht="24.9" customHeight="1">
      <c r="B43" s="72"/>
      <c r="C43" s="38"/>
      <c r="D43" s="109"/>
      <c r="E43" s="38"/>
      <c r="F43" s="78"/>
      <c r="G43" s="38"/>
      <c r="H43" s="38"/>
      <c r="I43" s="100"/>
      <c r="J43" s="100"/>
      <c r="K43" s="100"/>
      <c r="L43" s="100"/>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C43" s="100"/>
      <c r="CD43" s="101"/>
      <c r="CH43"/>
      <c r="CI43"/>
      <c r="CJ43"/>
      <c r="CK43"/>
    </row>
    <row r="44" spans="2:91" s="61" customFormat="1" ht="30" customHeight="1">
      <c r="B44" s="79"/>
      <c r="C44" s="38"/>
      <c r="D44" s="109"/>
      <c r="E44" s="38"/>
      <c r="F44" s="100" t="s">
        <v>271</v>
      </c>
      <c r="G44" s="38"/>
      <c r="H44" s="38"/>
      <c r="I44" s="100"/>
      <c r="J44" s="100"/>
      <c r="K44" s="100"/>
      <c r="L44" s="100"/>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s="1746">
        <v>1</v>
      </c>
      <c r="BT44" s="1747"/>
      <c r="BU44" s="1747"/>
      <c r="BV44" s="1750">
        <v>0</v>
      </c>
      <c r="BW44" s="1747"/>
      <c r="BX44" s="1747"/>
      <c r="BY44" s="1750">
        <v>0</v>
      </c>
      <c r="BZ44" s="1747"/>
      <c r="CA44" s="1752"/>
      <c r="CB44" s="1319" t="s">
        <v>265</v>
      </c>
      <c r="CC44" s="1319"/>
      <c r="CD44" s="101"/>
      <c r="CH44"/>
      <c r="CI44"/>
      <c r="CJ44"/>
      <c r="CK44"/>
    </row>
    <row r="45" spans="2:91" s="61" customFormat="1" ht="30" customHeight="1">
      <c r="B45" s="80"/>
      <c r="C45" s="38"/>
      <c r="D45" s="109"/>
      <c r="E45" s="38"/>
      <c r="F45" s="70" t="s">
        <v>272</v>
      </c>
      <c r="G45" s="38"/>
      <c r="H45" s="38"/>
      <c r="I45" s="100"/>
      <c r="J45" s="100"/>
      <c r="K45" s="100"/>
      <c r="L45" s="100"/>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s="1748"/>
      <c r="BT45" s="1749"/>
      <c r="BU45" s="1749"/>
      <c r="BV45" s="1751"/>
      <c r="BW45" s="1749"/>
      <c r="BX45" s="1749"/>
      <c r="BY45" s="1751"/>
      <c r="BZ45" s="1749"/>
      <c r="CA45" s="1753"/>
      <c r="CB45" s="1319"/>
      <c r="CC45" s="1319"/>
      <c r="CD45" s="101"/>
      <c r="CH45"/>
      <c r="CI45"/>
      <c r="CJ45"/>
      <c r="CK45"/>
    </row>
    <row r="46" spans="2:91" s="61" customFormat="1" ht="39.9" customHeight="1">
      <c r="B46" s="112"/>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1"/>
      <c r="CC46" s="192"/>
      <c r="CD46" s="180"/>
      <c r="CH46"/>
      <c r="CI46"/>
      <c r="CJ46"/>
      <c r="CK46"/>
    </row>
    <row r="47" spans="2:91" s="61" customFormat="1" ht="39.9" customHeight="1">
      <c r="B47" s="8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C47" s="100"/>
      <c r="CD47" s="101"/>
      <c r="CH47"/>
      <c r="CI47"/>
      <c r="CJ47"/>
      <c r="CK47"/>
    </row>
    <row r="48" spans="2:91" s="61" customFormat="1" ht="24.9" customHeight="1">
      <c r="B48" s="72"/>
      <c r="C48" s="74" t="s">
        <v>1532</v>
      </c>
      <c r="D48" s="100" t="s">
        <v>1533</v>
      </c>
      <c r="E48" s="24"/>
      <c r="F48" s="1"/>
      <c r="G48" s="110"/>
      <c r="H48" s="117"/>
      <c r="I48" s="117"/>
      <c r="J48" s="118"/>
      <c r="K48" s="119"/>
      <c r="L48" s="119"/>
      <c r="M48" s="119"/>
      <c r="N48" s="119"/>
      <c r="O48" s="119"/>
      <c r="P48" s="118"/>
      <c r="Q48" s="118"/>
      <c r="R48" s="1"/>
      <c r="S48" s="1"/>
      <c r="T48" s="1"/>
      <c r="U48" s="1"/>
      <c r="V48" s="1"/>
      <c r="W48" s="1"/>
      <c r="X48" s="1"/>
      <c r="Y48" s="1"/>
      <c r="Z48" s="1"/>
      <c r="AA48" s="1"/>
      <c r="AB48" s="1"/>
      <c r="AC48" s="1"/>
      <c r="AD48" s="1"/>
      <c r="AE48" s="1"/>
      <c r="AF48" s="1"/>
      <c r="AG48" s="1"/>
      <c r="AH48" s="118"/>
      <c r="AI48" s="118"/>
      <c r="AJ48" s="118"/>
      <c r="AW48" s="83"/>
      <c r="AX48" s="118"/>
      <c r="AY48" s="118"/>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51"/>
      <c r="CE48" s="1"/>
      <c r="CF48" s="1"/>
      <c r="CH48"/>
      <c r="CI48"/>
      <c r="CJ48"/>
      <c r="CK48"/>
    </row>
    <row r="49" spans="2:126" s="61" customFormat="1" ht="30" customHeight="1">
      <c r="B49" s="72"/>
      <c r="C49" s="1"/>
      <c r="D49" s="108" t="s">
        <v>1534</v>
      </c>
      <c r="E49" s="24"/>
      <c r="F49" s="1"/>
      <c r="G49" s="110"/>
      <c r="H49" s="117"/>
      <c r="I49" s="117"/>
      <c r="J49" s="118"/>
      <c r="K49" s="119"/>
      <c r="L49" s="119"/>
      <c r="M49" s="119"/>
      <c r="N49" s="119"/>
      <c r="O49" s="119"/>
      <c r="P49" s="118"/>
      <c r="Q49" s="118"/>
      <c r="R49" s="1"/>
      <c r="S49" s="1"/>
      <c r="T49" s="1"/>
      <c r="U49" s="1"/>
      <c r="V49" s="1"/>
      <c r="W49" s="1"/>
      <c r="X49" s="1"/>
      <c r="Y49" s="1"/>
      <c r="Z49" s="1"/>
      <c r="AA49" s="1"/>
      <c r="AB49" s="1"/>
      <c r="AC49" s="1"/>
      <c r="AD49" s="1"/>
      <c r="AE49" s="1"/>
      <c r="AF49" s="1"/>
      <c r="AG49" s="1"/>
      <c r="AH49" s="118"/>
      <c r="AI49" s="118"/>
      <c r="AJ49" s="118"/>
      <c r="AR49" s="1199" t="s">
        <v>1535</v>
      </c>
      <c r="AS49" s="1199"/>
      <c r="AT49" s="1199"/>
      <c r="AU49" s="1199"/>
      <c r="AV49" s="1199"/>
      <c r="AW49" s="1199"/>
      <c r="AX49" s="1199"/>
      <c r="AY49" s="1199"/>
      <c r="AZ49" s="1199"/>
      <c r="BA49" s="1199"/>
      <c r="BB49" s="1199"/>
      <c r="BC49" s="1199"/>
      <c r="BD49" s="1199"/>
      <c r="BE49" s="1199"/>
      <c r="BF49" s="1199"/>
      <c r="BG49" s="1199"/>
      <c r="BH49" s="1199"/>
      <c r="BI49" s="1199"/>
      <c r="BJ49" s="1199"/>
      <c r="BK49" s="1199"/>
      <c r="BL49" s="1199"/>
      <c r="BM49" s="1199"/>
      <c r="BN49" s="1199"/>
      <c r="BO49" s="1199"/>
      <c r="BP49" s="1199"/>
      <c r="BQ49" s="1199"/>
      <c r="BR49" s="1199"/>
      <c r="BS49" s="1199"/>
      <c r="BT49" s="1199"/>
      <c r="BU49" s="1199"/>
      <c r="BV49" s="1199"/>
      <c r="BW49" s="1199"/>
      <c r="BX49" s="1199"/>
      <c r="BY49" s="1199"/>
      <c r="BZ49" s="1199"/>
      <c r="CA49" s="1199"/>
      <c r="CB49" s="74"/>
      <c r="CC49" s="74"/>
      <c r="CD49" s="103"/>
      <c r="CE49" s="74"/>
      <c r="CF49" s="74"/>
      <c r="CH49"/>
      <c r="CI49"/>
      <c r="CJ49"/>
      <c r="CK49"/>
    </row>
    <row r="50" spans="2:126" s="61" customFormat="1" ht="30" customHeight="1">
      <c r="B50" s="72"/>
      <c r="C50" s="1"/>
      <c r="D50" s="108"/>
      <c r="E50" s="24"/>
      <c r="F50" s="1"/>
      <c r="G50" s="110"/>
      <c r="H50" s="117"/>
      <c r="I50" s="117"/>
      <c r="J50" s="118"/>
      <c r="K50" s="119"/>
      <c r="L50" s="119"/>
      <c r="M50" s="119"/>
      <c r="N50" s="119"/>
      <c r="O50" s="119"/>
      <c r="P50" s="118"/>
      <c r="Q50" s="118"/>
      <c r="R50" s="1"/>
      <c r="S50" s="1"/>
      <c r="T50" s="1"/>
      <c r="U50" s="1"/>
      <c r="V50" s="1"/>
      <c r="W50" s="1"/>
      <c r="X50" s="1"/>
      <c r="Y50" s="1"/>
      <c r="Z50" s="1"/>
      <c r="AA50" s="1"/>
      <c r="AB50" s="1"/>
      <c r="AC50" s="1"/>
      <c r="AD50" s="1"/>
      <c r="AE50" s="1"/>
      <c r="AF50" s="1"/>
      <c r="AG50" s="1"/>
      <c r="AH50" s="118"/>
      <c r="AI50" s="118"/>
      <c r="AJ50" s="118"/>
      <c r="AR50" s="1819" t="s">
        <v>1536</v>
      </c>
      <c r="AS50" s="1819"/>
      <c r="AT50" s="1819"/>
      <c r="AU50" s="1819"/>
      <c r="AV50" s="1819"/>
      <c r="AW50" s="1819"/>
      <c r="AX50" s="1819"/>
      <c r="AY50" s="1819"/>
      <c r="AZ50" s="1819"/>
      <c r="BA50" s="1819"/>
      <c r="BB50" s="1819"/>
      <c r="BC50" s="1819"/>
      <c r="BD50" s="1819"/>
      <c r="BE50" s="1819"/>
      <c r="BF50" s="1819"/>
      <c r="BG50" s="1819"/>
      <c r="BH50" s="1819"/>
      <c r="BI50" s="1819"/>
      <c r="BJ50" s="1819"/>
      <c r="BK50" s="1819"/>
      <c r="BL50" s="1819"/>
      <c r="BM50" s="1819"/>
      <c r="BN50" s="1819"/>
      <c r="BO50" s="1819"/>
      <c r="BP50" s="1819"/>
      <c r="BQ50" s="1819"/>
      <c r="BR50" s="1819"/>
      <c r="BS50" s="1819"/>
      <c r="BT50" s="1819"/>
      <c r="BU50" s="1819"/>
      <c r="BV50" s="1819"/>
      <c r="BW50" s="1819"/>
      <c r="BX50" s="1819"/>
      <c r="BY50" s="1819"/>
      <c r="BZ50" s="1819"/>
      <c r="CA50" s="1819"/>
      <c r="CB50" s="74"/>
      <c r="CC50" s="74"/>
      <c r="CD50" s="103"/>
      <c r="CE50" s="74"/>
      <c r="CF50" s="74"/>
      <c r="CH50"/>
      <c r="CI50"/>
      <c r="CJ50"/>
      <c r="CK50"/>
    </row>
    <row r="51" spans="2:126" s="61" customFormat="1" ht="30" customHeight="1">
      <c r="B51" s="72"/>
      <c r="C51" s="1"/>
      <c r="D51" s="108"/>
      <c r="E51" s="24"/>
      <c r="F51" s="1"/>
      <c r="G51" s="110"/>
      <c r="H51" s="117"/>
      <c r="I51" s="117"/>
      <c r="J51" s="118"/>
      <c r="K51" s="119"/>
      <c r="L51" s="119"/>
      <c r="M51" s="119"/>
      <c r="N51" s="119"/>
      <c r="O51" s="119"/>
      <c r="P51" s="118"/>
      <c r="AC51" s="1199" t="s">
        <v>1537</v>
      </c>
      <c r="AD51" s="1199"/>
      <c r="AE51" s="1199"/>
      <c r="AF51" s="1199"/>
      <c r="AG51" s="1199"/>
      <c r="AH51" s="1199"/>
      <c r="AI51" s="1199"/>
      <c r="AJ51" s="1199"/>
      <c r="AK51" s="1199"/>
      <c r="AL51" s="1199"/>
      <c r="AM51" s="1199"/>
      <c r="AN51" s="1199"/>
      <c r="AR51" s="1199" t="s">
        <v>635</v>
      </c>
      <c r="AS51" s="1199"/>
      <c r="AT51" s="1199"/>
      <c r="AU51" s="1199"/>
      <c r="AV51" s="1199"/>
      <c r="AW51" s="1199"/>
      <c r="AX51" s="1199"/>
      <c r="AY51" s="1199"/>
      <c r="AZ51" s="1199"/>
      <c r="BA51" s="1199"/>
      <c r="BB51" s="1199"/>
      <c r="BC51" s="1199"/>
      <c r="BD51" s="1199"/>
      <c r="BE51" s="1199"/>
      <c r="BF51" s="1199"/>
      <c r="BG51" s="1199"/>
      <c r="BH51" s="1199"/>
      <c r="BI51" s="1199"/>
      <c r="BJ51" s="1199"/>
      <c r="BK51" s="1199"/>
      <c r="BL51" s="1199"/>
      <c r="BM51" s="1199"/>
      <c r="BN51" s="1199"/>
      <c r="BO51" s="1199"/>
      <c r="BP51" s="1199"/>
      <c r="BQ51" s="1199"/>
      <c r="BR51" s="1199"/>
      <c r="BS51" s="1199"/>
      <c r="BT51" s="1199"/>
      <c r="BU51" s="1199"/>
      <c r="BV51" s="1199"/>
      <c r="BW51" s="1199"/>
      <c r="BX51" s="1199"/>
      <c r="BY51" s="1199"/>
      <c r="BZ51" s="1199"/>
      <c r="CA51" s="1199"/>
      <c r="CB51" s="70"/>
      <c r="CC51" s="70"/>
      <c r="CD51" s="103"/>
      <c r="CE51" s="70"/>
      <c r="CF51" s="70"/>
      <c r="CH51"/>
      <c r="CI51"/>
      <c r="CJ51"/>
      <c r="CK51"/>
    </row>
    <row r="52" spans="2:126" s="61" customFormat="1" ht="30" customHeight="1">
      <c r="B52" s="72"/>
      <c r="C52" s="1"/>
      <c r="D52" s="108"/>
      <c r="E52" s="24"/>
      <c r="F52" s="1"/>
      <c r="G52" s="110"/>
      <c r="H52" s="117"/>
      <c r="I52" s="117"/>
      <c r="J52" s="118"/>
      <c r="K52" s="119"/>
      <c r="L52" s="119"/>
      <c r="M52" s="119"/>
      <c r="N52" s="119"/>
      <c r="O52" s="119"/>
      <c r="P52" s="118"/>
      <c r="Q52" s="1"/>
      <c r="R52" s="1"/>
      <c r="S52" s="1"/>
      <c r="T52" s="1"/>
      <c r="U52" s="1"/>
      <c r="V52" s="1"/>
      <c r="W52" s="1"/>
      <c r="X52" s="1"/>
      <c r="Y52" s="1"/>
      <c r="Z52" s="1"/>
      <c r="AA52" s="1"/>
      <c r="AB52" s="1"/>
      <c r="AC52" s="1819" t="s">
        <v>1538</v>
      </c>
      <c r="AD52" s="1819"/>
      <c r="AE52" s="1819"/>
      <c r="AF52" s="1819"/>
      <c r="AG52" s="1819"/>
      <c r="AH52" s="1819"/>
      <c r="AI52" s="1819"/>
      <c r="AJ52" s="1819"/>
      <c r="AK52" s="1819"/>
      <c r="AL52" s="1819"/>
      <c r="AM52" s="1819"/>
      <c r="AN52" s="1819"/>
      <c r="AR52" s="1199" t="s">
        <v>327</v>
      </c>
      <c r="AS52" s="1199"/>
      <c r="AT52" s="1199"/>
      <c r="AU52" s="1199"/>
      <c r="AV52" s="1199"/>
      <c r="AW52" s="1199"/>
      <c r="AX52" s="1199"/>
      <c r="AY52" s="1199"/>
      <c r="AZ52" s="1199"/>
      <c r="BA52" s="1199"/>
      <c r="BB52" s="1199"/>
      <c r="BC52" s="1199"/>
      <c r="BD52" s="1199"/>
      <c r="BE52" s="1199"/>
      <c r="BF52" s="1199"/>
      <c r="BG52" s="1199"/>
      <c r="BH52" s="1199"/>
      <c r="BI52" s="1199"/>
      <c r="BJ52" s="1199"/>
      <c r="BK52" s="1199"/>
      <c r="BL52" s="1199"/>
      <c r="BM52" s="1199"/>
      <c r="BN52" s="1199"/>
      <c r="BO52" s="1199"/>
      <c r="BP52" s="1199"/>
      <c r="BQ52" s="1199"/>
      <c r="BR52" s="1199"/>
      <c r="BS52" s="1199"/>
      <c r="BT52" s="1199"/>
      <c r="BU52" s="1199"/>
      <c r="BV52" s="1199"/>
      <c r="BW52" s="1199"/>
      <c r="BX52" s="1199"/>
      <c r="BY52" s="1199"/>
      <c r="BZ52" s="1199"/>
      <c r="CA52" s="1199"/>
      <c r="CB52" s="74"/>
      <c r="CC52" s="74"/>
      <c r="CD52" s="103"/>
      <c r="CE52" s="74"/>
      <c r="CF52" s="74"/>
      <c r="CH52"/>
      <c r="CI52"/>
      <c r="CJ52"/>
      <c r="CK52"/>
    </row>
    <row r="53" spans="2:126" s="61" customFormat="1" ht="30" customHeight="1">
      <c r="B53" s="79"/>
      <c r="C53" s="1"/>
      <c r="D53" s="1"/>
      <c r="E53" s="24"/>
      <c r="F53" s="90"/>
      <c r="G53" s="90"/>
      <c r="H53" s="118"/>
      <c r="I53" s="118"/>
      <c r="J53" s="118"/>
      <c r="K53" s="118"/>
      <c r="L53" s="118"/>
      <c r="M53" s="118"/>
      <c r="N53" s="118"/>
      <c r="O53" s="118"/>
      <c r="P53" s="118"/>
      <c r="Q53" s="1"/>
      <c r="R53" s="1"/>
      <c r="S53" s="1"/>
      <c r="T53" s="1"/>
      <c r="U53" s="1"/>
      <c r="V53" s="1"/>
      <c r="W53" s="1"/>
      <c r="X53" s="1"/>
      <c r="Y53" s="1"/>
      <c r="Z53" s="1"/>
      <c r="AA53" s="1"/>
      <c r="AB53" s="1"/>
      <c r="AC53" s="1"/>
      <c r="AW53" s="1"/>
      <c r="AX53" s="118"/>
      <c r="AY53" s="118"/>
      <c r="AZ53" s="38"/>
      <c r="BA53" s="38"/>
      <c r="BB53" s="38"/>
      <c r="BD53" s="74"/>
      <c r="BE53" s="74"/>
      <c r="BF53" s="74"/>
      <c r="BG53" s="74"/>
      <c r="BH53" s="74"/>
      <c r="BI53" s="74"/>
      <c r="BJ53" s="74"/>
      <c r="BK53" s="74"/>
      <c r="BL53" s="74"/>
      <c r="BM53" s="74"/>
      <c r="BN53" s="74"/>
      <c r="BO53" s="74"/>
      <c r="BP53" s="74"/>
      <c r="BQ53" s="74"/>
      <c r="BR53" s="74"/>
      <c r="BS53" s="74"/>
      <c r="BT53" s="74"/>
      <c r="BU53" s="74"/>
      <c r="BV53" s="74"/>
      <c r="BW53" s="74"/>
      <c r="BX53" s="74"/>
      <c r="BY53" s="74"/>
      <c r="BZ53" s="74"/>
      <c r="CA53" s="74"/>
      <c r="CB53" s="74"/>
      <c r="CC53" s="74"/>
      <c r="CD53" s="96"/>
      <c r="CE53" s="74"/>
      <c r="CF53" s="74"/>
      <c r="CH53"/>
      <c r="CI53"/>
      <c r="CJ53"/>
      <c r="CK53"/>
    </row>
    <row r="54" spans="2:126" s="61" customFormat="1" ht="30" customHeight="1">
      <c r="B54" s="80"/>
      <c r="C54" s="76"/>
      <c r="D54" s="77"/>
      <c r="E54" s="77"/>
      <c r="F54" s="77"/>
      <c r="G54" s="77"/>
      <c r="H54" s="74"/>
      <c r="I54" s="74"/>
      <c r="J54" s="74"/>
      <c r="K54" s="74"/>
      <c r="L54" s="74"/>
      <c r="M54" s="74"/>
      <c r="N54" s="74"/>
      <c r="O54" s="74"/>
      <c r="P54" s="74"/>
      <c r="Q54" s="76"/>
      <c r="R54" s="76"/>
      <c r="S54" s="76"/>
      <c r="T54" s="76"/>
      <c r="U54" s="76"/>
      <c r="V54" s="76"/>
      <c r="W54" s="76"/>
      <c r="X54" s="76"/>
      <c r="Y54" s="76"/>
      <c r="Z54" s="76"/>
      <c r="AA54" s="76"/>
      <c r="AB54" s="76"/>
      <c r="AC54" s="76"/>
      <c r="AD54" s="76"/>
      <c r="AE54" s="76"/>
      <c r="AF54" s="76"/>
      <c r="AG54" s="76"/>
      <c r="AH54" s="76"/>
      <c r="AI54" s="76"/>
      <c r="AJ54" s="76"/>
      <c r="AL54" s="1037" t="s">
        <v>1539</v>
      </c>
      <c r="AM54" s="76"/>
      <c r="AN54" s="76"/>
      <c r="AO54" s="76"/>
      <c r="AP54" s="76"/>
      <c r="AQ54" s="76"/>
      <c r="AR54" s="76"/>
      <c r="AS54" s="76"/>
      <c r="AU54" s="76"/>
      <c r="AV54" s="76"/>
      <c r="AW54" s="76"/>
      <c r="AX54" s="76"/>
      <c r="AY54" s="76"/>
      <c r="AZ54" s="1"/>
      <c r="BA54" s="1"/>
      <c r="BB54" s="1"/>
      <c r="BC54" s="1"/>
      <c r="BD54" s="1"/>
      <c r="BE54" s="1"/>
      <c r="BF54" s="1"/>
      <c r="BG54" s="1"/>
      <c r="BH54" s="1"/>
      <c r="BI54" s="1"/>
      <c r="BJ54" s="1"/>
      <c r="BK54" s="1"/>
      <c r="BL54" s="1"/>
      <c r="BM54" s="118"/>
      <c r="BN54" s="118"/>
      <c r="BO54" s="1"/>
      <c r="BP54" s="1"/>
      <c r="BQ54" s="1"/>
      <c r="BR54" s="1"/>
      <c r="BS54" s="1"/>
      <c r="BT54" s="1"/>
      <c r="BU54" s="1"/>
      <c r="BV54" s="1"/>
      <c r="BY54" s="1005" t="s">
        <v>1539</v>
      </c>
      <c r="BZ54" s="84"/>
      <c r="CA54" s="84"/>
      <c r="CB54" s="84"/>
      <c r="CC54" s="84"/>
      <c r="CD54" s="96"/>
      <c r="CE54" s="84"/>
      <c r="CF54" s="84"/>
      <c r="CH54"/>
      <c r="CI54"/>
      <c r="CJ54"/>
      <c r="CK54"/>
    </row>
    <row r="55" spans="2:126" s="61" customFormat="1" ht="30" customHeight="1">
      <c r="B55" s="81"/>
      <c r="C55" s="76"/>
      <c r="D55" s="1038" t="s">
        <v>253</v>
      </c>
      <c r="E55" s="73"/>
      <c r="F55" s="74" t="s">
        <v>522</v>
      </c>
      <c r="G55" s="100"/>
      <c r="H55" s="74"/>
      <c r="I55" s="74"/>
      <c r="J55" s="74"/>
      <c r="K55" s="74"/>
      <c r="L55" s="74"/>
      <c r="M55" s="74"/>
      <c r="N55" s="74"/>
      <c r="O55" s="74"/>
      <c r="P55" s="74"/>
      <c r="Q55" s="76"/>
      <c r="R55" s="76"/>
      <c r="S55" s="76"/>
      <c r="T55" s="76"/>
      <c r="U55" s="76"/>
      <c r="V55" s="76"/>
      <c r="W55" s="76"/>
      <c r="X55" s="76"/>
      <c r="Y55" s="76"/>
      <c r="Z55" s="76"/>
      <c r="AA55" s="1319">
        <v>51</v>
      </c>
      <c r="AB55" s="1319"/>
      <c r="AC55" s="1270"/>
      <c r="AD55" s="1271"/>
      <c r="AE55" s="1271"/>
      <c r="AF55" s="1271"/>
      <c r="AG55" s="1271"/>
      <c r="AH55" s="1271"/>
      <c r="AI55" s="1271"/>
      <c r="AJ55" s="1271"/>
      <c r="AK55" s="1271"/>
      <c r="AL55" s="1271"/>
      <c r="AM55" s="1271"/>
      <c r="AN55" s="1272"/>
      <c r="AP55" s="1319">
        <v>54</v>
      </c>
      <c r="AQ55" s="1319"/>
      <c r="AR55" s="1270"/>
      <c r="AS55" s="1271"/>
      <c r="AT55" s="1271"/>
      <c r="AU55" s="1271"/>
      <c r="AV55" s="1271"/>
      <c r="AW55" s="1271"/>
      <c r="AX55" s="1271"/>
      <c r="AY55" s="1271"/>
      <c r="AZ55" s="1271"/>
      <c r="BA55" s="1271"/>
      <c r="BB55" s="1271"/>
      <c r="BC55" s="1271"/>
      <c r="BD55" s="1271"/>
      <c r="BE55" s="1271"/>
      <c r="BF55" s="1271"/>
      <c r="BG55" s="1271"/>
      <c r="BH55" s="1271"/>
      <c r="BI55" s="1271"/>
      <c r="BJ55" s="1271"/>
      <c r="BK55" s="1271"/>
      <c r="BL55" s="1271"/>
      <c r="BM55" s="1271"/>
      <c r="BN55" s="1271"/>
      <c r="BO55" s="1271"/>
      <c r="BP55" s="1271"/>
      <c r="BQ55" s="1271"/>
      <c r="BR55" s="1271"/>
      <c r="BS55" s="1271"/>
      <c r="BT55" s="1271"/>
      <c r="BU55" s="1271"/>
      <c r="BV55" s="1271"/>
      <c r="BW55" s="1271"/>
      <c r="BX55" s="1271"/>
      <c r="BY55" s="1271"/>
      <c r="BZ55" s="1271"/>
      <c r="CA55" s="1272"/>
      <c r="CB55"/>
      <c r="CC55"/>
      <c r="CD55" s="96"/>
      <c r="CE55"/>
      <c r="CF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s="38"/>
      <c r="D56" s="109"/>
      <c r="E56" s="73"/>
      <c r="F56" s="70" t="s">
        <v>523</v>
      </c>
      <c r="G56" s="100"/>
      <c r="H56" s="74"/>
      <c r="I56" s="74"/>
      <c r="J56" s="74"/>
      <c r="K56" s="74"/>
      <c r="L56" s="74"/>
      <c r="M56" s="74"/>
      <c r="N56" s="74"/>
      <c r="O56" s="74"/>
      <c r="P56" s="74"/>
      <c r="Q56" s="38"/>
      <c r="R56" s="38"/>
      <c r="S56" s="38"/>
      <c r="T56" s="38"/>
      <c r="U56" s="38"/>
      <c r="V56" s="38"/>
      <c r="W56" s="38"/>
      <c r="X56" s="38"/>
      <c r="Y56" s="38"/>
      <c r="Z56" s="38"/>
      <c r="AA56" s="1319"/>
      <c r="AB56" s="1319"/>
      <c r="AC56" s="1273"/>
      <c r="AD56" s="1274"/>
      <c r="AE56" s="1274"/>
      <c r="AF56" s="1274"/>
      <c r="AG56" s="1274"/>
      <c r="AH56" s="1274"/>
      <c r="AI56" s="1274"/>
      <c r="AJ56" s="1274"/>
      <c r="AK56" s="1274"/>
      <c r="AL56" s="1274"/>
      <c r="AM56" s="1274"/>
      <c r="AN56" s="1275"/>
      <c r="AP56" s="1319"/>
      <c r="AQ56" s="1319"/>
      <c r="AR56" s="1273"/>
      <c r="AS56" s="1274"/>
      <c r="AT56" s="1274"/>
      <c r="AU56" s="1274"/>
      <c r="AV56" s="1274"/>
      <c r="AW56" s="1274"/>
      <c r="AX56" s="1274"/>
      <c r="AY56" s="1274"/>
      <c r="AZ56" s="1274"/>
      <c r="BA56" s="1274"/>
      <c r="BB56" s="1274"/>
      <c r="BC56" s="1274"/>
      <c r="BD56" s="1274"/>
      <c r="BE56" s="1274"/>
      <c r="BF56" s="1274"/>
      <c r="BG56" s="1274"/>
      <c r="BH56" s="1274"/>
      <c r="BI56" s="1274"/>
      <c r="BJ56" s="1274"/>
      <c r="BK56" s="1274"/>
      <c r="BL56" s="1274"/>
      <c r="BM56" s="1274"/>
      <c r="BN56" s="1274"/>
      <c r="BO56" s="1274"/>
      <c r="BP56" s="1274"/>
      <c r="BQ56" s="1274"/>
      <c r="BR56" s="1274"/>
      <c r="BS56" s="1274"/>
      <c r="BT56" s="1274"/>
      <c r="BU56" s="1274"/>
      <c r="BV56" s="1274"/>
      <c r="BW56" s="1274"/>
      <c r="BX56" s="1274"/>
      <c r="BY56" s="1274"/>
      <c r="BZ56" s="1274"/>
      <c r="CA56" s="1275"/>
      <c r="CB56"/>
      <c r="CC56"/>
      <c r="CD56" s="96"/>
      <c r="CE56"/>
      <c r="CF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24.9" customHeight="1">
      <c r="B57" s="72"/>
      <c r="C57" s="38"/>
      <c r="D57" s="110"/>
      <c r="E57" s="73"/>
      <c r="F57" s="78"/>
      <c r="G57" s="100"/>
      <c r="H57" s="74"/>
      <c r="I57" s="74"/>
      <c r="J57" s="74"/>
      <c r="K57" s="74"/>
      <c r="L57" s="74"/>
      <c r="M57" s="74"/>
      <c r="N57" s="74"/>
      <c r="O57" s="74"/>
      <c r="P57" s="74"/>
      <c r="Q57" s="38"/>
      <c r="R57" s="38"/>
      <c r="S57" s="38"/>
      <c r="T57" s="38"/>
      <c r="U57" s="38"/>
      <c r="V57" s="38"/>
      <c r="W57" s="38"/>
      <c r="X57" s="38"/>
      <c r="Y57" s="38"/>
      <c r="Z57" s="38"/>
      <c r="AA57" s="38"/>
      <c r="AB57" s="38"/>
      <c r="AC57" s="38"/>
      <c r="AD57" s="38"/>
      <c r="AE57" s="38"/>
      <c r="AF57" s="38"/>
      <c r="AG57" s="38"/>
      <c r="AW57" s="38"/>
      <c r="AX57" s="38"/>
      <c r="AY57" s="38"/>
      <c r="AZ57"/>
      <c r="BA57"/>
      <c r="BB57"/>
      <c r="BC57"/>
      <c r="BD57"/>
      <c r="BE57"/>
      <c r="BF57"/>
      <c r="BG57"/>
      <c r="BH57"/>
      <c r="BI57"/>
      <c r="BJ57"/>
      <c r="BK57"/>
      <c r="BL57"/>
      <c r="BM57"/>
      <c r="BN57"/>
      <c r="BO57"/>
      <c r="BP57"/>
      <c r="BQ57"/>
      <c r="BR57"/>
      <c r="BS57"/>
      <c r="BT57"/>
      <c r="BU57"/>
      <c r="BV57"/>
      <c r="BW57"/>
      <c r="BX57"/>
      <c r="BY57"/>
      <c r="BZ57"/>
      <c r="CA57"/>
      <c r="CB57"/>
      <c r="CC57"/>
      <c r="CD57" s="103"/>
      <c r="CE57"/>
      <c r="CF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72"/>
      <c r="C58" s="38"/>
      <c r="D58" s="1038" t="s">
        <v>256</v>
      </c>
      <c r="E58" s="73"/>
      <c r="F58" s="74" t="s">
        <v>1540</v>
      </c>
      <c r="G58" s="100"/>
      <c r="H58" s="74"/>
      <c r="I58" s="74"/>
      <c r="J58" s="74"/>
      <c r="K58" s="74"/>
      <c r="L58" s="74"/>
      <c r="M58" s="74"/>
      <c r="N58" s="74"/>
      <c r="O58" s="74"/>
      <c r="P58" s="74"/>
      <c r="Q58" s="74"/>
      <c r="R58" s="74"/>
      <c r="S58" s="74"/>
      <c r="T58" s="74"/>
      <c r="U58" s="74"/>
      <c r="V58" s="74"/>
      <c r="W58" s="74"/>
      <c r="X58" s="74"/>
      <c r="Y58" s="74"/>
      <c r="Z58" s="74"/>
      <c r="AA58" s="1319">
        <v>52</v>
      </c>
      <c r="AB58" s="1319"/>
      <c r="AC58" s="1270"/>
      <c r="AD58" s="1271"/>
      <c r="AE58" s="1271"/>
      <c r="AF58" s="1271"/>
      <c r="AG58" s="1271"/>
      <c r="AH58" s="1271"/>
      <c r="AI58" s="1271"/>
      <c r="AJ58" s="1271"/>
      <c r="AK58" s="1271"/>
      <c r="AL58" s="1271"/>
      <c r="AM58" s="1271"/>
      <c r="AN58" s="1272"/>
      <c r="AP58" s="1319">
        <v>55</v>
      </c>
      <c r="AQ58" s="1319"/>
      <c r="AR58" s="1270"/>
      <c r="AS58" s="1271"/>
      <c r="AT58" s="1271"/>
      <c r="AU58" s="1271"/>
      <c r="AV58" s="1271"/>
      <c r="AW58" s="1271"/>
      <c r="AX58" s="1271"/>
      <c r="AY58" s="1271"/>
      <c r="AZ58" s="1271"/>
      <c r="BA58" s="1271"/>
      <c r="BB58" s="1271"/>
      <c r="BC58" s="1271"/>
      <c r="BD58" s="1271"/>
      <c r="BE58" s="1271"/>
      <c r="BF58" s="1271"/>
      <c r="BG58" s="1271"/>
      <c r="BH58" s="1271"/>
      <c r="BI58" s="1271"/>
      <c r="BJ58" s="1271"/>
      <c r="BK58" s="1271"/>
      <c r="BL58" s="1271"/>
      <c r="BM58" s="1271"/>
      <c r="BN58" s="1271"/>
      <c r="BO58" s="1271"/>
      <c r="BP58" s="1271"/>
      <c r="BQ58" s="1271"/>
      <c r="BR58" s="1271"/>
      <c r="BS58" s="1271"/>
      <c r="BT58" s="1271"/>
      <c r="BU58" s="1271"/>
      <c r="BV58" s="1271"/>
      <c r="BW58" s="1271"/>
      <c r="BX58" s="1271"/>
      <c r="BY58" s="1271"/>
      <c r="BZ58" s="1271"/>
      <c r="CA58" s="1272"/>
      <c r="CB58"/>
      <c r="CC58"/>
      <c r="CD58" s="103"/>
      <c r="CE58"/>
      <c r="CF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72"/>
      <c r="C59" s="38"/>
      <c r="D59" s="109"/>
      <c r="E59" s="73"/>
      <c r="F59" s="70" t="s">
        <v>1541</v>
      </c>
      <c r="G59" s="100"/>
      <c r="H59" s="74"/>
      <c r="I59" s="74"/>
      <c r="J59" s="74"/>
      <c r="K59" s="74"/>
      <c r="L59" s="74"/>
      <c r="M59" s="74"/>
      <c r="N59" s="74"/>
      <c r="O59" s="74"/>
      <c r="P59" s="74"/>
      <c r="Q59" s="74"/>
      <c r="R59" s="74"/>
      <c r="S59" s="74"/>
      <c r="T59" s="74"/>
      <c r="U59" s="74"/>
      <c r="V59" s="74"/>
      <c r="W59" s="74"/>
      <c r="X59" s="74"/>
      <c r="Y59" s="74"/>
      <c r="Z59" s="74"/>
      <c r="AA59" s="1319"/>
      <c r="AB59" s="1319"/>
      <c r="AC59" s="1273"/>
      <c r="AD59" s="1274"/>
      <c r="AE59" s="1274"/>
      <c r="AF59" s="1274"/>
      <c r="AG59" s="1274"/>
      <c r="AH59" s="1274"/>
      <c r="AI59" s="1274"/>
      <c r="AJ59" s="1274"/>
      <c r="AK59" s="1274"/>
      <c r="AL59" s="1274"/>
      <c r="AM59" s="1274"/>
      <c r="AN59" s="1275"/>
      <c r="AP59" s="1319"/>
      <c r="AQ59" s="1319"/>
      <c r="AR59" s="1273"/>
      <c r="AS59" s="1274"/>
      <c r="AT59" s="1274"/>
      <c r="AU59" s="1274"/>
      <c r="AV59" s="1274"/>
      <c r="AW59" s="1274"/>
      <c r="AX59" s="1274"/>
      <c r="AY59" s="1274"/>
      <c r="AZ59" s="1274"/>
      <c r="BA59" s="1274"/>
      <c r="BB59" s="1274"/>
      <c r="BC59" s="1274"/>
      <c r="BD59" s="1274"/>
      <c r="BE59" s="1274"/>
      <c r="BF59" s="1274"/>
      <c r="BG59" s="1274"/>
      <c r="BH59" s="1274"/>
      <c r="BI59" s="1274"/>
      <c r="BJ59" s="1274"/>
      <c r="BK59" s="1274"/>
      <c r="BL59" s="1274"/>
      <c r="BM59" s="1274"/>
      <c r="BN59" s="1274"/>
      <c r="BO59" s="1274"/>
      <c r="BP59" s="1274"/>
      <c r="BQ59" s="1274"/>
      <c r="BR59" s="1274"/>
      <c r="BS59" s="1274"/>
      <c r="BT59" s="1274"/>
      <c r="BU59" s="1274"/>
      <c r="BV59" s="1274"/>
      <c r="BW59" s="1274"/>
      <c r="BX59" s="1274"/>
      <c r="BY59" s="1274"/>
      <c r="BZ59" s="1274"/>
      <c r="CA59" s="1275"/>
      <c r="CB59"/>
      <c r="CC59"/>
      <c r="CD59" s="103"/>
      <c r="CE59"/>
      <c r="CF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24.9" customHeight="1">
      <c r="B60" s="79"/>
      <c r="C60" s="38"/>
      <c r="D60" s="111"/>
      <c r="E60" s="73"/>
      <c r="F60" s="78"/>
      <c r="G60" s="100"/>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W60" s="38"/>
      <c r="AX60" s="38"/>
      <c r="AY60" s="38"/>
      <c r="AZ60"/>
      <c r="BA60"/>
      <c r="BB60"/>
      <c r="BC60"/>
      <c r="BD60"/>
      <c r="BE60"/>
      <c r="BF60"/>
      <c r="BG60"/>
      <c r="BH60"/>
      <c r="BI60"/>
      <c r="BJ60"/>
      <c r="BK60"/>
      <c r="BL60"/>
      <c r="BM60"/>
      <c r="BN60"/>
      <c r="BO60"/>
      <c r="BP60"/>
      <c r="BQ60"/>
      <c r="BR60"/>
      <c r="BS60"/>
      <c r="BT60"/>
      <c r="BU60"/>
      <c r="BV60"/>
      <c r="BW60"/>
      <c r="BX60"/>
      <c r="BY60"/>
      <c r="BZ60"/>
      <c r="CA60"/>
      <c r="CB60"/>
      <c r="CC60"/>
      <c r="CD60" s="103"/>
      <c r="CE60"/>
      <c r="CF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s="38"/>
      <c r="D61" s="100" t="s">
        <v>259</v>
      </c>
      <c r="E61" s="73"/>
      <c r="F61" s="74" t="s">
        <v>1542</v>
      </c>
      <c r="G61" s="100"/>
      <c r="H61" s="74"/>
      <c r="I61" s="74"/>
      <c r="J61" s="74"/>
      <c r="K61" s="74"/>
      <c r="L61" s="74"/>
      <c r="M61" s="74"/>
      <c r="N61" s="74"/>
      <c r="O61" s="74"/>
      <c r="P61" s="74"/>
      <c r="Q61" s="74"/>
      <c r="R61" s="74"/>
      <c r="S61" s="74"/>
      <c r="T61" s="74"/>
      <c r="U61" s="74"/>
      <c r="V61" s="74"/>
      <c r="W61" s="74"/>
      <c r="X61" s="74"/>
      <c r="Y61" s="74"/>
      <c r="Z61" s="74"/>
      <c r="AA61" s="1319">
        <v>53</v>
      </c>
      <c r="AB61" s="1319"/>
      <c r="AC61" s="1270"/>
      <c r="AD61" s="1271"/>
      <c r="AE61" s="1271"/>
      <c r="AF61" s="1271"/>
      <c r="AG61" s="1271"/>
      <c r="AH61" s="1271"/>
      <c r="AI61" s="1271"/>
      <c r="AJ61" s="1271"/>
      <c r="AK61" s="1271"/>
      <c r="AL61" s="1271"/>
      <c r="AM61" s="1271"/>
      <c r="AN61" s="1272"/>
      <c r="AP61" s="1319">
        <v>56</v>
      </c>
      <c r="AQ61" s="1319"/>
      <c r="AR61" s="1270"/>
      <c r="AS61" s="1271"/>
      <c r="AT61" s="1271"/>
      <c r="AU61" s="1271"/>
      <c r="AV61" s="1271"/>
      <c r="AW61" s="1271"/>
      <c r="AX61" s="1271"/>
      <c r="AY61" s="1271"/>
      <c r="AZ61" s="1271"/>
      <c r="BA61" s="1271"/>
      <c r="BB61" s="1271"/>
      <c r="BC61" s="1271"/>
      <c r="BD61" s="1271"/>
      <c r="BE61" s="1271"/>
      <c r="BF61" s="1271"/>
      <c r="BG61" s="1271"/>
      <c r="BH61" s="1271"/>
      <c r="BI61" s="1271"/>
      <c r="BJ61" s="1271"/>
      <c r="BK61" s="1271"/>
      <c r="BL61" s="1271"/>
      <c r="BM61" s="1271"/>
      <c r="BN61" s="1271"/>
      <c r="BO61" s="1271"/>
      <c r="BP61" s="1271"/>
      <c r="BQ61" s="1271"/>
      <c r="BR61" s="1271"/>
      <c r="BS61" s="1271"/>
      <c r="BT61" s="1271"/>
      <c r="BU61" s="1271"/>
      <c r="BV61" s="1271"/>
      <c r="BW61" s="1271"/>
      <c r="BX61" s="1271"/>
      <c r="BY61" s="1271"/>
      <c r="BZ61" s="1271"/>
      <c r="CA61" s="1272"/>
      <c r="CB61"/>
      <c r="CC61"/>
      <c r="CD61" s="164"/>
      <c r="CE61"/>
      <c r="CF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72"/>
      <c r="C62" s="38"/>
      <c r="D62" s="109"/>
      <c r="E62" s="73"/>
      <c r="F62" s="70" t="s">
        <v>1543</v>
      </c>
      <c r="G62" s="100"/>
      <c r="H62" s="74"/>
      <c r="I62" s="74"/>
      <c r="J62" s="74"/>
      <c r="K62" s="74"/>
      <c r="L62" s="74"/>
      <c r="M62" s="74"/>
      <c r="N62" s="74"/>
      <c r="O62" s="74"/>
      <c r="P62" s="74"/>
      <c r="Q62" s="74"/>
      <c r="R62" s="74"/>
      <c r="S62" s="74"/>
      <c r="T62" s="74"/>
      <c r="U62" s="74"/>
      <c r="V62" s="74"/>
      <c r="W62" s="74"/>
      <c r="X62" s="74"/>
      <c r="Y62" s="74"/>
      <c r="Z62" s="74"/>
      <c r="AA62" s="1319"/>
      <c r="AB62" s="1319"/>
      <c r="AC62" s="1273"/>
      <c r="AD62" s="1274"/>
      <c r="AE62" s="1274"/>
      <c r="AF62" s="1274"/>
      <c r="AG62" s="1274"/>
      <c r="AH62" s="1274"/>
      <c r="AI62" s="1274"/>
      <c r="AJ62" s="1274"/>
      <c r="AK62" s="1274"/>
      <c r="AL62" s="1274"/>
      <c r="AM62" s="1274"/>
      <c r="AN62" s="1275"/>
      <c r="AP62" s="1319"/>
      <c r="AQ62" s="1319"/>
      <c r="AR62" s="1273"/>
      <c r="AS62" s="1274"/>
      <c r="AT62" s="1274"/>
      <c r="AU62" s="1274"/>
      <c r="AV62" s="1274"/>
      <c r="AW62" s="1274"/>
      <c r="AX62" s="1274"/>
      <c r="AY62" s="1274"/>
      <c r="AZ62" s="1274"/>
      <c r="BA62" s="1274"/>
      <c r="BB62" s="1274"/>
      <c r="BC62" s="1274"/>
      <c r="BD62" s="1274"/>
      <c r="BE62" s="1274"/>
      <c r="BF62" s="1274"/>
      <c r="BG62" s="1274"/>
      <c r="BH62" s="1274"/>
      <c r="BI62" s="1274"/>
      <c r="BJ62" s="1274"/>
      <c r="BK62" s="1274"/>
      <c r="BL62" s="1274"/>
      <c r="BM62" s="1274"/>
      <c r="BN62" s="1274"/>
      <c r="BO62" s="1274"/>
      <c r="BP62" s="1274"/>
      <c r="BQ62" s="1274"/>
      <c r="BR62" s="1274"/>
      <c r="BS62" s="1274"/>
      <c r="BT62" s="1274"/>
      <c r="BU62" s="1274"/>
      <c r="BV62" s="1274"/>
      <c r="BW62" s="1274"/>
      <c r="BX62" s="1274"/>
      <c r="BY62" s="1274"/>
      <c r="BZ62" s="1274"/>
      <c r="CA62" s="1275"/>
      <c r="CB62"/>
      <c r="CC62"/>
      <c r="CD62" s="164"/>
      <c r="CE62"/>
      <c r="CF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9.9" customHeight="1">
      <c r="B63" s="112"/>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65"/>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9.9" customHeight="1">
      <c r="B64" s="81"/>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72"/>
      <c r="C65" s="74" t="s">
        <v>1544</v>
      </c>
      <c r="D65" s="100" t="s">
        <v>1545</v>
      </c>
      <c r="E65"/>
      <c r="F65"/>
      <c r="G65"/>
      <c r="H65"/>
      <c r="I65"/>
      <c r="J65"/>
      <c r="K65"/>
      <c r="L65"/>
      <c r="M65"/>
      <c r="N65"/>
      <c r="O65"/>
      <c r="P65"/>
      <c r="Q65"/>
      <c r="R65"/>
      <c r="S65"/>
      <c r="T65"/>
      <c r="U65"/>
      <c r="V65"/>
      <c r="W65"/>
      <c r="X65"/>
      <c r="Y65"/>
      <c r="Z65"/>
      <c r="AA65"/>
      <c r="AB65"/>
      <c r="AC65"/>
      <c r="AD65"/>
      <c r="AE65"/>
      <c r="AF65"/>
      <c r="AG65"/>
      <c r="AH65"/>
      <c r="AI65"/>
      <c r="AJ65"/>
      <c r="AK65"/>
      <c r="AL65"/>
      <c r="AM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s="1"/>
      <c r="D66" s="108" t="s">
        <v>1546</v>
      </c>
      <c r="E66"/>
      <c r="F66"/>
      <c r="G66"/>
      <c r="H66"/>
      <c r="I66"/>
      <c r="J66"/>
      <c r="K66"/>
      <c r="L66"/>
      <c r="M66"/>
      <c r="N66"/>
      <c r="O66"/>
      <c r="P66"/>
      <c r="Q66"/>
      <c r="R66"/>
      <c r="S66"/>
      <c r="T66"/>
      <c r="U66"/>
      <c r="V66"/>
      <c r="W66"/>
      <c r="X66"/>
      <c r="Y66"/>
      <c r="Z66"/>
      <c r="AA66"/>
      <c r="AB66"/>
      <c r="AC66"/>
      <c r="AD66"/>
      <c r="AE66"/>
      <c r="AF66"/>
      <c r="AG66"/>
      <c r="AH66"/>
      <c r="AI66"/>
      <c r="AJ66"/>
      <c r="AK66"/>
      <c r="AL66"/>
      <c r="AM66"/>
      <c r="BX66"/>
      <c r="BY66"/>
      <c r="BZ66"/>
      <c r="CA66"/>
      <c r="CB66"/>
      <c r="CC66"/>
      <c r="CD66" s="9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24.9" customHeight="1">
      <c r="B67" s="72"/>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2"/>
      <c r="C68"/>
      <c r="D68" s="1816">
        <v>330070</v>
      </c>
      <c r="E68" s="1816"/>
      <c r="F68" s="1816"/>
      <c r="G68" s="1816"/>
      <c r="H68" s="1816"/>
      <c r="I68" s="85"/>
      <c r="J68" s="85"/>
      <c r="K68" s="85"/>
      <c r="L68" s="85"/>
      <c r="M68" s="85"/>
      <c r="N68" s="85"/>
      <c r="O68" s="85"/>
      <c r="P68" s="85"/>
      <c r="Q68" s="85"/>
      <c r="R68" s="74"/>
      <c r="S68" s="74"/>
      <c r="T68" s="74"/>
      <c r="U68" s="74"/>
      <c r="V68" s="74"/>
      <c r="W68" s="74"/>
      <c r="X68" s="74"/>
      <c r="Y68" s="74"/>
      <c r="Z68" s="74"/>
      <c r="AA68" s="74"/>
      <c r="AB68" s="74"/>
      <c r="AC68" s="74"/>
      <c r="AD68" s="74"/>
      <c r="AE68" s="74"/>
      <c r="AF68" s="74"/>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02"/>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15" customHeight="1">
      <c r="B69" s="79"/>
      <c r="C69"/>
      <c r="D69" s="1321" t="s">
        <v>196</v>
      </c>
      <c r="E69" s="1320"/>
      <c r="F69" s="1765"/>
      <c r="G69" s="1766"/>
      <c r="H69" s="1767"/>
      <c r="I69" s="132"/>
      <c r="J69" s="1771" t="s">
        <v>1128</v>
      </c>
      <c r="K69" s="1771"/>
      <c r="L69" s="1771"/>
      <c r="M69" s="1771"/>
      <c r="N69" s="1771"/>
      <c r="O69" s="1771"/>
      <c r="P69" s="1771"/>
      <c r="Q69" s="1771"/>
      <c r="R69" s="74"/>
      <c r="S69" s="1321" t="s">
        <v>198</v>
      </c>
      <c r="T69" s="1320"/>
      <c r="U69" s="1765"/>
      <c r="V69" s="1766"/>
      <c r="W69" s="1767"/>
      <c r="X69" s="132"/>
      <c r="Y69" s="1771" t="s">
        <v>236</v>
      </c>
      <c r="Z69" s="1771"/>
      <c r="AA69" s="1771"/>
      <c r="AB69" s="1771"/>
      <c r="AC69" s="1771"/>
      <c r="AD69" s="1771"/>
      <c r="AE69" s="1771"/>
      <c r="AF69" s="1771"/>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c r="D70" s="1319"/>
      <c r="E70" s="1320"/>
      <c r="F70" s="1768"/>
      <c r="G70" s="1769"/>
      <c r="H70" s="1770"/>
      <c r="I70" s="132"/>
      <c r="J70" s="1771"/>
      <c r="K70" s="1771"/>
      <c r="L70" s="1771"/>
      <c r="M70" s="1771"/>
      <c r="N70" s="1771"/>
      <c r="O70" s="1771"/>
      <c r="P70" s="1771"/>
      <c r="Q70" s="1771"/>
      <c r="R70" s="74"/>
      <c r="S70" s="1319"/>
      <c r="T70" s="1320"/>
      <c r="U70" s="1768"/>
      <c r="V70" s="1769"/>
      <c r="W70" s="1770"/>
      <c r="X70" s="132"/>
      <c r="Y70" s="1771"/>
      <c r="Z70" s="1771"/>
      <c r="AA70" s="1771"/>
      <c r="AB70" s="1771"/>
      <c r="AC70" s="1771"/>
      <c r="AD70" s="1771"/>
      <c r="AE70" s="1771"/>
      <c r="AF70" s="1771"/>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80"/>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173"/>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123"/>
      <c r="AO72" s="123"/>
      <c r="AP72" s="123"/>
      <c r="AQ72" s="123"/>
      <c r="AR72" s="123"/>
      <c r="AS72" s="123"/>
      <c r="AT72" s="123"/>
      <c r="AU72" s="123"/>
      <c r="AV72" s="123"/>
      <c r="AW72" s="123"/>
      <c r="AX72" s="123"/>
      <c r="AY72" s="123"/>
      <c r="AZ72" s="123"/>
      <c r="BA72" s="123"/>
      <c r="BB72" s="123"/>
      <c r="BC72" s="123"/>
      <c r="BD72" s="123"/>
      <c r="BE72" s="123"/>
      <c r="BF72" s="123"/>
      <c r="BG72" s="123"/>
      <c r="BH72" s="123"/>
      <c r="BI72" s="123"/>
      <c r="BJ72" s="123"/>
      <c r="BK72" s="123"/>
      <c r="BL72" s="123"/>
      <c r="BM72" s="123"/>
      <c r="BN72" s="123"/>
      <c r="BO72" s="123"/>
      <c r="BP72" s="123"/>
      <c r="BQ72" s="123"/>
      <c r="BR72" s="123"/>
      <c r="BS72" s="123"/>
      <c r="BT72" s="123"/>
      <c r="BU72" s="123"/>
      <c r="BV72" s="123"/>
      <c r="BW72" s="123"/>
      <c r="BX72" s="123"/>
      <c r="BY72" s="123"/>
      <c r="BZ72" s="123"/>
      <c r="CA72" s="123"/>
      <c r="CB72" s="123"/>
      <c r="CC72" s="123"/>
      <c r="CD72" s="124"/>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9.9" customHeight="1">
      <c r="B73" s="72"/>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AF74"/>
      <c r="AG74"/>
      <c r="AH74"/>
      <c r="AI74"/>
      <c r="AJ74"/>
      <c r="AK74"/>
      <c r="AL74"/>
      <c r="AM74"/>
      <c r="AN74"/>
      <c r="AO74"/>
      <c r="AP74" s="76"/>
      <c r="AQ74" s="76"/>
      <c r="AR74" s="76"/>
      <c r="AS74" s="76"/>
      <c r="AU74" s="76"/>
      <c r="AV74" s="76"/>
      <c r="AW74" s="76"/>
      <c r="AX74" s="76"/>
      <c r="AY74" s="76"/>
      <c r="AZ74" s="1"/>
      <c r="BA74" s="1"/>
      <c r="BB74" s="1"/>
      <c r="BC74" s="1"/>
      <c r="BD74" s="1"/>
      <c r="BE74" s="1"/>
      <c r="BF74" s="1"/>
      <c r="BG74" s="1"/>
      <c r="BH74" s="1"/>
      <c r="BI74" s="1"/>
      <c r="BJ74" s="1"/>
      <c r="BK74" s="1"/>
      <c r="BL74" s="1"/>
      <c r="BM74" s="118"/>
      <c r="BN74" s="118"/>
      <c r="BO74" s="1"/>
      <c r="BP74" s="1"/>
      <c r="BQ74" s="1"/>
      <c r="BR74" s="1"/>
      <c r="BS74" s="1"/>
      <c r="BT74" s="1"/>
      <c r="BU74" s="1"/>
      <c r="BV74" s="1"/>
      <c r="BY74" s="1005" t="s">
        <v>1539</v>
      </c>
      <c r="BZ74" s="84"/>
      <c r="CA74" s="84"/>
      <c r="CB74"/>
      <c r="CC74"/>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2"/>
      <c r="C75" s="74" t="s">
        <v>1547</v>
      </c>
      <c r="D75" s="100" t="s">
        <v>1548</v>
      </c>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s="1319">
        <v>71</v>
      </c>
      <c r="AQ75" s="1319"/>
      <c r="AR75" s="1270"/>
      <c r="AS75" s="1271"/>
      <c r="AT75" s="1271"/>
      <c r="AU75" s="1271"/>
      <c r="AV75" s="1271"/>
      <c r="AW75" s="1271"/>
      <c r="AX75" s="1271"/>
      <c r="AY75" s="1271"/>
      <c r="AZ75" s="1271"/>
      <c r="BA75" s="1271"/>
      <c r="BB75" s="1271"/>
      <c r="BC75" s="1271"/>
      <c r="BD75" s="1271"/>
      <c r="BE75" s="1271"/>
      <c r="BF75" s="1271"/>
      <c r="BG75" s="1271"/>
      <c r="BH75" s="1271"/>
      <c r="BI75" s="1271"/>
      <c r="BJ75" s="1271"/>
      <c r="BK75" s="1271"/>
      <c r="BL75" s="1271"/>
      <c r="BM75" s="1271"/>
      <c r="BN75" s="1271"/>
      <c r="BO75" s="1271"/>
      <c r="BP75" s="1271"/>
      <c r="BQ75" s="1271"/>
      <c r="BR75" s="1271"/>
      <c r="BS75" s="1271"/>
      <c r="BT75" s="1271"/>
      <c r="BU75" s="1271"/>
      <c r="BV75" s="1271"/>
      <c r="BW75" s="1271"/>
      <c r="BX75" s="1271"/>
      <c r="BY75" s="1271"/>
      <c r="BZ75" s="1271"/>
      <c r="CA75" s="1272"/>
      <c r="CB75"/>
      <c r="CC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2"/>
      <c r="C76" s="1"/>
      <c r="D76" s="108" t="s">
        <v>1549</v>
      </c>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s="1319"/>
      <c r="AQ76" s="1319"/>
      <c r="AR76" s="1273"/>
      <c r="AS76" s="1274"/>
      <c r="AT76" s="1274"/>
      <c r="AU76" s="1274"/>
      <c r="AV76" s="1274"/>
      <c r="AW76" s="1274"/>
      <c r="AX76" s="1274"/>
      <c r="AY76" s="1274"/>
      <c r="AZ76" s="1274"/>
      <c r="BA76" s="1274"/>
      <c r="BB76" s="1274"/>
      <c r="BC76" s="1274"/>
      <c r="BD76" s="1274"/>
      <c r="BE76" s="1274"/>
      <c r="BF76" s="1274"/>
      <c r="BG76" s="1274"/>
      <c r="BH76" s="1274"/>
      <c r="BI76" s="1274"/>
      <c r="BJ76" s="1274"/>
      <c r="BK76" s="1274"/>
      <c r="BL76" s="1274"/>
      <c r="BM76" s="1274"/>
      <c r="BN76" s="1274"/>
      <c r="BO76" s="1274"/>
      <c r="BP76" s="1274"/>
      <c r="BQ76" s="1274"/>
      <c r="BR76" s="1274"/>
      <c r="BS76" s="1274"/>
      <c r="BT76" s="1274"/>
      <c r="BU76" s="1274"/>
      <c r="BV76" s="1274"/>
      <c r="BW76" s="1274"/>
      <c r="BX76" s="1274"/>
      <c r="BY76" s="1274"/>
      <c r="BZ76" s="1274"/>
      <c r="CA76" s="1275"/>
      <c r="CB76"/>
      <c r="CC76"/>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79"/>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96"/>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0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80"/>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02"/>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81"/>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10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2"/>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79"/>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30" customHeight="1">
      <c r="B87" s="80"/>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9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20.100000000000001" customHeight="1">
      <c r="B88" s="81"/>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s="84"/>
      <c r="CD88" s="96"/>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20.100000000000001" customHeight="1">
      <c r="B89" s="72"/>
      <c r="C89" s="84"/>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10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1" customFormat="1" ht="30" customHeight="1">
      <c r="B90" s="130"/>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131"/>
      <c r="BC90" s="131"/>
      <c r="BD90" s="131"/>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6"/>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ht="20.100000000000001" customHeight="1">
      <c r="B91" s="62"/>
      <c r="C91" s="105"/>
      <c r="D91" s="62"/>
      <c r="E91" s="84"/>
      <c r="F91" s="105"/>
      <c r="J91" s="61"/>
      <c r="K91" s="61"/>
      <c r="L91" s="61"/>
      <c r="M91" s="61"/>
      <c r="N91" s="61"/>
      <c r="O91" s="61"/>
      <c r="P91" s="61"/>
      <c r="Q91" s="106"/>
      <c r="R91" s="61"/>
      <c r="S91" s="61"/>
      <c r="T91" s="62"/>
      <c r="U91" s="62"/>
      <c r="V91" s="62"/>
      <c r="W91" s="62"/>
      <c r="X91" s="62"/>
      <c r="Y91" s="62"/>
      <c r="Z91" s="62"/>
      <c r="AA91" s="62"/>
      <c r="AB91" s="107"/>
      <c r="AC91" s="84"/>
      <c r="AD91" s="84"/>
      <c r="AE91" s="84"/>
      <c r="AF91" s="84"/>
      <c r="AG91" s="84"/>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107"/>
      <c r="CA91" s="84"/>
      <c r="CB91" s="84"/>
      <c r="CC91" s="62"/>
      <c r="CD91" s="62"/>
    </row>
    <row r="92" spans="1:126" ht="20.100000000000001" customHeight="1">
      <c r="B92" s="62"/>
      <c r="C92" s="105"/>
      <c r="D92" s="62"/>
      <c r="E92" s="84"/>
      <c r="F92" s="105"/>
      <c r="J92" s="61"/>
      <c r="K92" s="61"/>
      <c r="L92" s="61"/>
      <c r="M92" s="61"/>
      <c r="N92" s="61"/>
      <c r="O92" s="61"/>
      <c r="P92" s="61"/>
      <c r="Q92" s="106"/>
      <c r="R92" s="61"/>
      <c r="S92" s="61"/>
      <c r="T92" s="62"/>
      <c r="U92" s="62"/>
      <c r="V92" s="62"/>
      <c r="W92" s="62"/>
      <c r="X92" s="62"/>
      <c r="Y92" s="62"/>
      <c r="Z92" s="62"/>
      <c r="AA92" s="62"/>
      <c r="AB92" s="107"/>
      <c r="AC92" s="84"/>
      <c r="AD92" s="84"/>
      <c r="AE92" s="84"/>
      <c r="AF92" s="84"/>
      <c r="AG92" s="84"/>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107"/>
      <c r="CA92" s="84"/>
      <c r="CB92" s="84"/>
      <c r="CC92" s="62"/>
      <c r="CD92" s="62"/>
    </row>
    <row r="93" spans="1:126" s="62" customFormat="1" ht="30" customHeight="1">
      <c r="A93" s="1199">
        <v>39</v>
      </c>
      <c r="B93" s="1199"/>
      <c r="C93" s="1199"/>
      <c r="D93" s="1199"/>
      <c r="E93" s="1199"/>
      <c r="F93" s="1199"/>
      <c r="G93" s="1199"/>
      <c r="H93" s="1199"/>
      <c r="I93" s="1199"/>
      <c r="J93" s="1199"/>
      <c r="K93" s="1199"/>
      <c r="L93" s="1199"/>
      <c r="M93" s="1199"/>
      <c r="N93" s="1199"/>
      <c r="O93" s="1199"/>
      <c r="P93" s="1199"/>
      <c r="Q93" s="1199"/>
      <c r="R93" s="1199"/>
      <c r="S93" s="1199"/>
      <c r="T93" s="1199"/>
      <c r="U93" s="1199"/>
      <c r="V93" s="1199"/>
      <c r="W93" s="1199"/>
      <c r="X93" s="1199"/>
      <c r="Y93" s="1199"/>
      <c r="Z93" s="1199"/>
      <c r="AA93" s="1199"/>
      <c r="AB93" s="1199"/>
      <c r="AC93" s="1199"/>
      <c r="AD93" s="1199"/>
      <c r="AE93" s="1199"/>
      <c r="AF93" s="1199"/>
      <c r="AG93" s="1199"/>
      <c r="AH93" s="1199"/>
      <c r="AI93" s="1199"/>
      <c r="AJ93" s="1199"/>
      <c r="AK93" s="1199"/>
      <c r="AL93" s="1199"/>
      <c r="AM93" s="1199"/>
      <c r="AN93" s="1199"/>
      <c r="AO93" s="1199"/>
      <c r="AP93" s="1199"/>
      <c r="AQ93" s="1199"/>
      <c r="AR93" s="1199"/>
      <c r="AS93" s="1199"/>
      <c r="AT93" s="1199"/>
      <c r="AU93" s="1199"/>
      <c r="AV93" s="1199"/>
      <c r="AW93" s="1199"/>
      <c r="AX93" s="1199"/>
      <c r="AY93" s="1199"/>
      <c r="AZ93" s="1199"/>
      <c r="BA93" s="1199"/>
      <c r="BB93" s="1199"/>
      <c r="BC93" s="1199"/>
      <c r="BD93" s="1199"/>
      <c r="BE93" s="1199"/>
      <c r="BF93" s="1199"/>
      <c r="BG93" s="1199"/>
      <c r="BH93" s="1199"/>
      <c r="BI93" s="1199"/>
      <c r="BJ93" s="1199"/>
      <c r="BK93" s="1199"/>
      <c r="BL93" s="1199"/>
      <c r="BM93" s="1199"/>
      <c r="BN93" s="1199"/>
      <c r="BO93" s="1199"/>
      <c r="BP93" s="1199"/>
      <c r="BQ93" s="1199"/>
      <c r="BR93" s="1199"/>
      <c r="BS93" s="1199"/>
      <c r="BT93" s="1199"/>
      <c r="BU93" s="1199"/>
      <c r="BV93" s="1199"/>
      <c r="BW93" s="1199"/>
      <c r="BX93" s="1199"/>
      <c r="BY93" s="1199"/>
      <c r="BZ93" s="1199"/>
      <c r="CA93" s="1199"/>
      <c r="CB93" s="1199"/>
      <c r="CC93" s="1199"/>
      <c r="CD93" s="1199"/>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2" customFormat="1" ht="20.100000000000001" customHeight="1">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sheetData>
  <mergeCells count="64">
    <mergeCell ref="AR61:CA62"/>
    <mergeCell ref="AR75:CA76"/>
    <mergeCell ref="CB26:CC27"/>
    <mergeCell ref="C4:N5"/>
    <mergeCell ref="O4:Q5"/>
    <mergeCell ref="BQ11:BR12"/>
    <mergeCell ref="CB11:CC12"/>
    <mergeCell ref="BQ14:BR15"/>
    <mergeCell ref="CB14:CC15"/>
    <mergeCell ref="BQ17:BR18"/>
    <mergeCell ref="BS11:CA12"/>
    <mergeCell ref="BS14:CA15"/>
    <mergeCell ref="BS17:CA18"/>
    <mergeCell ref="BS20:CA21"/>
    <mergeCell ref="BS23:CA24"/>
    <mergeCell ref="BS26:CA27"/>
    <mergeCell ref="CB17:CC18"/>
    <mergeCell ref="BQ20:BR21"/>
    <mergeCell ref="CB20:CC21"/>
    <mergeCell ref="BQ23:BR24"/>
    <mergeCell ref="CB23:CC24"/>
    <mergeCell ref="CB35:CC36"/>
    <mergeCell ref="CB38:CC39"/>
    <mergeCell ref="BQ41:BR42"/>
    <mergeCell ref="CB41:CC42"/>
    <mergeCell ref="BS44:BU45"/>
    <mergeCell ref="BV44:BX45"/>
    <mergeCell ref="BY44:CA45"/>
    <mergeCell ref="CB44:CC45"/>
    <mergeCell ref="BQ38:BR39"/>
    <mergeCell ref="BQ35:BR36"/>
    <mergeCell ref="BS35:CA36"/>
    <mergeCell ref="BS38:CA39"/>
    <mergeCell ref="BS41:CA42"/>
    <mergeCell ref="A93:CD93"/>
    <mergeCell ref="D69:E70"/>
    <mergeCell ref="F69:H70"/>
    <mergeCell ref="U69:W70"/>
    <mergeCell ref="J69:Q70"/>
    <mergeCell ref="S69:T70"/>
    <mergeCell ref="Y69:AF70"/>
    <mergeCell ref="AP75:AQ76"/>
    <mergeCell ref="AC51:AN51"/>
    <mergeCell ref="AR51:CA51"/>
    <mergeCell ref="AC52:AN52"/>
    <mergeCell ref="AR52:CA52"/>
    <mergeCell ref="D68:H68"/>
    <mergeCell ref="AP58:AQ59"/>
    <mergeCell ref="AA61:AB62"/>
    <mergeCell ref="AP61:AQ62"/>
    <mergeCell ref="AA55:AB56"/>
    <mergeCell ref="AP55:AQ56"/>
    <mergeCell ref="AA58:AB59"/>
    <mergeCell ref="AC55:AN56"/>
    <mergeCell ref="AC58:AN59"/>
    <mergeCell ref="AC61:AN62"/>
    <mergeCell ref="AR55:CA56"/>
    <mergeCell ref="AR58:CA59"/>
    <mergeCell ref="BY10:CA10"/>
    <mergeCell ref="F29:AN29"/>
    <mergeCell ref="BY34:CA34"/>
    <mergeCell ref="AR49:CA49"/>
    <mergeCell ref="AR50:CA50"/>
    <mergeCell ref="BQ26:BR27"/>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7"/>
  </sheetPr>
  <dimension ref="A1:DV93"/>
  <sheetViews>
    <sheetView showGridLines="0" view="pageBreakPreview" zoomScale="40" zoomScaleNormal="40" zoomScaleSheetLayoutView="40" zoomScalePageLayoutView="35" workbookViewId="0">
      <selection activeCell="BA34" sqref="BA34"/>
    </sheetView>
  </sheetViews>
  <sheetFormatPr defaultColWidth="2.33203125" defaultRowHeight="15.6"/>
  <cols>
    <col min="1" max="1" width="2.33203125" style="1"/>
    <col min="2" max="2" width="3.88671875" style="1" customWidth="1"/>
    <col min="3" max="3" width="10.5546875" style="1" customWidth="1"/>
    <col min="4"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778" t="s">
        <v>1256</v>
      </c>
      <c r="D4" s="1779"/>
      <c r="E4" s="1779"/>
      <c r="F4" s="1779"/>
      <c r="G4" s="1779"/>
      <c r="H4" s="1779"/>
      <c r="I4" s="1779"/>
      <c r="J4" s="1779"/>
      <c r="K4" s="1779"/>
      <c r="L4" s="1779"/>
      <c r="M4" s="1779"/>
      <c r="N4" s="1780"/>
      <c r="O4" s="1784" t="s">
        <v>1550</v>
      </c>
      <c r="P4" s="1785"/>
      <c r="Q4" s="1786"/>
      <c r="R4" s="38"/>
      <c r="S4" s="75" t="s">
        <v>1551</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781"/>
      <c r="D5" s="1782"/>
      <c r="E5" s="1782"/>
      <c r="F5" s="1782"/>
      <c r="G5" s="1782"/>
      <c r="H5" s="1782"/>
      <c r="I5" s="1782"/>
      <c r="J5" s="1782"/>
      <c r="K5" s="1782"/>
      <c r="L5" s="1782"/>
      <c r="M5" s="1782"/>
      <c r="N5" s="1783"/>
      <c r="O5" s="1787"/>
      <c r="P5" s="1788"/>
      <c r="Q5" s="1789"/>
      <c r="R5" s="38"/>
      <c r="S5" s="88" t="s">
        <v>1552</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77" t="s">
        <v>1553</v>
      </c>
      <c r="D8" s="100" t="s">
        <v>1554</v>
      </c>
      <c r="E8" s="24"/>
      <c r="F8" s="1"/>
      <c r="G8" s="110"/>
      <c r="H8" s="117"/>
      <c r="I8" s="117"/>
      <c r="J8" s="118"/>
      <c r="K8" s="119"/>
      <c r="L8" s="119"/>
      <c r="M8" s="119"/>
      <c r="N8" s="119"/>
      <c r="O8" s="119"/>
      <c r="P8" s="118"/>
      <c r="Q8" s="118"/>
      <c r="R8" s="1"/>
      <c r="S8" s="1"/>
      <c r="T8" s="1"/>
      <c r="U8" s="1"/>
      <c r="V8" s="1"/>
      <c r="W8" s="1"/>
      <c r="X8" s="1"/>
      <c r="Y8" s="1"/>
      <c r="Z8" s="1"/>
      <c r="AA8" s="1"/>
      <c r="AB8" s="1"/>
      <c r="AC8" s="1"/>
      <c r="AD8" s="1"/>
      <c r="AE8" s="1"/>
      <c r="AF8" s="1"/>
      <c r="AG8" s="1"/>
      <c r="AH8" s="118"/>
      <c r="AI8" s="118"/>
      <c r="AJ8" s="118"/>
      <c r="AK8" s="24"/>
      <c r="AL8" s="120"/>
      <c r="AM8" s="90"/>
      <c r="AN8" s="117"/>
      <c r="AO8" s="117"/>
      <c r="AP8" s="118"/>
      <c r="AQ8" s="61"/>
      <c r="CD8" s="96"/>
      <c r="CH8"/>
      <c r="CI8"/>
      <c r="CJ8"/>
      <c r="CK8"/>
      <c r="CL8"/>
      <c r="CM8"/>
      <c r="CN8" s="1"/>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C9" s="76"/>
      <c r="D9" s="100" t="s">
        <v>1555</v>
      </c>
      <c r="E9" s="24"/>
      <c r="F9" s="1"/>
      <c r="G9" s="110"/>
      <c r="H9" s="117"/>
      <c r="I9" s="117"/>
      <c r="J9" s="118"/>
      <c r="K9" s="119"/>
      <c r="L9" s="119"/>
      <c r="M9" s="119"/>
      <c r="N9" s="119"/>
      <c r="O9" s="119"/>
      <c r="P9" s="118"/>
      <c r="Q9" s="118"/>
      <c r="R9" s="1"/>
      <c r="S9" s="1"/>
      <c r="T9" s="1"/>
      <c r="U9" s="1"/>
      <c r="V9" s="1"/>
      <c r="W9" s="1"/>
      <c r="X9" s="1"/>
      <c r="Y9" s="1"/>
      <c r="Z9" s="1"/>
      <c r="AA9" s="1"/>
      <c r="AB9" s="1"/>
      <c r="AC9" s="1"/>
      <c r="AD9" s="1"/>
      <c r="AE9" s="1"/>
      <c r="AF9" s="1"/>
      <c r="AG9" s="1"/>
      <c r="AH9" s="118"/>
      <c r="AI9" s="118"/>
      <c r="AJ9" s="118"/>
      <c r="AK9" s="24"/>
      <c r="AL9" s="120"/>
      <c r="AM9" s="90"/>
      <c r="AN9" s="117"/>
      <c r="AO9" s="117"/>
      <c r="AP9" s="118"/>
      <c r="AQ9" s="61"/>
      <c r="CD9" s="96"/>
      <c r="CH9"/>
      <c r="CI9"/>
      <c r="CJ9"/>
      <c r="CK9"/>
      <c r="CL9"/>
      <c r="CM9"/>
      <c r="CN9" s="1"/>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76"/>
      <c r="D10" s="108" t="s">
        <v>1556</v>
      </c>
      <c r="E10" s="24"/>
      <c r="F10" s="90"/>
      <c r="G10" s="90"/>
      <c r="H10" s="118"/>
      <c r="I10" s="118"/>
      <c r="J10" s="118"/>
      <c r="K10" s="118"/>
      <c r="L10" s="118"/>
      <c r="M10" s="118"/>
      <c r="N10" s="118"/>
      <c r="O10" s="118"/>
      <c r="P10" s="118"/>
      <c r="Q10" s="118"/>
      <c r="R10" s="118"/>
      <c r="S10" s="1"/>
      <c r="T10" s="1"/>
      <c r="U10" s="1"/>
      <c r="V10" s="1"/>
      <c r="W10" s="1"/>
      <c r="X10" s="1"/>
      <c r="Y10" s="1"/>
      <c r="Z10" s="1"/>
      <c r="AA10" s="1"/>
      <c r="AB10" s="1"/>
      <c r="CD10" s="96"/>
      <c r="CH10"/>
      <c r="CI10"/>
      <c r="CJ10"/>
      <c r="CK10" s="1"/>
      <c r="CL10" s="1"/>
      <c r="CM10" s="24"/>
      <c r="CN10" s="9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c r="D11" s="108" t="s">
        <v>1557</v>
      </c>
      <c r="H11"/>
      <c r="I11"/>
      <c r="J11"/>
      <c r="K11"/>
      <c r="L11"/>
      <c r="M11"/>
      <c r="N11"/>
      <c r="O11"/>
      <c r="P11"/>
      <c r="Q11"/>
      <c r="R11"/>
      <c r="S11"/>
      <c r="T11"/>
      <c r="U11"/>
      <c r="V11"/>
      <c r="W11"/>
      <c r="X11"/>
      <c r="Y11"/>
      <c r="Z11"/>
      <c r="AA11"/>
      <c r="AB11"/>
      <c r="CD11" s="96"/>
      <c r="CH11"/>
      <c r="CI11"/>
      <c r="CJ11"/>
      <c r="CK11" s="1"/>
      <c r="CL11" s="1"/>
      <c r="CM11" s="24"/>
      <c r="CN11" s="90"/>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c r="G12" s="60"/>
      <c r="H12"/>
      <c r="I12"/>
      <c r="J12"/>
      <c r="K12"/>
      <c r="L12"/>
      <c r="M12"/>
      <c r="N12"/>
      <c r="O12"/>
      <c r="P12"/>
      <c r="Q12"/>
      <c r="R12"/>
      <c r="S12"/>
      <c r="T12"/>
      <c r="U12"/>
      <c r="V12"/>
      <c r="W12"/>
      <c r="X12"/>
      <c r="Y12"/>
      <c r="Z12"/>
      <c r="AA12"/>
      <c r="AB12"/>
      <c r="BD12" s="1199" t="s">
        <v>1558</v>
      </c>
      <c r="BE12" s="1199"/>
      <c r="BF12" s="1199"/>
      <c r="BG12" s="1199"/>
      <c r="BH12" s="1199"/>
      <c r="BI12" s="1199"/>
      <c r="BJ12" s="1199"/>
      <c r="BK12" s="1199"/>
      <c r="BL12" s="1199"/>
      <c r="BM12" s="74"/>
      <c r="BN12" s="74"/>
      <c r="BO12" s="74"/>
      <c r="BP12" s="74"/>
      <c r="BS12" s="1199" t="s">
        <v>1558</v>
      </c>
      <c r="BT12" s="1199"/>
      <c r="BU12" s="1199"/>
      <c r="BV12" s="1199"/>
      <c r="BW12" s="1199"/>
      <c r="BX12" s="1199"/>
      <c r="BY12" s="1199"/>
      <c r="BZ12" s="1199"/>
      <c r="CA12" s="1199"/>
      <c r="CD12" s="96"/>
      <c r="CH12"/>
      <c r="CI12"/>
      <c r="CJ12"/>
      <c r="CK12" s="1"/>
      <c r="CL12" s="1"/>
      <c r="CM12" s="24"/>
      <c r="CN12" s="90"/>
    </row>
    <row r="13" spans="2:126" s="59" customFormat="1" ht="30" customHeight="1">
      <c r="B13" s="72"/>
      <c r="C13"/>
      <c r="G13" s="60"/>
      <c r="H13"/>
      <c r="I13"/>
      <c r="J13"/>
      <c r="K13"/>
      <c r="L13"/>
      <c r="M13"/>
      <c r="N13"/>
      <c r="O13"/>
      <c r="P13"/>
      <c r="Q13"/>
      <c r="R13"/>
      <c r="S13"/>
      <c r="T13"/>
      <c r="U13"/>
      <c r="V13"/>
      <c r="W13"/>
      <c r="X13"/>
      <c r="Y13"/>
      <c r="Z13"/>
      <c r="BA13" s="38"/>
      <c r="BD13" s="1199" t="s">
        <v>265</v>
      </c>
      <c r="BE13" s="1199"/>
      <c r="BF13" s="1199"/>
      <c r="BG13" s="1199"/>
      <c r="BH13" s="1199"/>
      <c r="BI13" s="1199"/>
      <c r="BJ13" s="1199"/>
      <c r="BK13" s="1199"/>
      <c r="BL13" s="1199"/>
      <c r="BM13" s="74"/>
      <c r="BN13" s="74"/>
      <c r="BO13" s="74"/>
      <c r="BP13" s="74"/>
      <c r="BS13" s="1199" t="s">
        <v>265</v>
      </c>
      <c r="BT13" s="1199"/>
      <c r="BU13" s="1199"/>
      <c r="BV13" s="1199"/>
      <c r="BW13" s="1199"/>
      <c r="BX13" s="1199"/>
      <c r="BY13" s="1199"/>
      <c r="BZ13" s="1199"/>
      <c r="CA13" s="1199"/>
      <c r="CD13" s="96"/>
      <c r="CH13"/>
      <c r="CI13"/>
      <c r="CJ13"/>
      <c r="CK13" s="1"/>
      <c r="CL13" s="1"/>
      <c r="CM13" s="24"/>
      <c r="CN13" s="90"/>
    </row>
    <row r="14" spans="2:126" s="59" customFormat="1" ht="30" customHeight="1">
      <c r="B14" s="72"/>
      <c r="C14"/>
      <c r="CD14" s="96"/>
      <c r="CH14"/>
      <c r="CI14"/>
      <c r="CJ14"/>
      <c r="CK14" s="38"/>
      <c r="CL14" s="38"/>
      <c r="CM14" s="38"/>
      <c r="CN14" s="38"/>
    </row>
    <row r="15" spans="2:126" s="59" customFormat="1" ht="30" customHeight="1">
      <c r="B15" s="79"/>
      <c r="C15" s="38"/>
      <c r="AA15"/>
      <c r="AB15"/>
      <c r="AC15"/>
      <c r="AD15"/>
      <c r="AE15"/>
      <c r="AF15"/>
      <c r="AG15"/>
      <c r="AH15"/>
      <c r="AI15"/>
      <c r="AJ15"/>
      <c r="AK15"/>
      <c r="AL15"/>
      <c r="AM15"/>
      <c r="AN15"/>
      <c r="AO15"/>
      <c r="AP15"/>
      <c r="AQ15"/>
      <c r="AR15"/>
      <c r="AS15"/>
      <c r="AT15"/>
      <c r="AU15"/>
      <c r="AV15"/>
      <c r="AW15"/>
      <c r="AX15"/>
      <c r="AY15"/>
      <c r="AZ15"/>
      <c r="BA15"/>
      <c r="BD15" s="74"/>
      <c r="BE15" s="74"/>
      <c r="BF15" s="74"/>
      <c r="BG15" s="74"/>
      <c r="BH15" s="74"/>
      <c r="BI15" s="74"/>
      <c r="BJ15" s="1198">
        <v>3201</v>
      </c>
      <c r="BK15" s="1198"/>
      <c r="BL15" s="1198"/>
      <c r="BS15" s="74"/>
      <c r="BT15" s="74"/>
      <c r="BU15" s="74"/>
      <c r="BV15" s="74"/>
      <c r="BW15" s="74"/>
      <c r="BX15" s="74"/>
      <c r="BY15" s="1198">
        <v>3202</v>
      </c>
      <c r="BZ15" s="1198"/>
      <c r="CA15" s="1198"/>
      <c r="CD15" s="96"/>
      <c r="CH15"/>
      <c r="CI15"/>
      <c r="CJ15"/>
      <c r="CK15" s="76"/>
    </row>
    <row r="16" spans="2:126" s="60" customFormat="1" ht="30" customHeight="1">
      <c r="B16" s="80"/>
      <c r="C16" s="38"/>
      <c r="D16" s="77" t="s">
        <v>253</v>
      </c>
      <c r="E16" s="76"/>
      <c r="F16" s="74" t="s">
        <v>1559</v>
      </c>
      <c r="AA16"/>
      <c r="AB16"/>
      <c r="AC16"/>
      <c r="AD16"/>
      <c r="AE16"/>
      <c r="AF16"/>
      <c r="AG16"/>
      <c r="AH16"/>
      <c r="AI16"/>
      <c r="AJ16"/>
      <c r="AK16"/>
      <c r="AL16"/>
      <c r="AM16"/>
      <c r="AN16"/>
      <c r="AO16"/>
      <c r="AP16"/>
      <c r="AQ16"/>
      <c r="AR16"/>
      <c r="AS16"/>
      <c r="AT16"/>
      <c r="AU16"/>
      <c r="AV16"/>
      <c r="AW16"/>
      <c r="AX16"/>
      <c r="AY16"/>
      <c r="AZ16"/>
      <c r="BA16"/>
      <c r="BB16" s="1321" t="s">
        <v>398</v>
      </c>
      <c r="BC16" s="1319"/>
      <c r="BD16" s="1270"/>
      <c r="BE16" s="1271"/>
      <c r="BF16" s="1271"/>
      <c r="BG16" s="1271"/>
      <c r="BH16" s="1271"/>
      <c r="BI16" s="1271"/>
      <c r="BJ16" s="1271"/>
      <c r="BK16" s="1271"/>
      <c r="BL16" s="1272"/>
      <c r="BM16" s="59"/>
      <c r="BN16" s="59"/>
      <c r="BO16" s="59"/>
      <c r="BP16" s="59"/>
      <c r="BQ16" s="59"/>
      <c r="BR16" s="59"/>
      <c r="BS16" s="1270"/>
      <c r="BT16" s="1271"/>
      <c r="BU16" s="1271"/>
      <c r="BV16" s="1271"/>
      <c r="BW16" s="1271"/>
      <c r="BX16" s="1271"/>
      <c r="BY16" s="1271"/>
      <c r="BZ16" s="1271"/>
      <c r="CA16" s="1272"/>
      <c r="CD16" s="102"/>
      <c r="CH16"/>
      <c r="CI16"/>
      <c r="CJ16"/>
      <c r="CK16" s="76"/>
    </row>
    <row r="17" spans="2:91" s="60" customFormat="1" ht="30" customHeight="1">
      <c r="B17" s="80"/>
      <c r="C17" s="38"/>
      <c r="D17" s="77"/>
      <c r="E17" s="76"/>
      <c r="F17" s="70" t="s">
        <v>1560</v>
      </c>
      <c r="AA17"/>
      <c r="AB17"/>
      <c r="AC17"/>
      <c r="AD17"/>
      <c r="BB17" s="1319"/>
      <c r="BC17" s="1319"/>
      <c r="BD17" s="1273"/>
      <c r="BE17" s="1274"/>
      <c r="BF17" s="1274"/>
      <c r="BG17" s="1274"/>
      <c r="BH17" s="1274"/>
      <c r="BI17" s="1274"/>
      <c r="BJ17" s="1274"/>
      <c r="BK17" s="1274"/>
      <c r="BL17" s="1275"/>
      <c r="BS17" s="1273"/>
      <c r="BT17" s="1274"/>
      <c r="BU17" s="1274"/>
      <c r="BV17" s="1274"/>
      <c r="BW17" s="1274"/>
      <c r="BX17" s="1274"/>
      <c r="BY17" s="1274"/>
      <c r="BZ17" s="1274"/>
      <c r="CA17" s="1275"/>
      <c r="CD17" s="102"/>
      <c r="CH17"/>
      <c r="CI17"/>
      <c r="CJ17"/>
      <c r="CK17" s="38"/>
    </row>
    <row r="18" spans="2:91" s="60" customFormat="1" ht="30" customHeight="1">
      <c r="B18" s="81"/>
      <c r="C18" s="38"/>
      <c r="D18" s="76"/>
      <c r="AA18"/>
      <c r="AB18"/>
      <c r="AC18"/>
      <c r="AD18"/>
      <c r="CD18" s="103"/>
      <c r="CH18"/>
      <c r="CI18"/>
      <c r="CJ18"/>
      <c r="CK18" s="76"/>
    </row>
    <row r="19" spans="2:91" s="60" customFormat="1" ht="30" customHeight="1">
      <c r="B19" s="81"/>
      <c r="C19" s="38"/>
      <c r="D19" s="77" t="s">
        <v>256</v>
      </c>
      <c r="E19" s="76"/>
      <c r="F19" s="74" t="s">
        <v>1561</v>
      </c>
      <c r="AA19"/>
      <c r="AB19"/>
      <c r="AC19"/>
      <c r="AD19"/>
      <c r="CD19" s="103"/>
      <c r="CH19"/>
      <c r="CI19"/>
      <c r="CJ19"/>
      <c r="CK19" s="76"/>
    </row>
    <row r="20" spans="2:91" s="60" customFormat="1" ht="30" customHeight="1">
      <c r="B20" s="141"/>
      <c r="C20"/>
      <c r="D20" s="77"/>
      <c r="E20" s="76"/>
      <c r="F20" s="70" t="s">
        <v>1562</v>
      </c>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164"/>
      <c r="CH20"/>
      <c r="CI20"/>
      <c r="CJ20"/>
      <c r="CK20"/>
    </row>
    <row r="21" spans="2:91" s="60" customFormat="1" ht="30" customHeight="1">
      <c r="B21" s="141"/>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164"/>
      <c r="CH21"/>
      <c r="CI21"/>
      <c r="CJ21"/>
      <c r="CK21"/>
    </row>
    <row r="22" spans="2:91" s="60" customFormat="1" ht="30" customHeight="1">
      <c r="B22" s="141"/>
      <c r="C22"/>
      <c r="D22"/>
      <c r="E22"/>
      <c r="F22" s="77" t="s">
        <v>276</v>
      </c>
      <c r="G22" s="76"/>
      <c r="I22" s="74" t="s">
        <v>1563</v>
      </c>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s="1321" t="s">
        <v>403</v>
      </c>
      <c r="BC22" s="1319"/>
      <c r="BD22" s="1270"/>
      <c r="BE22" s="1271"/>
      <c r="BF22" s="1271"/>
      <c r="BG22" s="1271"/>
      <c r="BH22" s="1271"/>
      <c r="BI22" s="1271"/>
      <c r="BJ22" s="1271"/>
      <c r="BK22" s="1271"/>
      <c r="BL22" s="1272"/>
      <c r="BM22" s="59"/>
      <c r="BN22" s="59"/>
      <c r="BO22" s="59"/>
      <c r="BP22" s="59"/>
      <c r="BQ22" s="59"/>
      <c r="BR22" s="59"/>
      <c r="BS22" s="1270"/>
      <c r="BT22" s="1271"/>
      <c r="BU22" s="1271"/>
      <c r="BV22" s="1271"/>
      <c r="BW22" s="1271"/>
      <c r="BX22" s="1271"/>
      <c r="BY22" s="1271"/>
      <c r="BZ22" s="1271"/>
      <c r="CA22" s="1272"/>
      <c r="CB22"/>
      <c r="CC22"/>
      <c r="CD22" s="164"/>
      <c r="CH22"/>
      <c r="CI22"/>
      <c r="CJ22"/>
      <c r="CK22"/>
    </row>
    <row r="23" spans="2:91" s="61" customFormat="1" ht="30" customHeight="1">
      <c r="B23" s="141"/>
      <c r="C23"/>
      <c r="D23"/>
      <c r="E23"/>
      <c r="F23" s="77"/>
      <c r="G23" s="76"/>
      <c r="I23" s="70" t="s">
        <v>1564</v>
      </c>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s="1319"/>
      <c r="BC23" s="1319"/>
      <c r="BD23" s="1273"/>
      <c r="BE23" s="1274"/>
      <c r="BF23" s="1274"/>
      <c r="BG23" s="1274"/>
      <c r="BH23" s="1274"/>
      <c r="BI23" s="1274"/>
      <c r="BJ23" s="1274"/>
      <c r="BK23" s="1274"/>
      <c r="BL23" s="1275"/>
      <c r="BM23" s="60"/>
      <c r="BN23" s="60"/>
      <c r="BO23" s="60"/>
      <c r="BP23" s="60"/>
      <c r="BQ23" s="60"/>
      <c r="BR23" s="60"/>
      <c r="BS23" s="1273"/>
      <c r="BT23" s="1274"/>
      <c r="BU23" s="1274"/>
      <c r="BV23" s="1274"/>
      <c r="BW23" s="1274"/>
      <c r="BX23" s="1274"/>
      <c r="BY23" s="1274"/>
      <c r="BZ23" s="1274"/>
      <c r="CA23" s="1275"/>
      <c r="CB23"/>
      <c r="CC23"/>
      <c r="CD23" s="164"/>
      <c r="CH23"/>
      <c r="CI23"/>
      <c r="CJ23"/>
      <c r="CK23"/>
    </row>
    <row r="24" spans="2:91" s="61" customFormat="1" ht="30" customHeight="1">
      <c r="B24" s="141"/>
      <c r="C24"/>
      <c r="D24"/>
      <c r="E24"/>
      <c r="F24"/>
      <c r="G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164"/>
      <c r="CH24"/>
      <c r="CI24"/>
      <c r="CJ24"/>
      <c r="CK24"/>
    </row>
    <row r="25" spans="2:91" s="61" customFormat="1" ht="30" customHeight="1">
      <c r="B25" s="141"/>
      <c r="C25"/>
      <c r="D25"/>
      <c r="E25"/>
      <c r="F25" s="77" t="s">
        <v>278</v>
      </c>
      <c r="G25" s="76"/>
      <c r="I25" s="74" t="s">
        <v>1565</v>
      </c>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s="1321" t="s">
        <v>407</v>
      </c>
      <c r="BC25" s="1319"/>
      <c r="BD25" s="1270"/>
      <c r="BE25" s="1271"/>
      <c r="BF25" s="1271"/>
      <c r="BG25" s="1271"/>
      <c r="BH25" s="1271"/>
      <c r="BI25" s="1271"/>
      <c r="BJ25" s="1271"/>
      <c r="BK25" s="1271"/>
      <c r="BL25" s="1272"/>
      <c r="BM25" s="59"/>
      <c r="BN25" s="59"/>
      <c r="BO25" s="59"/>
      <c r="BP25" s="59"/>
      <c r="BQ25" s="59"/>
      <c r="BR25" s="59"/>
      <c r="BS25" s="1270"/>
      <c r="BT25" s="1271"/>
      <c r="BU25" s="1271"/>
      <c r="BV25" s="1271"/>
      <c r="BW25" s="1271"/>
      <c r="BX25" s="1271"/>
      <c r="BY25" s="1271"/>
      <c r="BZ25" s="1271"/>
      <c r="CA25" s="1272"/>
      <c r="CB25"/>
      <c r="CC25"/>
      <c r="CD25" s="164"/>
      <c r="CH25"/>
      <c r="CI25"/>
      <c r="CJ25"/>
      <c r="CK25"/>
    </row>
    <row r="26" spans="2:91" s="61" customFormat="1" ht="30" customHeight="1">
      <c r="B26" s="72"/>
      <c r="C26"/>
      <c r="D26"/>
      <c r="E26"/>
      <c r="F26" s="77"/>
      <c r="G26" s="76"/>
      <c r="I26" s="70" t="s">
        <v>1566</v>
      </c>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s="1319"/>
      <c r="BC26" s="1319"/>
      <c r="BD26" s="1273"/>
      <c r="BE26" s="1274"/>
      <c r="BF26" s="1274"/>
      <c r="BG26" s="1274"/>
      <c r="BH26" s="1274"/>
      <c r="BI26" s="1274"/>
      <c r="BJ26" s="1274"/>
      <c r="BK26" s="1274"/>
      <c r="BL26" s="1275"/>
      <c r="BM26" s="60"/>
      <c r="BN26" s="60"/>
      <c r="BO26" s="60"/>
      <c r="BP26" s="60"/>
      <c r="BQ26" s="60"/>
      <c r="BR26" s="60"/>
      <c r="BS26" s="1273"/>
      <c r="BT26" s="1274"/>
      <c r="BU26" s="1274"/>
      <c r="BV26" s="1274"/>
      <c r="BW26" s="1274"/>
      <c r="BX26" s="1274"/>
      <c r="BY26" s="1274"/>
      <c r="BZ26" s="1274"/>
      <c r="CA26" s="1275"/>
      <c r="CB26"/>
      <c r="CC26"/>
      <c r="CD26" s="96"/>
      <c r="CE26" s="100"/>
      <c r="CF26" s="100"/>
      <c r="CG26" s="100"/>
      <c r="CH26" s="38"/>
      <c r="CI26" s="38"/>
      <c r="CJ26" s="38"/>
      <c r="CK26" s="38"/>
      <c r="CL26" s="38"/>
      <c r="CM26" s="38"/>
    </row>
    <row r="27" spans="2:91" s="61" customFormat="1" ht="30" customHeight="1">
      <c r="B27" s="72"/>
      <c r="C27"/>
      <c r="D27"/>
      <c r="E27"/>
      <c r="F27"/>
      <c r="G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96"/>
      <c r="CE27" s="100"/>
      <c r="CF27" s="100"/>
      <c r="CG27" s="100"/>
      <c r="CH27" s="38"/>
      <c r="CI27" s="38"/>
      <c r="CJ27" s="38"/>
      <c r="CK27" s="38"/>
      <c r="CL27" s="38"/>
      <c r="CM27" s="38"/>
    </row>
    <row r="28" spans="2:91" s="61" customFormat="1" ht="30" customHeight="1">
      <c r="B28" s="79"/>
      <c r="C28"/>
      <c r="D28"/>
      <c r="E28"/>
      <c r="F28" s="77" t="s">
        <v>722</v>
      </c>
      <c r="G28" s="76"/>
      <c r="I28" s="74" t="s">
        <v>1567</v>
      </c>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s="1321" t="s">
        <v>413</v>
      </c>
      <c r="BC28" s="1319"/>
      <c r="BD28" s="1270"/>
      <c r="BE28" s="1271"/>
      <c r="BF28" s="1271"/>
      <c r="BG28" s="1271"/>
      <c r="BH28" s="1271"/>
      <c r="BI28" s="1271"/>
      <c r="BJ28" s="1271"/>
      <c r="BK28" s="1271"/>
      <c r="BL28" s="1272"/>
      <c r="BM28" s="59"/>
      <c r="BN28" s="59"/>
      <c r="BO28" s="59"/>
      <c r="BP28" s="59"/>
      <c r="BQ28" s="59"/>
      <c r="BR28" s="59"/>
      <c r="BS28" s="1270"/>
      <c r="BT28" s="1271"/>
      <c r="BU28" s="1271"/>
      <c r="BV28" s="1271"/>
      <c r="BW28" s="1271"/>
      <c r="BX28" s="1271"/>
      <c r="BY28" s="1271"/>
      <c r="BZ28" s="1271"/>
      <c r="CA28" s="1272"/>
      <c r="CB28"/>
      <c r="CC28"/>
      <c r="CD28" s="96"/>
      <c r="CE28" s="100"/>
      <c r="CF28" s="100"/>
      <c r="CG28" s="100"/>
      <c r="CH28" s="38"/>
      <c r="CI28" s="38"/>
      <c r="CJ28" s="38"/>
      <c r="CK28" s="38"/>
      <c r="CL28" s="38"/>
      <c r="CM28" s="38"/>
    </row>
    <row r="29" spans="2:91" s="61" customFormat="1" ht="30" customHeight="1">
      <c r="B29" s="80"/>
      <c r="C29"/>
      <c r="D29"/>
      <c r="E29"/>
      <c r="F29" s="77"/>
      <c r="G29" s="76"/>
      <c r="I29" s="70" t="s">
        <v>1568</v>
      </c>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s="1319"/>
      <c r="BC29" s="1319"/>
      <c r="BD29" s="1273"/>
      <c r="BE29" s="1274"/>
      <c r="BF29" s="1274"/>
      <c r="BG29" s="1274"/>
      <c r="BH29" s="1274"/>
      <c r="BI29" s="1274"/>
      <c r="BJ29" s="1274"/>
      <c r="BK29" s="1274"/>
      <c r="BL29" s="1275"/>
      <c r="BM29" s="60"/>
      <c r="BN29" s="60"/>
      <c r="BO29" s="60"/>
      <c r="BP29" s="60"/>
      <c r="BQ29" s="60"/>
      <c r="BR29" s="60"/>
      <c r="BS29" s="1273"/>
      <c r="BT29" s="1274"/>
      <c r="BU29" s="1274"/>
      <c r="BV29" s="1274"/>
      <c r="BW29" s="1274"/>
      <c r="BX29" s="1274"/>
      <c r="BY29" s="1274"/>
      <c r="BZ29" s="1274"/>
      <c r="CA29" s="1275"/>
      <c r="CB29"/>
      <c r="CC29"/>
      <c r="CD29" s="96"/>
      <c r="CE29" s="100"/>
      <c r="CF29" s="100"/>
      <c r="CG29" s="100"/>
      <c r="CH29" s="38"/>
      <c r="CI29" s="38"/>
      <c r="CJ29" s="38"/>
      <c r="CK29" s="38"/>
      <c r="CL29" s="38"/>
      <c r="CM29" s="38"/>
    </row>
    <row r="30" spans="2:91" s="61" customFormat="1" ht="30" customHeight="1">
      <c r="B30" s="80"/>
      <c r="C30"/>
      <c r="D30"/>
      <c r="E30"/>
      <c r="F30"/>
      <c r="G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96"/>
      <c r="CE30" s="100"/>
      <c r="CF30" s="100"/>
      <c r="CG30" s="100"/>
      <c r="CH30" s="38"/>
      <c r="CI30" s="38"/>
      <c r="CJ30" s="38"/>
      <c r="CK30" s="38"/>
      <c r="CL30" s="38"/>
      <c r="CM30" s="38"/>
    </row>
    <row r="31" spans="2:91" s="61" customFormat="1" ht="30" customHeight="1">
      <c r="B31" s="81"/>
      <c r="C31"/>
      <c r="D31"/>
      <c r="E31"/>
      <c r="F31" s="77" t="s">
        <v>892</v>
      </c>
      <c r="G31" s="76"/>
      <c r="I31" s="74" t="s">
        <v>1569</v>
      </c>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s="1321" t="s">
        <v>417</v>
      </c>
      <c r="BC31" s="1319"/>
      <c r="BD31" s="1270"/>
      <c r="BE31" s="1271"/>
      <c r="BF31" s="1271"/>
      <c r="BG31" s="1271"/>
      <c r="BH31" s="1271"/>
      <c r="BI31" s="1271"/>
      <c r="BJ31" s="1271"/>
      <c r="BK31" s="1271"/>
      <c r="BL31" s="1272"/>
      <c r="BM31" s="59"/>
      <c r="BN31" s="59"/>
      <c r="BO31" s="59"/>
      <c r="BP31" s="59"/>
      <c r="BQ31" s="59"/>
      <c r="BR31" s="59"/>
      <c r="BS31" s="1270"/>
      <c r="BT31" s="1271"/>
      <c r="BU31" s="1271"/>
      <c r="BV31" s="1271"/>
      <c r="BW31" s="1271"/>
      <c r="BX31" s="1271"/>
      <c r="BY31" s="1271"/>
      <c r="BZ31" s="1271"/>
      <c r="CA31" s="1272"/>
      <c r="CB31"/>
      <c r="CC31"/>
      <c r="CD31" s="96"/>
      <c r="CE31" s="100"/>
      <c r="CF31" s="100"/>
      <c r="CG31" s="100"/>
      <c r="CH31" s="38"/>
      <c r="CI31" s="38"/>
      <c r="CJ31" s="38"/>
      <c r="CK31" s="38"/>
      <c r="CL31" s="38"/>
      <c r="CM31" s="38"/>
    </row>
    <row r="32" spans="2:91" s="61" customFormat="1" ht="30" customHeight="1">
      <c r="B32" s="72"/>
      <c r="C32"/>
      <c r="D32"/>
      <c r="E32"/>
      <c r="F32" s="77"/>
      <c r="G32" s="76"/>
      <c r="I32" s="70" t="s">
        <v>1570</v>
      </c>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s="1319"/>
      <c r="BC32" s="1319"/>
      <c r="BD32" s="1273"/>
      <c r="BE32" s="1274"/>
      <c r="BF32" s="1274"/>
      <c r="BG32" s="1274"/>
      <c r="BH32" s="1274"/>
      <c r="BI32" s="1274"/>
      <c r="BJ32" s="1274"/>
      <c r="BK32" s="1274"/>
      <c r="BL32" s="1275"/>
      <c r="BM32" s="60"/>
      <c r="BN32" s="60"/>
      <c r="BO32" s="60"/>
      <c r="BP32" s="60"/>
      <c r="BQ32" s="60"/>
      <c r="BR32" s="60"/>
      <c r="BS32" s="1273"/>
      <c r="BT32" s="1274"/>
      <c r="BU32" s="1274"/>
      <c r="BV32" s="1274"/>
      <c r="BW32" s="1274"/>
      <c r="BX32" s="1274"/>
      <c r="BY32" s="1274"/>
      <c r="BZ32" s="1274"/>
      <c r="CA32" s="1275"/>
      <c r="CB32"/>
      <c r="CC32"/>
      <c r="CD32" s="96"/>
      <c r="CE32" s="100"/>
      <c r="CF32" s="100"/>
      <c r="CG32" s="100"/>
      <c r="CH32" s="38"/>
      <c r="CI32" s="38"/>
      <c r="CJ32" s="38"/>
      <c r="CK32" s="38"/>
      <c r="CL32" s="38"/>
      <c r="CM32" s="38"/>
    </row>
    <row r="33" spans="2:91" s="61" customFormat="1" ht="30" customHeight="1">
      <c r="B33" s="7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96"/>
      <c r="CE33" s="100"/>
      <c r="CF33" s="100"/>
      <c r="CG33" s="100"/>
      <c r="CH33" s="38"/>
      <c r="CI33" s="38"/>
      <c r="CJ33" s="38"/>
      <c r="CK33" s="38"/>
      <c r="CL33" s="38"/>
      <c r="CM33" s="38"/>
    </row>
    <row r="34" spans="2:91" s="61" customFormat="1" ht="30" customHeight="1">
      <c r="B34" s="72"/>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96"/>
      <c r="CE34" s="100"/>
      <c r="CF34" s="100"/>
      <c r="CG34" s="100"/>
      <c r="CH34" s="38"/>
      <c r="CI34" s="38"/>
      <c r="CJ34" s="38"/>
      <c r="CK34" s="38"/>
      <c r="CL34" s="38"/>
      <c r="CM34" s="38"/>
    </row>
    <row r="35" spans="2:91" s="61" customFormat="1" ht="30" customHeight="1">
      <c r="B35" s="72"/>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96"/>
      <c r="CE35" s="100"/>
      <c r="CF35" s="100"/>
      <c r="CG35" s="100"/>
      <c r="CH35" s="38"/>
      <c r="CI35" s="38"/>
      <c r="CJ35" s="38"/>
      <c r="CK35" s="38"/>
      <c r="CL35" s="38"/>
      <c r="CM35" s="38"/>
    </row>
    <row r="36" spans="2:91" s="61" customFormat="1" ht="30" customHeight="1">
      <c r="B36" s="79"/>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96"/>
      <c r="CE36" s="100"/>
      <c r="CF36" s="100"/>
      <c r="CG36" s="100"/>
      <c r="CH36" s="38"/>
      <c r="CI36" s="38"/>
      <c r="CJ36" s="38"/>
      <c r="CK36" s="38"/>
      <c r="CL36" s="38"/>
      <c r="CM36" s="38"/>
    </row>
    <row r="37" spans="2:91" s="61" customFormat="1" ht="30" customHeight="1">
      <c r="B37" s="80"/>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96"/>
      <c r="CE37" s="100"/>
      <c r="CF37" s="100"/>
      <c r="CG37" s="100"/>
      <c r="CH37" s="38"/>
      <c r="CI37" s="38"/>
      <c r="CJ37" s="38"/>
      <c r="CK37" s="38"/>
      <c r="CL37" s="38"/>
      <c r="CM37" s="38"/>
    </row>
    <row r="38" spans="2:91" s="61" customFormat="1" ht="39.9" customHeight="1">
      <c r="B38" s="8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96"/>
      <c r="CE38" s="100"/>
      <c r="CF38" s="100"/>
      <c r="CG38" s="100"/>
      <c r="CH38" s="38"/>
      <c r="CI38" s="38"/>
      <c r="CJ38" s="38"/>
      <c r="CK38" s="38"/>
      <c r="CL38" s="38"/>
      <c r="CM38" s="38"/>
    </row>
    <row r="39" spans="2:91" s="61" customFormat="1" ht="24.9" customHeight="1">
      <c r="B39" s="141"/>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4"/>
      <c r="CE39" s="100"/>
      <c r="CF39" s="100"/>
      <c r="CG39" s="100"/>
      <c r="CH39" s="38"/>
      <c r="CI39" s="38"/>
      <c r="CJ39" s="38"/>
      <c r="CK39" s="38"/>
      <c r="CL39" s="38"/>
      <c r="CM39" s="38"/>
    </row>
    <row r="40" spans="2:91" s="61" customFormat="1" ht="24.9" customHeight="1">
      <c r="B40" s="72"/>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96"/>
      <c r="CE40" s="100"/>
      <c r="CF40" s="100"/>
      <c r="CG40" s="100"/>
      <c r="CH40" s="38"/>
      <c r="CI40" s="38"/>
      <c r="CJ40" s="38"/>
      <c r="CK40" s="38"/>
      <c r="CL40" s="38"/>
      <c r="CM40" s="38"/>
    </row>
    <row r="41" spans="2:91" s="61" customFormat="1" ht="24.9" customHeight="1">
      <c r="B41" s="72"/>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96"/>
      <c r="CE41" s="100"/>
      <c r="CF41" s="100"/>
      <c r="CG41" s="100"/>
      <c r="CH41" s="38"/>
      <c r="CI41" s="38"/>
      <c r="CJ41" s="38"/>
      <c r="CK41" s="38"/>
      <c r="CL41" s="38"/>
      <c r="CM41" s="38"/>
    </row>
    <row r="42" spans="2:91" s="61" customFormat="1" ht="30" customHeight="1">
      <c r="B42" s="72"/>
      <c r="C42" s="68"/>
      <c r="D42" s="68"/>
      <c r="E42" s="68"/>
      <c r="F42" s="68"/>
      <c r="G42" s="68"/>
      <c r="H42" s="68"/>
      <c r="I42" s="68"/>
      <c r="J42" s="68"/>
      <c r="K42" s="68"/>
      <c r="L42" s="68"/>
      <c r="M42" s="68"/>
      <c r="N42" s="68"/>
      <c r="O42" s="86"/>
      <c r="P42" s="86"/>
      <c r="Q42" s="86"/>
      <c r="R42" s="38"/>
      <c r="S42" s="75"/>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96"/>
      <c r="CE42" s="100"/>
      <c r="CF42" s="100"/>
      <c r="CG42" s="100"/>
      <c r="CH42" s="38"/>
      <c r="CI42" s="38"/>
      <c r="CJ42" s="38"/>
      <c r="CK42" s="38"/>
      <c r="CL42" s="38"/>
      <c r="CM42" s="38"/>
    </row>
    <row r="43" spans="2:91" s="61" customFormat="1" ht="39.9" customHeight="1">
      <c r="B43" s="81"/>
      <c r="C43" s="68"/>
      <c r="D43" s="68"/>
      <c r="E43" s="68"/>
      <c r="F43" s="68"/>
      <c r="G43" s="68"/>
      <c r="H43" s="68"/>
      <c r="I43" s="68"/>
      <c r="J43" s="68"/>
      <c r="K43" s="68"/>
      <c r="L43" s="68"/>
      <c r="M43" s="68"/>
      <c r="N43" s="68"/>
      <c r="O43" s="86"/>
      <c r="P43" s="86"/>
      <c r="Q43" s="86"/>
      <c r="R43" s="38"/>
      <c r="S43" s="88"/>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96"/>
      <c r="CH43"/>
      <c r="CI43"/>
      <c r="CJ43"/>
      <c r="CK43"/>
    </row>
    <row r="44" spans="2:91" s="61" customFormat="1" ht="30" customHeight="1">
      <c r="B44" s="79"/>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96"/>
      <c r="CH44"/>
      <c r="CI44"/>
      <c r="CJ44"/>
      <c r="CK44"/>
    </row>
    <row r="45" spans="2:91" s="61" customFormat="1" ht="30" customHeight="1">
      <c r="B45" s="80"/>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02"/>
      <c r="CH45"/>
      <c r="CI45"/>
      <c r="CJ45"/>
      <c r="CK45"/>
    </row>
    <row r="46" spans="2:91" s="61" customFormat="1" ht="30" customHeight="1">
      <c r="B46" s="80"/>
      <c r="C46" s="77"/>
      <c r="D46" s="100"/>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03"/>
      <c r="CH46"/>
      <c r="CI46"/>
      <c r="CJ46"/>
      <c r="CK46"/>
    </row>
    <row r="47" spans="2:91" s="61" customFormat="1" ht="30" customHeight="1">
      <c r="B47" s="81"/>
      <c r="C47" s="76"/>
      <c r="D47" s="108"/>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03"/>
      <c r="CH47"/>
      <c r="CI47"/>
      <c r="CJ47"/>
      <c r="CK47"/>
    </row>
    <row r="48" spans="2:91" s="61" customFormat="1" ht="30" customHeight="1">
      <c r="B48" s="72"/>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03"/>
      <c r="CH48"/>
      <c r="CI48"/>
      <c r="CJ48"/>
      <c r="CK48"/>
    </row>
    <row r="49" spans="2:126" s="61" customFormat="1" ht="30" customHeight="1">
      <c r="B49" s="72"/>
      <c r="C49"/>
      <c r="D49" s="190"/>
      <c r="E49" s="190"/>
      <c r="F49" s="190"/>
      <c r="G49" s="190"/>
      <c r="H49" s="190"/>
      <c r="I49" s="85"/>
      <c r="J49" s="85"/>
      <c r="K49" s="85"/>
      <c r="L49" s="85"/>
      <c r="M49" s="85"/>
      <c r="N49" s="85"/>
      <c r="O49" s="85"/>
      <c r="P49" s="85"/>
      <c r="Q49" s="85"/>
      <c r="R49" s="74"/>
      <c r="S49" s="74"/>
      <c r="T49" s="74"/>
      <c r="U49" s="74"/>
      <c r="V49" s="74"/>
      <c r="W49" s="74"/>
      <c r="X49" s="74"/>
      <c r="Y49" s="74"/>
      <c r="Z49" s="74"/>
      <c r="AA49" s="74"/>
      <c r="AB49" s="74"/>
      <c r="AC49" s="74"/>
      <c r="AD49" s="74"/>
      <c r="AE49" s="74"/>
      <c r="AF49" s="74"/>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03"/>
      <c r="CH49"/>
      <c r="CI49"/>
      <c r="CJ49"/>
      <c r="CK49"/>
    </row>
    <row r="50" spans="2:126" s="61" customFormat="1" ht="30" customHeight="1">
      <c r="B50" s="72"/>
      <c r="C50"/>
      <c r="D50" s="84"/>
      <c r="E50" s="84"/>
      <c r="F50" s="85"/>
      <c r="G50" s="85"/>
      <c r="H50" s="85"/>
      <c r="I50" s="132"/>
      <c r="J50" s="87"/>
      <c r="K50" s="87"/>
      <c r="L50" s="87"/>
      <c r="M50" s="87"/>
      <c r="N50" s="87"/>
      <c r="O50" s="87"/>
      <c r="P50" s="87"/>
      <c r="Q50" s="87"/>
      <c r="R50" s="74"/>
      <c r="S50" s="84"/>
      <c r="T50" s="84"/>
      <c r="U50" s="85"/>
      <c r="V50" s="85"/>
      <c r="W50" s="85"/>
      <c r="X50" s="132"/>
      <c r="Y50" s="1771"/>
      <c r="Z50" s="1771"/>
      <c r="AA50" s="1771"/>
      <c r="AB50" s="1771"/>
      <c r="AC50" s="1771"/>
      <c r="AD50" s="1771"/>
      <c r="AE50" s="1771"/>
      <c r="AF50" s="1771"/>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6"/>
      <c r="CH50"/>
      <c r="CI50"/>
      <c r="CJ50"/>
      <c r="CK50"/>
    </row>
    <row r="51" spans="2:126" s="61" customFormat="1" ht="30" customHeight="1">
      <c r="B51" s="72"/>
      <c r="C51"/>
      <c r="D51" s="84"/>
      <c r="E51" s="84"/>
      <c r="F51" s="85"/>
      <c r="G51" s="85"/>
      <c r="H51" s="85"/>
      <c r="I51" s="132"/>
      <c r="J51" s="87"/>
      <c r="K51" s="87"/>
      <c r="L51" s="87"/>
      <c r="M51" s="87"/>
      <c r="N51" s="87"/>
      <c r="O51" s="87"/>
      <c r="P51" s="87"/>
      <c r="Q51" s="87"/>
      <c r="R51" s="74"/>
      <c r="S51" s="84"/>
      <c r="T51" s="84"/>
      <c r="U51" s="85"/>
      <c r="V51" s="85"/>
      <c r="W51" s="85"/>
      <c r="X51" s="132"/>
      <c r="Y51" s="1771"/>
      <c r="Z51" s="1771"/>
      <c r="AA51" s="1771"/>
      <c r="AB51" s="1771"/>
      <c r="AC51" s="1771"/>
      <c r="AD51" s="1771"/>
      <c r="AE51" s="1771"/>
      <c r="AF51" s="177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96"/>
      <c r="CH51"/>
      <c r="CI51"/>
      <c r="CJ51"/>
      <c r="CK51"/>
    </row>
    <row r="52" spans="2:126" s="61" customFormat="1" ht="39.9" customHeight="1">
      <c r="B52" s="79"/>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96"/>
      <c r="CH52"/>
      <c r="CI52"/>
      <c r="CJ52"/>
      <c r="CK52"/>
    </row>
    <row r="53" spans="2:126" s="61" customFormat="1" ht="39.9" customHeight="1">
      <c r="B53" s="8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96"/>
      <c r="CH53"/>
      <c r="CI53"/>
      <c r="CJ53"/>
      <c r="CK53"/>
    </row>
    <row r="54" spans="2:126" s="61" customFormat="1" ht="30" customHeight="1">
      <c r="B54" s="81"/>
      <c r="C54" s="77"/>
      <c r="D54" s="100"/>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96"/>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0" customHeight="1">
      <c r="B55" s="72"/>
      <c r="C55" s="76"/>
      <c r="D55" s="108"/>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9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72"/>
      <c r="C57"/>
      <c r="D57" s="190"/>
      <c r="E57" s="190"/>
      <c r="F57" s="190"/>
      <c r="G57" s="190"/>
      <c r="H57" s="190"/>
      <c r="I57" s="85"/>
      <c r="J57" s="85"/>
      <c r="K57" s="85"/>
      <c r="L57" s="85"/>
      <c r="M57" s="85"/>
      <c r="N57" s="85"/>
      <c r="O57" s="85"/>
      <c r="P57" s="85"/>
      <c r="Q57" s="85"/>
      <c r="R57" s="74"/>
      <c r="S57" s="74"/>
      <c r="T57" s="74"/>
      <c r="U57" s="74"/>
      <c r="V57" s="74"/>
      <c r="W57" s="74"/>
      <c r="X57" s="74"/>
      <c r="Y57" s="74"/>
      <c r="Z57" s="74"/>
      <c r="AA57" s="74"/>
      <c r="AB57" s="74"/>
      <c r="AC57" s="74"/>
      <c r="AD57" s="74"/>
      <c r="AE57" s="74"/>
      <c r="AF57" s="74"/>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81"/>
      <c r="C58"/>
      <c r="D58" s="84"/>
      <c r="E58" s="84"/>
      <c r="F58" s="85"/>
      <c r="G58" s="85"/>
      <c r="H58" s="85"/>
      <c r="I58" s="132"/>
      <c r="J58" s="87"/>
      <c r="K58" s="87"/>
      <c r="L58" s="87"/>
      <c r="M58" s="87"/>
      <c r="N58" s="87"/>
      <c r="O58" s="87"/>
      <c r="P58" s="87"/>
      <c r="Q58" s="87"/>
      <c r="R58" s="74"/>
      <c r="S58" s="84"/>
      <c r="T58" s="84"/>
      <c r="U58" s="85"/>
      <c r="V58" s="85"/>
      <c r="W58" s="85"/>
      <c r="X58" s="132"/>
      <c r="Y58" s="87"/>
      <c r="Z58" s="87"/>
      <c r="AA58" s="87"/>
      <c r="AB58" s="87"/>
      <c r="AC58" s="87"/>
      <c r="AD58" s="87"/>
      <c r="AE58" s="87"/>
      <c r="AF58" s="87"/>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96"/>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72"/>
      <c r="C59"/>
      <c r="D59" s="84"/>
      <c r="E59" s="84"/>
      <c r="F59" s="85"/>
      <c r="G59" s="85"/>
      <c r="H59" s="85"/>
      <c r="I59" s="132"/>
      <c r="J59" s="87"/>
      <c r="K59" s="87"/>
      <c r="L59" s="87"/>
      <c r="M59" s="87"/>
      <c r="N59" s="87"/>
      <c r="O59" s="87"/>
      <c r="P59" s="87"/>
      <c r="Q59" s="87"/>
      <c r="R59" s="74"/>
      <c r="S59" s="84"/>
      <c r="T59" s="84"/>
      <c r="U59" s="85"/>
      <c r="V59" s="85"/>
      <c r="W59" s="85"/>
      <c r="X59" s="132"/>
      <c r="Y59" s="87"/>
      <c r="Z59" s="87"/>
      <c r="AA59" s="87"/>
      <c r="AB59" s="87"/>
      <c r="AC59" s="87"/>
      <c r="AD59" s="87"/>
      <c r="AE59" s="87"/>
      <c r="AF59" s="87"/>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96"/>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9.9" customHeight="1">
      <c r="B60" s="79"/>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96"/>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9.9" customHeight="1">
      <c r="B61" s="8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1"/>
      <c r="C62" s="77"/>
      <c r="D62" s="100"/>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72"/>
      <c r="C63" s="76"/>
      <c r="D63" s="108"/>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72"/>
      <c r="C65"/>
      <c r="D65" s="1816"/>
      <c r="E65" s="1816"/>
      <c r="F65" s="1816"/>
      <c r="G65" s="1816"/>
      <c r="H65" s="1816"/>
      <c r="I65" s="85"/>
      <c r="J65" s="85"/>
      <c r="K65" s="85"/>
      <c r="L65" s="85"/>
      <c r="M65" s="85"/>
      <c r="N65" s="85"/>
      <c r="O65" s="85"/>
      <c r="P65" s="85"/>
      <c r="Q65" s="85"/>
      <c r="R65" s="74"/>
      <c r="S65" s="74"/>
      <c r="T65" s="74"/>
      <c r="U65" s="74"/>
      <c r="V65" s="74"/>
      <c r="W65" s="74"/>
      <c r="X65" s="74"/>
      <c r="Y65" s="74"/>
      <c r="Z65" s="74"/>
      <c r="AA65" s="74"/>
      <c r="AB65" s="74"/>
      <c r="AC65" s="74"/>
      <c r="AD65" s="74"/>
      <c r="AE65" s="74"/>
      <c r="AF65" s="74"/>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81"/>
      <c r="C66"/>
      <c r="D66" s="84"/>
      <c r="E66" s="84"/>
      <c r="F66" s="85"/>
      <c r="G66" s="85"/>
      <c r="H66" s="85"/>
      <c r="I66" s="132"/>
      <c r="J66" s="87"/>
      <c r="K66" s="87"/>
      <c r="L66" s="87"/>
      <c r="M66" s="87"/>
      <c r="N66" s="87"/>
      <c r="O66" s="87"/>
      <c r="P66" s="87"/>
      <c r="Q66" s="87"/>
      <c r="R66" s="74"/>
      <c r="S66" s="84"/>
      <c r="T66" s="84"/>
      <c r="U66" s="85"/>
      <c r="V66" s="85"/>
      <c r="W66" s="85"/>
      <c r="X66" s="132"/>
      <c r="Y66" s="87"/>
      <c r="Z66" s="87"/>
      <c r="AA66" s="87"/>
      <c r="AB66" s="87"/>
      <c r="AC66" s="87"/>
      <c r="AD66" s="87"/>
      <c r="AE66" s="87"/>
      <c r="AF66" s="87"/>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9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c r="D67" s="84"/>
      <c r="E67" s="84"/>
      <c r="F67" s="85"/>
      <c r="G67" s="85"/>
      <c r="H67" s="85"/>
      <c r="I67" s="132"/>
      <c r="J67" s="87"/>
      <c r="K67" s="87"/>
      <c r="L67" s="87"/>
      <c r="M67" s="87"/>
      <c r="N67" s="87"/>
      <c r="O67" s="87"/>
      <c r="P67" s="87"/>
      <c r="Q67" s="87"/>
      <c r="R67" s="74"/>
      <c r="S67" s="84"/>
      <c r="T67" s="84"/>
      <c r="U67" s="85"/>
      <c r="V67" s="85"/>
      <c r="W67" s="85"/>
      <c r="X67" s="132"/>
      <c r="Y67" s="87"/>
      <c r="Z67" s="87"/>
      <c r="AA67" s="87"/>
      <c r="AB67" s="87"/>
      <c r="AC67" s="87"/>
      <c r="AD67" s="87"/>
      <c r="AE67" s="87"/>
      <c r="AF67" s="8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96"/>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9.9" customHeight="1">
      <c r="B68" s="79"/>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96"/>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9.9" customHeight="1">
      <c r="B69" s="8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96"/>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s="77"/>
      <c r="D70" s="10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96"/>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81"/>
      <c r="C71" s="76"/>
      <c r="D71" s="108"/>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96"/>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72"/>
      <c r="C73"/>
      <c r="D73"/>
      <c r="E73"/>
      <c r="F73"/>
      <c r="G73"/>
      <c r="H73"/>
      <c r="I73"/>
      <c r="J73"/>
      <c r="K73"/>
      <c r="L73"/>
      <c r="M73"/>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c r="CC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C74"/>
      <c r="D74"/>
      <c r="E74"/>
      <c r="F74"/>
      <c r="G74"/>
      <c r="H74"/>
      <c r="I74"/>
      <c r="J74"/>
      <c r="K74"/>
      <c r="L74"/>
      <c r="M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c r="CC74"/>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9"/>
      <c r="C75"/>
      <c r="D75"/>
      <c r="E75"/>
      <c r="F75"/>
      <c r="G75"/>
      <c r="H75"/>
      <c r="I75"/>
      <c r="J75"/>
      <c r="K75"/>
      <c r="L75"/>
      <c r="M75"/>
      <c r="N75"/>
      <c r="O75"/>
      <c r="P75"/>
      <c r="Q75"/>
      <c r="R75"/>
      <c r="S75"/>
      <c r="T75"/>
      <c r="U75"/>
      <c r="V75"/>
      <c r="W75"/>
      <c r="X75"/>
      <c r="Y75"/>
      <c r="Z75"/>
      <c r="AA75"/>
      <c r="AB75"/>
      <c r="AC75"/>
      <c r="AD75"/>
      <c r="AE75"/>
      <c r="AF75"/>
      <c r="AG75"/>
      <c r="AH75"/>
      <c r="AI75"/>
      <c r="AJ75"/>
      <c r="AK75"/>
      <c r="AL75"/>
      <c r="AM75"/>
      <c r="AP75" s="76"/>
      <c r="AQ75" s="76"/>
      <c r="AR75" s="76"/>
      <c r="AS75" s="76"/>
      <c r="AU75" s="84"/>
      <c r="AV75" s="84"/>
      <c r="AW75" s="84"/>
      <c r="AX75" s="76"/>
      <c r="AY75" s="76"/>
      <c r="AZ75" s="1"/>
      <c r="BA75" s="1"/>
      <c r="BB75" s="1"/>
      <c r="BC75" s="1"/>
      <c r="BD75" s="1"/>
      <c r="BE75" s="1"/>
      <c r="BF75" s="1"/>
      <c r="BG75" s="1"/>
      <c r="BH75" s="1"/>
      <c r="BI75" s="1"/>
      <c r="BJ75" s="1"/>
      <c r="BK75" s="1"/>
      <c r="BL75" s="1"/>
      <c r="BM75" s="118"/>
      <c r="BN75" s="118"/>
      <c r="BO75" s="1"/>
      <c r="BP75" s="1"/>
      <c r="BQ75" s="1"/>
      <c r="BR75" s="1"/>
      <c r="BS75" s="1"/>
      <c r="BT75" s="1"/>
      <c r="BU75" s="1"/>
      <c r="BV75" s="1"/>
      <c r="BY75" s="84"/>
      <c r="BZ75" s="84"/>
      <c r="CA75" s="84"/>
      <c r="CB75"/>
      <c r="CC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80"/>
      <c r="C76"/>
      <c r="D76"/>
      <c r="E76"/>
      <c r="F76"/>
      <c r="G76"/>
      <c r="H76"/>
      <c r="I76"/>
      <c r="J76"/>
      <c r="K76"/>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Y76" s="1319"/>
      <c r="AZ76" s="1319"/>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c r="CC76"/>
      <c r="CD76" s="102"/>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c r="D77"/>
      <c r="E77"/>
      <c r="F77"/>
      <c r="G77"/>
      <c r="H77"/>
      <c r="I77"/>
      <c r="J77"/>
      <c r="K77"/>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Y77" s="1319"/>
      <c r="AZ77" s="1319"/>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c r="CC77"/>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1"/>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CB78"/>
      <c r="CC78"/>
      <c r="CD78" s="10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72"/>
      <c r="C79"/>
      <c r="D79"/>
      <c r="E79"/>
      <c r="F79"/>
      <c r="G79"/>
      <c r="H79"/>
      <c r="I79"/>
      <c r="J79"/>
      <c r="K79"/>
      <c r="L79"/>
      <c r="M79"/>
      <c r="N79"/>
      <c r="O79"/>
      <c r="P79"/>
      <c r="Q79"/>
      <c r="R79"/>
      <c r="S79"/>
      <c r="T79"/>
      <c r="U79"/>
      <c r="V79"/>
      <c r="W79"/>
      <c r="X79"/>
      <c r="Y79"/>
      <c r="Z79"/>
      <c r="AA79"/>
      <c r="AB79"/>
      <c r="AC79"/>
      <c r="AD79"/>
      <c r="CB79"/>
      <c r="CC7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c r="D80"/>
      <c r="E80"/>
      <c r="F80"/>
      <c r="G80"/>
      <c r="H80"/>
      <c r="I80"/>
      <c r="J80"/>
      <c r="K80"/>
      <c r="L80"/>
      <c r="M80"/>
      <c r="N80"/>
      <c r="O80"/>
      <c r="P80"/>
      <c r="Q80"/>
      <c r="CB80"/>
      <c r="CC80"/>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c r="D81"/>
      <c r="E81"/>
      <c r="F81"/>
      <c r="G81"/>
      <c r="H81"/>
      <c r="I81"/>
      <c r="J81"/>
      <c r="K81"/>
      <c r="L81"/>
      <c r="M81"/>
      <c r="N81"/>
      <c r="O81"/>
      <c r="P81"/>
      <c r="Q81"/>
      <c r="CB81"/>
      <c r="CC81"/>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CB82"/>
      <c r="CC82"/>
      <c r="CD82" s="96"/>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9"/>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CB83"/>
      <c r="CC83"/>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8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20.100000000000001" customHeight="1">
      <c r="B87" s="72"/>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103"/>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130"/>
      <c r="C88" s="131"/>
      <c r="D88" s="131"/>
      <c r="E88" s="131"/>
      <c r="F88" s="131"/>
      <c r="G88" s="131"/>
      <c r="H88" s="131"/>
      <c r="I88" s="131"/>
      <c r="J88" s="131"/>
      <c r="K88" s="131"/>
      <c r="L88" s="131"/>
      <c r="M88" s="131"/>
      <c r="N88" s="131"/>
      <c r="O88" s="131"/>
      <c r="P88" s="131"/>
      <c r="Q88" s="131"/>
      <c r="R88" s="131"/>
      <c r="S88" s="131"/>
      <c r="T88" s="131"/>
      <c r="U88" s="131"/>
      <c r="V88" s="131"/>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131"/>
      <c r="AT88" s="131"/>
      <c r="AU88" s="131"/>
      <c r="AV88" s="131"/>
      <c r="AW88" s="131"/>
      <c r="AX88" s="131"/>
      <c r="AY88" s="131"/>
      <c r="AZ88" s="131"/>
      <c r="BA88" s="131"/>
      <c r="BB88" s="131"/>
      <c r="BC88" s="131"/>
      <c r="BD88" s="131"/>
      <c r="BE88" s="131"/>
      <c r="BF88" s="131"/>
      <c r="BG88" s="131"/>
      <c r="BH88" s="131"/>
      <c r="BI88" s="131"/>
      <c r="BJ88" s="131"/>
      <c r="BK88" s="131"/>
      <c r="BL88" s="131"/>
      <c r="BM88" s="131"/>
      <c r="BN88" s="131"/>
      <c r="BO88" s="131"/>
      <c r="BP88" s="131"/>
      <c r="BQ88" s="131"/>
      <c r="BR88" s="131"/>
      <c r="BS88" s="131"/>
      <c r="BT88" s="131"/>
      <c r="BU88" s="131"/>
      <c r="BV88" s="131"/>
      <c r="BW88" s="131"/>
      <c r="BX88" s="131"/>
      <c r="BY88" s="131"/>
      <c r="BZ88" s="131"/>
      <c r="CA88" s="131"/>
      <c r="CB88" s="131"/>
      <c r="CC88" s="131"/>
      <c r="CD88" s="136"/>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ht="20.100000000000001" customHeight="1">
      <c r="B89" s="62"/>
      <c r="C89" s="105"/>
      <c r="D89" s="62"/>
      <c r="E89" s="84"/>
      <c r="F89" s="105"/>
      <c r="J89" s="61"/>
      <c r="K89" s="61"/>
      <c r="L89" s="61"/>
      <c r="M89" s="61"/>
      <c r="N89" s="61"/>
      <c r="O89" s="61"/>
      <c r="P89" s="61"/>
      <c r="Q89" s="106"/>
      <c r="R89" s="61"/>
      <c r="S89" s="61"/>
      <c r="T89" s="62"/>
      <c r="U89" s="62"/>
      <c r="V89" s="62"/>
      <c r="W89" s="62"/>
      <c r="X89" s="62"/>
      <c r="Y89" s="62"/>
      <c r="Z89" s="62"/>
      <c r="AA89" s="62"/>
      <c r="AB89" s="107"/>
      <c r="AC89" s="84"/>
      <c r="AD89" s="84"/>
      <c r="AE89" s="84"/>
      <c r="AF89" s="84"/>
      <c r="AG89" s="84"/>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107"/>
      <c r="CA89" s="84"/>
      <c r="CB89" s="84"/>
      <c r="CC89" s="62"/>
      <c r="CD89" s="62"/>
    </row>
    <row r="90" spans="1:126" ht="20.100000000000001" customHeight="1">
      <c r="B90" s="62"/>
      <c r="C90" s="105"/>
      <c r="D90" s="62"/>
      <c r="E90" s="84"/>
      <c r="F90" s="105"/>
      <c r="J90" s="61"/>
      <c r="K90" s="61"/>
      <c r="L90" s="61"/>
      <c r="M90" s="61"/>
      <c r="N90" s="61"/>
      <c r="O90" s="61"/>
      <c r="P90" s="61"/>
      <c r="Q90" s="106"/>
      <c r="R90" s="61"/>
      <c r="S90" s="61"/>
      <c r="T90" s="62"/>
      <c r="U90" s="62"/>
      <c r="V90" s="62"/>
      <c r="W90" s="62"/>
      <c r="X90" s="62"/>
      <c r="Y90" s="62"/>
      <c r="Z90" s="62"/>
      <c r="AA90" s="62"/>
      <c r="AB90" s="107"/>
      <c r="AC90" s="84"/>
      <c r="AD90" s="84"/>
      <c r="AE90" s="84"/>
      <c r="AF90" s="84"/>
      <c r="AG90" s="84"/>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107"/>
      <c r="CA90" s="84"/>
      <c r="CB90" s="84"/>
      <c r="CC90" s="62"/>
      <c r="CD90" s="62"/>
    </row>
    <row r="91" spans="1:126" s="62" customFormat="1" ht="30" customHeight="1">
      <c r="A91" s="1199">
        <v>40</v>
      </c>
      <c r="B91" s="1199"/>
      <c r="C91" s="1199"/>
      <c r="D91" s="1199"/>
      <c r="E91" s="1199"/>
      <c r="F91" s="1199"/>
      <c r="G91" s="1199"/>
      <c r="H91" s="1199"/>
      <c r="I91" s="1199"/>
      <c r="J91" s="1199"/>
      <c r="K91" s="1199"/>
      <c r="L91" s="1199"/>
      <c r="M91" s="1199"/>
      <c r="N91" s="1199"/>
      <c r="O91" s="1199"/>
      <c r="P91" s="1199"/>
      <c r="Q91" s="1199"/>
      <c r="R91" s="1199"/>
      <c r="S91" s="1199"/>
      <c r="T91" s="1199"/>
      <c r="U91" s="1199"/>
      <c r="V91" s="1199"/>
      <c r="W91" s="1199"/>
      <c r="X91" s="1199"/>
      <c r="Y91" s="1199"/>
      <c r="Z91" s="1199"/>
      <c r="AA91" s="1199"/>
      <c r="AB91" s="1199"/>
      <c r="AC91" s="1199"/>
      <c r="AD91" s="1199"/>
      <c r="AE91" s="1199"/>
      <c r="AF91" s="1199"/>
      <c r="AG91" s="1199"/>
      <c r="AH91" s="1199"/>
      <c r="AI91" s="1199"/>
      <c r="AJ91" s="1199"/>
      <c r="AK91" s="1199"/>
      <c r="AL91" s="1199"/>
      <c r="AM91" s="1199"/>
      <c r="AN91" s="1199"/>
      <c r="AO91" s="1199"/>
      <c r="AP91" s="1199"/>
      <c r="AQ91" s="1199"/>
      <c r="AR91" s="1199"/>
      <c r="AS91" s="1199"/>
      <c r="AT91" s="1199"/>
      <c r="AU91" s="1199"/>
      <c r="AV91" s="1199"/>
      <c r="AW91" s="1199"/>
      <c r="AX91" s="1199"/>
      <c r="AY91" s="1199"/>
      <c r="AZ91" s="1199"/>
      <c r="BA91" s="1199"/>
      <c r="BB91" s="1199"/>
      <c r="BC91" s="1199"/>
      <c r="BD91" s="1199"/>
      <c r="BE91" s="1199"/>
      <c r="BF91" s="1199"/>
      <c r="BG91" s="1199"/>
      <c r="BH91" s="1199"/>
      <c r="BI91" s="1199"/>
      <c r="BJ91" s="1199"/>
      <c r="BK91" s="1199"/>
      <c r="BL91" s="1199"/>
      <c r="BM91" s="1199"/>
      <c r="BN91" s="1199"/>
      <c r="BO91" s="1199"/>
      <c r="BP91" s="1199"/>
      <c r="BQ91" s="1199"/>
      <c r="BR91" s="1199"/>
      <c r="BS91" s="1199"/>
      <c r="BT91" s="1199"/>
      <c r="BU91" s="1199"/>
      <c r="BV91" s="1199"/>
      <c r="BW91" s="1199"/>
      <c r="BX91" s="1199"/>
      <c r="BY91" s="1199"/>
      <c r="BZ91" s="1199"/>
      <c r="CA91" s="1199"/>
      <c r="CB91" s="1199"/>
      <c r="CC91" s="1199"/>
      <c r="CD91" s="1199"/>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sheetData>
  <mergeCells count="27">
    <mergeCell ref="BD16:BL17"/>
    <mergeCell ref="BS16:CA17"/>
    <mergeCell ref="BD22:BL23"/>
    <mergeCell ref="BS22:CA23"/>
    <mergeCell ref="BD25:BL26"/>
    <mergeCell ref="BS25:CA26"/>
    <mergeCell ref="BB25:BC26"/>
    <mergeCell ref="C4:N5"/>
    <mergeCell ref="O4:Q5"/>
    <mergeCell ref="BB16:BC17"/>
    <mergeCell ref="BB22:BC23"/>
    <mergeCell ref="D65:H65"/>
    <mergeCell ref="A91:CD91"/>
    <mergeCell ref="BB31:BC32"/>
    <mergeCell ref="BB28:BC29"/>
    <mergeCell ref="Y50:AF51"/>
    <mergeCell ref="AY76:AZ77"/>
    <mergeCell ref="BD28:BL29"/>
    <mergeCell ref="BD31:BL32"/>
    <mergeCell ref="BS28:CA29"/>
    <mergeCell ref="BS31:CA32"/>
    <mergeCell ref="BD12:BL12"/>
    <mergeCell ref="BS12:CA12"/>
    <mergeCell ref="BD13:BL13"/>
    <mergeCell ref="BS13:CA13"/>
    <mergeCell ref="BJ15:BL15"/>
    <mergeCell ref="BY15:CA15"/>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7"/>
  </sheetPr>
  <dimension ref="A1:DV93"/>
  <sheetViews>
    <sheetView showGridLines="0" view="pageBreakPreview" zoomScale="40" zoomScaleNormal="40" zoomScaleSheetLayoutView="40" zoomScalePageLayoutView="35" workbookViewId="0">
      <selection activeCell="F73" sqref="F73:H74"/>
    </sheetView>
  </sheetViews>
  <sheetFormatPr defaultColWidth="2.33203125" defaultRowHeight="15.6"/>
  <cols>
    <col min="1" max="1" width="2.33203125" style="1"/>
    <col min="2" max="2" width="3.88671875" style="1" customWidth="1"/>
    <col min="3" max="3" width="10.5546875" style="1" customWidth="1"/>
    <col min="4"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182"/>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88"/>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72"/>
      <c r="C3" s="61"/>
      <c r="D3" s="61"/>
      <c r="E3" s="61"/>
      <c r="F3" s="61"/>
      <c r="G3" s="61"/>
      <c r="H3" s="61"/>
      <c r="I3" s="61"/>
      <c r="J3" s="61"/>
      <c r="K3" s="61"/>
      <c r="L3" s="61"/>
      <c r="M3" s="61"/>
      <c r="N3" s="61"/>
      <c r="O3" s="61"/>
      <c r="P3" s="61"/>
      <c r="Q3" s="61"/>
      <c r="R3" s="61"/>
      <c r="S3" s="61"/>
      <c r="T3" s="61"/>
      <c r="U3" s="61"/>
      <c r="V3" s="61"/>
      <c r="W3" s="61"/>
      <c r="X3" s="61"/>
      <c r="Y3" s="61"/>
      <c r="Z3" s="61"/>
      <c r="AA3" s="61"/>
      <c r="AB3" s="61"/>
      <c r="AC3" s="61"/>
      <c r="AD3" s="61"/>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s="96"/>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72"/>
      <c r="C4" s="1778" t="s">
        <v>1256</v>
      </c>
      <c r="D4" s="1779"/>
      <c r="E4" s="1779"/>
      <c r="F4" s="1779"/>
      <c r="G4" s="1779"/>
      <c r="H4" s="1779"/>
      <c r="I4" s="1779"/>
      <c r="J4" s="1779"/>
      <c r="K4" s="1779"/>
      <c r="L4" s="1779"/>
      <c r="M4" s="1779"/>
      <c r="N4" s="1780"/>
      <c r="O4" s="1784" t="s">
        <v>1571</v>
      </c>
      <c r="P4" s="1785"/>
      <c r="Q4" s="1786"/>
      <c r="R4" s="38"/>
      <c r="S4" s="75" t="s">
        <v>1572</v>
      </c>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s="96"/>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81"/>
      <c r="C5" s="1781"/>
      <c r="D5" s="1782"/>
      <c r="E5" s="1782"/>
      <c r="F5" s="1782"/>
      <c r="G5" s="1782"/>
      <c r="H5" s="1782"/>
      <c r="I5" s="1782"/>
      <c r="J5" s="1782"/>
      <c r="K5" s="1782"/>
      <c r="L5" s="1782"/>
      <c r="M5" s="1782"/>
      <c r="N5" s="1783"/>
      <c r="O5" s="1787"/>
      <c r="P5" s="1788"/>
      <c r="Q5" s="1789"/>
      <c r="R5" s="38"/>
      <c r="S5" s="88" t="s">
        <v>1573</v>
      </c>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s="96"/>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79"/>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s="9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80"/>
      <c r="C7" s="61"/>
      <c r="D7" s="61"/>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s="102"/>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80"/>
      <c r="C8" s="77" t="s">
        <v>1574</v>
      </c>
      <c r="D8" s="100" t="s">
        <v>1575</v>
      </c>
      <c r="E8" s="61"/>
      <c r="F8" s="61"/>
      <c r="G8" s="61"/>
      <c r="H8" s="61"/>
      <c r="I8" s="61"/>
      <c r="J8" s="61"/>
      <c r="K8" s="61"/>
      <c r="L8" s="61"/>
      <c r="M8" s="61"/>
      <c r="N8" s="61"/>
      <c r="O8" s="61"/>
      <c r="P8" s="61"/>
      <c r="Q8" s="61"/>
      <c r="R8" s="61"/>
      <c r="S8" s="61"/>
      <c r="T8" s="61"/>
      <c r="U8" s="61"/>
      <c r="V8" s="61"/>
      <c r="W8" s="61"/>
      <c r="X8" s="61"/>
      <c r="Y8" s="61"/>
      <c r="Z8" s="61"/>
      <c r="AA8" s="61"/>
      <c r="AB8" s="61"/>
      <c r="AC8" s="61"/>
      <c r="AD8" s="61"/>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03"/>
      <c r="CH8"/>
      <c r="CI8"/>
      <c r="CJ8"/>
      <c r="CK8"/>
      <c r="CL8"/>
      <c r="CM8"/>
      <c r="CN8" s="1"/>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81"/>
      <c r="C9" s="76"/>
      <c r="D9" s="108" t="s">
        <v>1576</v>
      </c>
      <c r="E9" s="61"/>
      <c r="F9" s="61"/>
      <c r="G9" s="61"/>
      <c r="H9" s="61"/>
      <c r="I9" s="61"/>
      <c r="J9" s="61"/>
      <c r="K9" s="61"/>
      <c r="L9" s="61"/>
      <c r="M9" s="61"/>
      <c r="N9" s="61"/>
      <c r="O9" s="61"/>
      <c r="P9" s="61"/>
      <c r="Q9" s="61"/>
      <c r="R9" s="61"/>
      <c r="S9" s="61"/>
      <c r="T9" s="61"/>
      <c r="U9" s="61"/>
      <c r="V9" s="61"/>
      <c r="W9" s="61"/>
      <c r="X9" s="61"/>
      <c r="Y9" s="61"/>
      <c r="Z9" s="61"/>
      <c r="AA9" s="61"/>
      <c r="AB9" s="61"/>
      <c r="AC9" s="61"/>
      <c r="AD9" s="61"/>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03"/>
      <c r="CH9"/>
      <c r="CI9"/>
      <c r="CJ9"/>
      <c r="CK9"/>
      <c r="CL9"/>
      <c r="CM9"/>
      <c r="CN9" s="1"/>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103"/>
      <c r="CH10"/>
      <c r="CI10"/>
      <c r="CJ10"/>
      <c r="CK10" s="1"/>
      <c r="CL10" s="1"/>
      <c r="CM10" s="24"/>
      <c r="CN10" s="9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c r="D11" s="1816">
        <v>342101</v>
      </c>
      <c r="E11" s="1816"/>
      <c r="F11" s="1816"/>
      <c r="G11" s="1816"/>
      <c r="H11" s="1816"/>
      <c r="I11" s="85"/>
      <c r="J11" s="85"/>
      <c r="K11" s="85"/>
      <c r="L11" s="85"/>
      <c r="M11" s="85"/>
      <c r="N11" s="85"/>
      <c r="O11" s="85"/>
      <c r="P11" s="85"/>
      <c r="Q11" s="85"/>
      <c r="R11" s="74"/>
      <c r="S11" s="74"/>
      <c r="T11" s="74"/>
      <c r="U11" s="74"/>
      <c r="V11" s="74"/>
      <c r="W11" s="74"/>
      <c r="X11" s="74"/>
      <c r="Y11" s="74"/>
      <c r="Z11" s="74"/>
      <c r="AA11" s="74"/>
      <c r="AB11" s="74"/>
      <c r="AC11" s="74"/>
      <c r="AD11" s="74"/>
      <c r="AE11" s="74"/>
      <c r="AF11" s="74"/>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103"/>
      <c r="CH11"/>
      <c r="CI11"/>
      <c r="CJ11"/>
      <c r="CK11" s="1"/>
      <c r="CL11" s="1"/>
      <c r="CM11" s="24"/>
      <c r="CN11" s="90"/>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c r="D12" s="1321" t="s">
        <v>196</v>
      </c>
      <c r="E12" s="1320"/>
      <c r="F12" s="1765"/>
      <c r="G12" s="1766"/>
      <c r="H12" s="1767"/>
      <c r="I12" s="132"/>
      <c r="J12" s="1771" t="s">
        <v>1128</v>
      </c>
      <c r="K12" s="1771"/>
      <c r="L12" s="1771"/>
      <c r="M12" s="1771"/>
      <c r="N12" s="1771"/>
      <c r="O12" s="1771"/>
      <c r="P12" s="1771"/>
      <c r="Q12" s="1771"/>
      <c r="R12" s="74"/>
      <c r="S12" s="1321" t="s">
        <v>198</v>
      </c>
      <c r="T12" s="1320"/>
      <c r="U12" s="1765"/>
      <c r="V12" s="1766"/>
      <c r="W12" s="1767"/>
      <c r="X12" s="132"/>
      <c r="Y12" s="1771" t="s">
        <v>236</v>
      </c>
      <c r="Z12" s="1771"/>
      <c r="AA12" s="1771"/>
      <c r="AB12" s="1771"/>
      <c r="AC12" s="1771"/>
      <c r="AD12" s="1771"/>
      <c r="AE12" s="1771"/>
      <c r="AF12" s="1771"/>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96"/>
      <c r="CH12"/>
      <c r="CI12"/>
      <c r="CJ12"/>
      <c r="CK12" s="1"/>
      <c r="CL12" s="1"/>
      <c r="CM12" s="24"/>
      <c r="CN12" s="90"/>
    </row>
    <row r="13" spans="2:126" s="59" customFormat="1" ht="30" customHeight="1">
      <c r="B13" s="72"/>
      <c r="C13"/>
      <c r="D13" s="1319"/>
      <c r="E13" s="1320"/>
      <c r="F13" s="1768"/>
      <c r="G13" s="1769"/>
      <c r="H13" s="1770"/>
      <c r="I13" s="132"/>
      <c r="J13" s="1771"/>
      <c r="K13" s="1771"/>
      <c r="L13" s="1771"/>
      <c r="M13" s="1771"/>
      <c r="N13" s="1771"/>
      <c r="O13" s="1771"/>
      <c r="P13" s="1771"/>
      <c r="Q13" s="1771"/>
      <c r="R13" s="74"/>
      <c r="S13" s="1319"/>
      <c r="T13" s="1320"/>
      <c r="U13" s="1768"/>
      <c r="V13" s="1769"/>
      <c r="W13" s="1770"/>
      <c r="X13" s="132"/>
      <c r="Y13" s="1771"/>
      <c r="Z13" s="1771"/>
      <c r="AA13" s="1771"/>
      <c r="AB13" s="1771"/>
      <c r="AC13" s="1771"/>
      <c r="AD13" s="1771"/>
      <c r="AE13" s="1771"/>
      <c r="AF13" s="1771"/>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96"/>
      <c r="CH13"/>
      <c r="CI13"/>
      <c r="CJ13"/>
      <c r="CK13" s="1"/>
      <c r="CL13" s="1"/>
      <c r="CM13" s="24"/>
      <c r="CN13" s="90"/>
    </row>
    <row r="14" spans="2:126" s="59" customFormat="1" ht="30" customHeight="1">
      <c r="B14" s="138"/>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65"/>
      <c r="CH14"/>
      <c r="CI14"/>
      <c r="CJ14"/>
      <c r="CK14" s="38"/>
      <c r="CL14" s="38"/>
      <c r="CM14" s="38"/>
      <c r="CN14" s="38"/>
    </row>
    <row r="15" spans="2:126" s="59" customFormat="1" ht="30" customHeight="1">
      <c r="B15" s="80"/>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s="96"/>
      <c r="CH15"/>
      <c r="CI15"/>
      <c r="CJ15"/>
      <c r="CK15" s="76"/>
    </row>
    <row r="16" spans="2:126" s="60" customFormat="1" ht="30" customHeight="1">
      <c r="B16" s="81"/>
      <c r="C16" s="77" t="s">
        <v>1577</v>
      </c>
      <c r="D16" s="100" t="s">
        <v>1578</v>
      </c>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96"/>
      <c r="CH16"/>
      <c r="CI16"/>
      <c r="CJ16"/>
      <c r="CK16" s="76"/>
    </row>
    <row r="17" spans="2:91" s="60" customFormat="1" ht="30" customHeight="1">
      <c r="B17" s="72"/>
      <c r="C17" s="76"/>
      <c r="D17" s="108" t="s">
        <v>1579</v>
      </c>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96"/>
      <c r="CH17"/>
      <c r="CI17"/>
      <c r="CJ17"/>
      <c r="CK17" s="38"/>
    </row>
    <row r="18" spans="2:91" s="60" customFormat="1" ht="30" customHeight="1">
      <c r="B18" s="72"/>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96"/>
      <c r="CH18"/>
      <c r="CI18"/>
      <c r="CJ18"/>
      <c r="CK18" s="76"/>
    </row>
    <row r="19" spans="2:91" s="60" customFormat="1" ht="30" customHeight="1">
      <c r="B19" s="72"/>
      <c r="C19"/>
      <c r="D19" s="1816">
        <v>341801</v>
      </c>
      <c r="E19" s="1816"/>
      <c r="F19" s="1816"/>
      <c r="G19" s="1816"/>
      <c r="H19" s="1816"/>
      <c r="I19" s="85"/>
      <c r="J19" s="85"/>
      <c r="K19" s="85"/>
      <c r="L19" s="85"/>
      <c r="M19" s="85"/>
      <c r="N19" s="85"/>
      <c r="O19" s="85"/>
      <c r="P19" s="85"/>
      <c r="Q19" s="85"/>
      <c r="R19" s="74"/>
      <c r="S19" s="74"/>
      <c r="T19" s="74"/>
      <c r="U19" s="74"/>
      <c r="V19" s="74"/>
      <c r="W19" s="74"/>
      <c r="X19" s="74"/>
      <c r="Y19" s="74"/>
      <c r="Z19" s="74"/>
      <c r="AA19" s="74"/>
      <c r="AB19" s="74"/>
      <c r="AC19" s="74"/>
      <c r="AD19" s="74"/>
      <c r="AE19" s="74"/>
      <c r="AF19" s="74"/>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96"/>
      <c r="CH19"/>
      <c r="CI19"/>
      <c r="CJ19"/>
      <c r="CK19" s="76"/>
    </row>
    <row r="20" spans="2:91" s="60" customFormat="1" ht="30" customHeight="1">
      <c r="B20" s="81"/>
      <c r="C20"/>
      <c r="D20" s="1321" t="s">
        <v>196</v>
      </c>
      <c r="E20" s="1320"/>
      <c r="F20" s="1765"/>
      <c r="G20" s="1766"/>
      <c r="H20" s="1767"/>
      <c r="I20" s="132"/>
      <c r="J20" s="1771" t="s">
        <v>1128</v>
      </c>
      <c r="K20" s="1771"/>
      <c r="L20" s="1771"/>
      <c r="M20" s="1771"/>
      <c r="N20" s="1771"/>
      <c r="O20" s="1771"/>
      <c r="P20" s="1771"/>
      <c r="Q20" s="1771"/>
      <c r="R20" s="74"/>
      <c r="S20" s="1321" t="s">
        <v>198</v>
      </c>
      <c r="T20" s="1320"/>
      <c r="U20" s="1765"/>
      <c r="V20" s="1766"/>
      <c r="W20" s="1767"/>
      <c r="X20" s="132"/>
      <c r="Y20" s="1771" t="s">
        <v>236</v>
      </c>
      <c r="Z20" s="1771"/>
      <c r="AA20" s="1771"/>
      <c r="AB20" s="1771"/>
      <c r="AC20" s="1771"/>
      <c r="AD20" s="1771"/>
      <c r="AE20" s="1771"/>
      <c r="AF20" s="1771"/>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s="96"/>
      <c r="CH20"/>
      <c r="CI20"/>
      <c r="CJ20"/>
      <c r="CK20"/>
    </row>
    <row r="21" spans="2:91" s="60" customFormat="1" ht="30" customHeight="1">
      <c r="B21" s="72"/>
      <c r="C21"/>
      <c r="D21" s="1319"/>
      <c r="E21" s="1320"/>
      <c r="F21" s="1768"/>
      <c r="G21" s="1769"/>
      <c r="H21" s="1770"/>
      <c r="I21" s="132"/>
      <c r="J21" s="1771"/>
      <c r="K21" s="1771"/>
      <c r="L21" s="1771"/>
      <c r="M21" s="1771"/>
      <c r="N21" s="1771"/>
      <c r="O21" s="1771"/>
      <c r="P21" s="1771"/>
      <c r="Q21" s="1771"/>
      <c r="R21" s="74"/>
      <c r="S21" s="1319"/>
      <c r="T21" s="1320"/>
      <c r="U21" s="1768"/>
      <c r="V21" s="1769"/>
      <c r="W21" s="1770"/>
      <c r="X21" s="132"/>
      <c r="Y21" s="1771"/>
      <c r="Z21" s="1771"/>
      <c r="AA21" s="1771"/>
      <c r="AB21" s="1771"/>
      <c r="AC21" s="1771"/>
      <c r="AD21" s="1771"/>
      <c r="AE21" s="1771"/>
      <c r="AF21" s="177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s="96"/>
      <c r="CH21"/>
      <c r="CI21"/>
      <c r="CJ21"/>
      <c r="CK21"/>
    </row>
    <row r="22" spans="2:91" s="60" customFormat="1" ht="30" customHeight="1">
      <c r="B22" s="138"/>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65"/>
      <c r="CH22"/>
      <c r="CI22"/>
      <c r="CJ22"/>
      <c r="CK22"/>
    </row>
    <row r="23" spans="2:91" s="61" customFormat="1" ht="30" customHeight="1">
      <c r="B23" s="80"/>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s="96"/>
      <c r="CH23"/>
      <c r="CI23"/>
      <c r="CJ23"/>
      <c r="CK23"/>
    </row>
    <row r="24" spans="2:91" s="61" customFormat="1" ht="30" customHeight="1">
      <c r="B24" s="81"/>
      <c r="C24" s="77" t="s">
        <v>1580</v>
      </c>
      <c r="D24" s="100" t="s">
        <v>1581</v>
      </c>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s="96"/>
      <c r="CH24"/>
      <c r="CI24"/>
      <c r="CJ24"/>
      <c r="CK24"/>
    </row>
    <row r="25" spans="2:91" s="61" customFormat="1" ht="30" customHeight="1">
      <c r="B25" s="72"/>
      <c r="C25" s="76"/>
      <c r="D25" s="108" t="s">
        <v>1582</v>
      </c>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96"/>
      <c r="CH25"/>
      <c r="CI25"/>
      <c r="CJ25"/>
      <c r="CK25"/>
    </row>
    <row r="26" spans="2:91" s="61" customFormat="1" ht="30" customHeight="1">
      <c r="B26" s="72"/>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96"/>
      <c r="CE26" s="100"/>
      <c r="CF26" s="100"/>
      <c r="CG26" s="100"/>
      <c r="CH26" s="38"/>
      <c r="CI26" s="38"/>
      <c r="CJ26" s="38"/>
      <c r="CK26" s="38"/>
      <c r="CL26" s="38"/>
      <c r="CM26" s="38"/>
    </row>
    <row r="27" spans="2:91" s="61" customFormat="1" ht="30" customHeight="1">
      <c r="B27" s="72"/>
      <c r="C27"/>
      <c r="D27" s="1816">
        <v>342201</v>
      </c>
      <c r="E27" s="1816"/>
      <c r="F27" s="1816"/>
      <c r="G27" s="1816"/>
      <c r="H27" s="1816"/>
      <c r="I27" s="85"/>
      <c r="J27" s="85"/>
      <c r="K27" s="85"/>
      <c r="L27" s="85"/>
      <c r="M27" s="85"/>
      <c r="N27" s="85"/>
      <c r="O27" s="85"/>
      <c r="P27" s="85"/>
      <c r="Q27" s="85"/>
      <c r="R27" s="74"/>
      <c r="S27" s="74"/>
      <c r="T27" s="74"/>
      <c r="U27" s="74"/>
      <c r="V27" s="74"/>
      <c r="W27" s="74"/>
      <c r="X27" s="74"/>
      <c r="Y27" s="74"/>
      <c r="Z27" s="74"/>
      <c r="AA27" s="74"/>
      <c r="AB27" s="74"/>
      <c r="AC27" s="74"/>
      <c r="AD27" s="74"/>
      <c r="AE27" s="74"/>
      <c r="AF27" s="74"/>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96"/>
      <c r="CE27" s="100"/>
      <c r="CF27" s="100"/>
      <c r="CG27" s="100"/>
      <c r="CH27" s="38"/>
      <c r="CI27" s="38"/>
      <c r="CJ27" s="38"/>
      <c r="CK27" s="38"/>
      <c r="CL27" s="38"/>
      <c r="CM27" s="38"/>
    </row>
    <row r="28" spans="2:91" s="61" customFormat="1" ht="30" customHeight="1">
      <c r="B28" s="81"/>
      <c r="C28"/>
      <c r="D28" s="1321" t="s">
        <v>196</v>
      </c>
      <c r="E28" s="1320"/>
      <c r="F28" s="1765"/>
      <c r="G28" s="1766"/>
      <c r="H28" s="1767"/>
      <c r="I28" s="132"/>
      <c r="J28" s="1771" t="s">
        <v>1128</v>
      </c>
      <c r="K28" s="1771"/>
      <c r="L28" s="1771"/>
      <c r="M28" s="1771"/>
      <c r="N28" s="1771"/>
      <c r="O28" s="1771"/>
      <c r="P28" s="1771"/>
      <c r="Q28" s="1771"/>
      <c r="R28" s="74"/>
      <c r="S28" s="1321" t="s">
        <v>198</v>
      </c>
      <c r="T28" s="1320"/>
      <c r="U28" s="1765"/>
      <c r="V28" s="1766"/>
      <c r="W28" s="1767"/>
      <c r="X28" s="132"/>
      <c r="Y28" s="1771" t="s">
        <v>236</v>
      </c>
      <c r="Z28" s="1771"/>
      <c r="AA28" s="1771"/>
      <c r="AB28" s="1771"/>
      <c r="AC28" s="1771"/>
      <c r="AD28" s="1771"/>
      <c r="AE28" s="1771"/>
      <c r="AF28" s="1771"/>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96"/>
      <c r="CE28" s="100"/>
      <c r="CF28" s="100"/>
      <c r="CG28" s="100"/>
      <c r="CH28" s="38"/>
      <c r="CI28" s="38"/>
      <c r="CJ28" s="38"/>
      <c r="CK28" s="38"/>
      <c r="CL28" s="38"/>
      <c r="CM28" s="38"/>
    </row>
    <row r="29" spans="2:91" s="61" customFormat="1" ht="30" customHeight="1">
      <c r="B29" s="72"/>
      <c r="C29"/>
      <c r="D29" s="1319"/>
      <c r="E29" s="1320"/>
      <c r="F29" s="1768"/>
      <c r="G29" s="1769"/>
      <c r="H29" s="1770"/>
      <c r="I29" s="132"/>
      <c r="J29" s="1771"/>
      <c r="K29" s="1771"/>
      <c r="L29" s="1771"/>
      <c r="M29" s="1771"/>
      <c r="N29" s="1771"/>
      <c r="O29" s="1771"/>
      <c r="P29" s="1771"/>
      <c r="Q29" s="1771"/>
      <c r="R29" s="74"/>
      <c r="S29" s="1319"/>
      <c r="T29" s="1320"/>
      <c r="U29" s="1768"/>
      <c r="V29" s="1769"/>
      <c r="W29" s="1770"/>
      <c r="X29" s="132"/>
      <c r="Y29" s="1771"/>
      <c r="Z29" s="1771"/>
      <c r="AA29" s="1771"/>
      <c r="AB29" s="1771"/>
      <c r="AC29" s="1771"/>
      <c r="AD29" s="1771"/>
      <c r="AE29" s="1771"/>
      <c r="AF29" s="1771"/>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96"/>
      <c r="CE29" s="100"/>
      <c r="CF29" s="100"/>
      <c r="CG29" s="100"/>
      <c r="CH29" s="38"/>
      <c r="CI29" s="38"/>
      <c r="CJ29" s="38"/>
      <c r="CK29" s="38"/>
      <c r="CL29" s="38"/>
      <c r="CM29" s="38"/>
    </row>
    <row r="30" spans="2:91" s="61" customFormat="1" ht="30" customHeight="1">
      <c r="B30" s="138"/>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65"/>
      <c r="CE30" s="100"/>
      <c r="CF30" s="100"/>
      <c r="CG30" s="100"/>
      <c r="CH30" s="38"/>
      <c r="CI30" s="38"/>
      <c r="CJ30" s="38"/>
      <c r="CK30" s="38"/>
      <c r="CL30" s="38"/>
      <c r="CM30" s="38"/>
    </row>
    <row r="31" spans="2:91" s="61" customFormat="1" ht="30" customHeight="1">
      <c r="B31" s="80"/>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96"/>
      <c r="CE31" s="100"/>
      <c r="CF31" s="100"/>
      <c r="CG31" s="100"/>
      <c r="CH31" s="38"/>
      <c r="CI31" s="38"/>
      <c r="CJ31" s="38"/>
      <c r="CK31" s="38"/>
      <c r="CL31" s="38"/>
      <c r="CM31" s="38"/>
    </row>
    <row r="32" spans="2:91" s="61" customFormat="1" ht="30" customHeight="1">
      <c r="B32" s="80"/>
      <c r="C32" s="77" t="s">
        <v>1583</v>
      </c>
      <c r="D32" s="100" t="s">
        <v>1584</v>
      </c>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96"/>
      <c r="CE32" s="100"/>
      <c r="CF32" s="100"/>
      <c r="CG32" s="100"/>
      <c r="CH32" s="38"/>
      <c r="CI32" s="38"/>
      <c r="CJ32" s="38"/>
      <c r="CK32" s="38"/>
      <c r="CL32" s="38"/>
      <c r="CM32" s="38"/>
    </row>
    <row r="33" spans="2:91" s="61" customFormat="1" ht="30" customHeight="1">
      <c r="B33" s="81"/>
      <c r="C33" s="76"/>
      <c r="D33" s="108" t="s">
        <v>1585</v>
      </c>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96"/>
      <c r="CE33" s="100"/>
      <c r="CF33" s="100"/>
      <c r="CG33" s="100"/>
      <c r="CH33" s="38"/>
      <c r="CI33" s="38"/>
      <c r="CJ33" s="38"/>
      <c r="CK33" s="38"/>
      <c r="CL33" s="38"/>
      <c r="CM33" s="38"/>
    </row>
    <row r="34" spans="2:91" s="61" customFormat="1" ht="30" customHeight="1">
      <c r="B34" s="72"/>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96"/>
      <c r="CE34" s="100"/>
      <c r="CF34" s="100"/>
      <c r="CG34" s="100"/>
      <c r="CH34" s="38"/>
      <c r="CI34" s="38"/>
      <c r="CJ34" s="38"/>
      <c r="CK34" s="38"/>
      <c r="CL34" s="38"/>
      <c r="CM34" s="38"/>
    </row>
    <row r="35" spans="2:91" s="61" customFormat="1" ht="30" customHeight="1">
      <c r="B35" s="72"/>
      <c r="C35"/>
      <c r="D35"/>
      <c r="E35"/>
      <c r="F35"/>
      <c r="G35"/>
      <c r="H35"/>
      <c r="I35"/>
      <c r="J35"/>
      <c r="K35"/>
      <c r="L35"/>
      <c r="M35"/>
      <c r="N35" s="1199" t="s">
        <v>635</v>
      </c>
      <c r="O35" s="1199"/>
      <c r="P35" s="1199"/>
      <c r="Q35" s="1199"/>
      <c r="R35" s="1199"/>
      <c r="S35" s="1199"/>
      <c r="T35" s="1199"/>
      <c r="U35" s="1199"/>
      <c r="V35" s="1199"/>
      <c r="W35" s="1199"/>
      <c r="X35" s="1199"/>
      <c r="Y35" s="1199"/>
      <c r="Z35" s="1199"/>
      <c r="AA35" s="1199"/>
      <c r="AB35" s="1199"/>
      <c r="AC35" s="1199"/>
      <c r="AD35" s="1199"/>
      <c r="AE35" s="1199"/>
      <c r="AF35" s="1199"/>
      <c r="AG35" s="1199"/>
      <c r="AH35" s="1199"/>
      <c r="AI35" s="1199"/>
      <c r="AJ35" s="1199"/>
      <c r="AK35" s="1199"/>
      <c r="AL35" s="1199"/>
      <c r="AM35" s="1199"/>
      <c r="AN35" s="1199"/>
      <c r="AO35" s="1199"/>
      <c r="AP35" s="1199"/>
      <c r="AQ35" s="1199"/>
      <c r="AR35" s="1199"/>
      <c r="AS35" s="1199"/>
      <c r="AT35" s="1199"/>
      <c r="AU35" s="1199"/>
      <c r="AV35" s="1199"/>
      <c r="AW35" s="1199"/>
      <c r="AX35" s="74"/>
      <c r="AY35" s="74"/>
      <c r="AZ35" s="74"/>
      <c r="BA35" s="1199" t="s">
        <v>1586</v>
      </c>
      <c r="BB35" s="1199"/>
      <c r="BC35" s="1199"/>
      <c r="BD35" s="1199"/>
      <c r="BE35" s="1199"/>
      <c r="BF35" s="1199"/>
      <c r="BG35" s="1199"/>
      <c r="BH35" s="1199"/>
      <c r="BI35" s="1199"/>
      <c r="BJ35" s="1199"/>
      <c r="BK35" s="1199"/>
      <c r="BL35" s="1199"/>
      <c r="BM35" s="1199"/>
      <c r="BN35" s="1199"/>
      <c r="BO35" s="1199"/>
      <c r="BP35" s="1199"/>
      <c r="BQ35" s="1199"/>
      <c r="BR35" s="1199"/>
      <c r="BS35" s="1199"/>
      <c r="BT35" s="1199"/>
      <c r="BU35" s="1199"/>
      <c r="BV35" s="1199"/>
      <c r="BW35" s="1199"/>
      <c r="BX35" s="1199"/>
      <c r="BY35" s="1199"/>
      <c r="BZ35" s="1199"/>
      <c r="CA35" s="1199"/>
      <c r="CB35"/>
      <c r="CC35"/>
      <c r="CD35" s="96"/>
      <c r="CE35" s="100"/>
      <c r="CF35" s="100"/>
      <c r="CG35" s="100"/>
      <c r="CH35" s="38"/>
      <c r="CI35" s="38"/>
      <c r="CJ35" s="38"/>
      <c r="CK35" s="38"/>
      <c r="CL35" s="38"/>
      <c r="CM35" s="38"/>
    </row>
    <row r="36" spans="2:91" s="61" customFormat="1" ht="30" customHeight="1">
      <c r="B36" s="72"/>
      <c r="C36"/>
      <c r="D36"/>
      <c r="E36"/>
      <c r="F36"/>
      <c r="G36"/>
      <c r="H36"/>
      <c r="I36"/>
      <c r="J36"/>
      <c r="K36"/>
      <c r="L36"/>
      <c r="M36"/>
      <c r="N36" s="1199" t="s">
        <v>327</v>
      </c>
      <c r="O36" s="1199"/>
      <c r="P36" s="1199"/>
      <c r="Q36" s="1199"/>
      <c r="R36" s="1199"/>
      <c r="S36" s="1199"/>
      <c r="T36" s="1199"/>
      <c r="U36" s="1199"/>
      <c r="V36" s="1199"/>
      <c r="W36" s="1199"/>
      <c r="X36" s="1199"/>
      <c r="Y36" s="1199"/>
      <c r="Z36" s="1199"/>
      <c r="AA36" s="1199"/>
      <c r="AB36" s="1199"/>
      <c r="AC36" s="1199"/>
      <c r="AD36" s="1199"/>
      <c r="AE36" s="1199"/>
      <c r="AF36" s="1199"/>
      <c r="AG36" s="1199"/>
      <c r="AH36" s="1199"/>
      <c r="AI36" s="1199"/>
      <c r="AJ36" s="1199"/>
      <c r="AK36" s="1199"/>
      <c r="AL36" s="1199"/>
      <c r="AM36" s="1199"/>
      <c r="AN36" s="1199"/>
      <c r="AO36" s="1199"/>
      <c r="AP36" s="1199"/>
      <c r="AQ36" s="1199"/>
      <c r="AR36" s="1199"/>
      <c r="AS36" s="1199"/>
      <c r="AT36" s="1199"/>
      <c r="AU36" s="1199"/>
      <c r="AV36" s="1199"/>
      <c r="AW36" s="1199"/>
      <c r="AX36" s="74"/>
      <c r="AY36" s="74"/>
      <c r="AZ36" s="74"/>
      <c r="BA36" s="1819" t="s">
        <v>1587</v>
      </c>
      <c r="BB36" s="1819"/>
      <c r="BC36" s="1819"/>
      <c r="BD36" s="1819"/>
      <c r="BE36" s="1819"/>
      <c r="BF36" s="1819"/>
      <c r="BG36" s="1819"/>
      <c r="BH36" s="1819"/>
      <c r="BI36" s="1819"/>
      <c r="BJ36" s="1819"/>
      <c r="BK36" s="1819"/>
      <c r="BL36" s="1819"/>
      <c r="BM36" s="1819"/>
      <c r="BN36" s="1819"/>
      <c r="BO36" s="1819"/>
      <c r="BP36" s="1819"/>
      <c r="BQ36" s="1819"/>
      <c r="BR36" s="1819"/>
      <c r="BS36" s="1819"/>
      <c r="BT36" s="1819"/>
      <c r="BU36" s="1819"/>
      <c r="BV36" s="1819"/>
      <c r="BW36" s="1819"/>
      <c r="BX36" s="1819"/>
      <c r="BY36" s="1819"/>
      <c r="BZ36" s="1819"/>
      <c r="CA36" s="1819"/>
      <c r="CB36"/>
      <c r="CC36"/>
      <c r="CD36" s="96"/>
      <c r="CE36" s="100"/>
      <c r="CF36" s="100"/>
      <c r="CG36" s="100"/>
      <c r="CH36" s="38"/>
      <c r="CI36" s="38"/>
      <c r="CJ36" s="38"/>
      <c r="CK36" s="38"/>
      <c r="CL36" s="38"/>
      <c r="CM36" s="38"/>
    </row>
    <row r="37" spans="2:91" s="61" customFormat="1" ht="30" customHeight="1">
      <c r="B37" s="79"/>
      <c r="C37"/>
      <c r="D37"/>
      <c r="E37"/>
      <c r="F37"/>
      <c r="G37"/>
      <c r="H37"/>
      <c r="I37"/>
      <c r="J37"/>
      <c r="K37"/>
      <c r="L37"/>
      <c r="M37"/>
      <c r="N37"/>
      <c r="O37"/>
      <c r="P37"/>
      <c r="Q37"/>
      <c r="R37"/>
      <c r="S37"/>
      <c r="T37"/>
      <c r="U37"/>
      <c r="V37"/>
      <c r="W37"/>
      <c r="X37"/>
      <c r="Y37"/>
      <c r="Z37"/>
      <c r="AA37"/>
      <c r="AB37"/>
      <c r="AC37"/>
      <c r="AD37"/>
      <c r="AE37"/>
      <c r="AF37"/>
      <c r="AG37"/>
      <c r="AH37"/>
      <c r="AI37"/>
      <c r="AJ37"/>
      <c r="AK37"/>
      <c r="AL37"/>
      <c r="AM37"/>
      <c r="AP37" s="76"/>
      <c r="AQ37" s="76"/>
      <c r="AR37" s="76"/>
      <c r="AS37" s="76"/>
      <c r="AU37" s="1279">
        <v>3419</v>
      </c>
      <c r="AV37" s="1279"/>
      <c r="AW37" s="1279"/>
      <c r="AX37" s="76"/>
      <c r="AY37" s="76"/>
      <c r="AZ37" s="1"/>
      <c r="BA37" s="1"/>
      <c r="BB37" s="1"/>
      <c r="BC37" s="1"/>
      <c r="BD37" s="1"/>
      <c r="BE37" s="1"/>
      <c r="BF37" s="1"/>
      <c r="BG37" s="1"/>
      <c r="BH37" s="1"/>
      <c r="BI37" s="1"/>
      <c r="BJ37" s="1"/>
      <c r="BK37" s="1"/>
      <c r="BL37" s="1"/>
      <c r="BM37" s="118"/>
      <c r="BN37" s="118"/>
      <c r="BO37" s="1"/>
      <c r="BP37" s="1"/>
      <c r="BQ37" s="1"/>
      <c r="BR37" s="1"/>
      <c r="BS37" s="1"/>
      <c r="BT37" s="1"/>
      <c r="BU37" s="1"/>
      <c r="BV37" s="1"/>
      <c r="BY37" s="1279">
        <v>3419</v>
      </c>
      <c r="BZ37" s="1279"/>
      <c r="CA37" s="1279"/>
      <c r="CB37"/>
      <c r="CC37"/>
      <c r="CD37" s="96"/>
      <c r="CE37" s="100"/>
      <c r="CF37" s="100"/>
      <c r="CG37" s="100"/>
      <c r="CH37" s="38"/>
      <c r="CI37" s="38"/>
      <c r="CJ37" s="38"/>
      <c r="CK37" s="38"/>
      <c r="CL37" s="38"/>
      <c r="CM37" s="38"/>
    </row>
    <row r="38" spans="2:91" s="61" customFormat="1" ht="39.9" customHeight="1">
      <c r="B38" s="80"/>
      <c r="C38"/>
      <c r="D38"/>
      <c r="E38"/>
      <c r="F38"/>
      <c r="G38"/>
      <c r="H38"/>
      <c r="I38"/>
      <c r="J38"/>
      <c r="K38"/>
      <c r="L38" s="1321" t="s">
        <v>330</v>
      </c>
      <c r="M38" s="1319"/>
      <c r="N38" s="1270"/>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c r="AL38" s="1271"/>
      <c r="AM38" s="1271"/>
      <c r="AN38" s="1271"/>
      <c r="AO38" s="1271"/>
      <c r="AP38" s="1271"/>
      <c r="AQ38" s="1271"/>
      <c r="AR38" s="1271"/>
      <c r="AS38" s="1271"/>
      <c r="AT38" s="1271"/>
      <c r="AU38" s="1271"/>
      <c r="AV38" s="1271"/>
      <c r="AW38" s="1272"/>
      <c r="AY38" s="1321" t="s">
        <v>332</v>
      </c>
      <c r="AZ38" s="1319"/>
      <c r="BA38" s="1270"/>
      <c r="BB38" s="1271"/>
      <c r="BC38" s="1271"/>
      <c r="BD38" s="1271"/>
      <c r="BE38" s="1271"/>
      <c r="BF38" s="1271"/>
      <c r="BG38" s="1271"/>
      <c r="BH38" s="1271"/>
      <c r="BI38" s="1271"/>
      <c r="BJ38" s="1271"/>
      <c r="BK38" s="1271"/>
      <c r="BL38" s="1271"/>
      <c r="BM38" s="1271"/>
      <c r="BN38" s="1271"/>
      <c r="BO38" s="1271"/>
      <c r="BP38" s="1271"/>
      <c r="BQ38" s="1271"/>
      <c r="BR38" s="1271"/>
      <c r="BS38" s="1271"/>
      <c r="BT38" s="1271"/>
      <c r="BU38" s="1271"/>
      <c r="BV38" s="1271"/>
      <c r="BW38" s="1271"/>
      <c r="BX38" s="1271"/>
      <c r="BY38" s="1271"/>
      <c r="BZ38" s="1271"/>
      <c r="CA38" s="1272"/>
      <c r="CB38"/>
      <c r="CC38"/>
      <c r="CD38" s="102"/>
      <c r="CE38" s="100"/>
      <c r="CF38" s="100"/>
      <c r="CG38" s="100"/>
      <c r="CH38" s="38"/>
      <c r="CI38" s="38"/>
      <c r="CJ38" s="38"/>
      <c r="CK38" s="38"/>
      <c r="CL38" s="38"/>
      <c r="CM38" s="38"/>
    </row>
    <row r="39" spans="2:91" s="61" customFormat="1" ht="24.9" customHeight="1">
      <c r="B39" s="80"/>
      <c r="C39"/>
      <c r="D39"/>
      <c r="E39"/>
      <c r="F39"/>
      <c r="G39"/>
      <c r="H39"/>
      <c r="I39"/>
      <c r="J39"/>
      <c r="K39"/>
      <c r="L39" s="1319"/>
      <c r="M39" s="1319"/>
      <c r="N39" s="1273"/>
      <c r="O39" s="1274"/>
      <c r="P39" s="1274"/>
      <c r="Q39" s="1274"/>
      <c r="R39" s="1274"/>
      <c r="S39" s="1274"/>
      <c r="T39" s="1274"/>
      <c r="U39" s="1274"/>
      <c r="V39" s="1274"/>
      <c r="W39" s="1274"/>
      <c r="X39" s="1274"/>
      <c r="Y39" s="1274"/>
      <c r="Z39" s="1274"/>
      <c r="AA39" s="1274"/>
      <c r="AB39" s="1274"/>
      <c r="AC39" s="1274"/>
      <c r="AD39" s="1274"/>
      <c r="AE39" s="1274"/>
      <c r="AF39" s="1274"/>
      <c r="AG39" s="1274"/>
      <c r="AH39" s="1274"/>
      <c r="AI39" s="1274"/>
      <c r="AJ39" s="1274"/>
      <c r="AK39" s="1274"/>
      <c r="AL39" s="1274"/>
      <c r="AM39" s="1274"/>
      <c r="AN39" s="1274"/>
      <c r="AO39" s="1274"/>
      <c r="AP39" s="1274"/>
      <c r="AQ39" s="1274"/>
      <c r="AR39" s="1274"/>
      <c r="AS39" s="1274"/>
      <c r="AT39" s="1274"/>
      <c r="AU39" s="1274"/>
      <c r="AV39" s="1274"/>
      <c r="AW39" s="1275"/>
      <c r="AY39" s="1319"/>
      <c r="AZ39" s="1319"/>
      <c r="BA39" s="1273"/>
      <c r="BB39" s="1274"/>
      <c r="BC39" s="1274"/>
      <c r="BD39" s="1274"/>
      <c r="BE39" s="1274"/>
      <c r="BF39" s="1274"/>
      <c r="BG39" s="1274"/>
      <c r="BH39" s="1274"/>
      <c r="BI39" s="1274"/>
      <c r="BJ39" s="1274"/>
      <c r="BK39" s="1274"/>
      <c r="BL39" s="1274"/>
      <c r="BM39" s="1274"/>
      <c r="BN39" s="1274"/>
      <c r="BO39" s="1274"/>
      <c r="BP39" s="1274"/>
      <c r="BQ39" s="1274"/>
      <c r="BR39" s="1274"/>
      <c r="BS39" s="1274"/>
      <c r="BT39" s="1274"/>
      <c r="BU39" s="1274"/>
      <c r="BV39" s="1274"/>
      <c r="BW39" s="1274"/>
      <c r="BX39" s="1274"/>
      <c r="BY39" s="1274"/>
      <c r="BZ39" s="1274"/>
      <c r="CA39" s="1275"/>
      <c r="CB39"/>
      <c r="CC39"/>
      <c r="CD39" s="102"/>
      <c r="CE39" s="100"/>
      <c r="CF39" s="100"/>
      <c r="CG39" s="100"/>
      <c r="CH39" s="38"/>
      <c r="CI39" s="38"/>
      <c r="CJ39" s="38"/>
      <c r="CK39" s="38"/>
      <c r="CL39" s="38"/>
      <c r="CM39" s="38"/>
    </row>
    <row r="40" spans="2:91" s="61" customFormat="1" ht="24.9" customHeight="1">
      <c r="B40" s="81"/>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CB40"/>
      <c r="CC40"/>
      <c r="CD40" s="103"/>
      <c r="CE40" s="100"/>
      <c r="CF40" s="100"/>
      <c r="CG40" s="100"/>
      <c r="CH40" s="38"/>
      <c r="CI40" s="38"/>
      <c r="CJ40" s="38"/>
      <c r="CK40" s="38"/>
      <c r="CL40" s="38"/>
      <c r="CM40" s="38"/>
    </row>
    <row r="41" spans="2:91" s="61" customFormat="1" ht="24.9" customHeight="1">
      <c r="B41" s="72"/>
      <c r="C41"/>
      <c r="D41"/>
      <c r="E41"/>
      <c r="F41"/>
      <c r="G41"/>
      <c r="H41"/>
      <c r="I41"/>
      <c r="J41"/>
      <c r="K41"/>
      <c r="L41"/>
      <c r="M41"/>
      <c r="N41"/>
      <c r="O41"/>
      <c r="P41"/>
      <c r="Q41"/>
      <c r="R41"/>
      <c r="S41"/>
      <c r="T41"/>
      <c r="U41"/>
      <c r="V41"/>
      <c r="W41"/>
      <c r="X41"/>
      <c r="Y41"/>
      <c r="Z41"/>
      <c r="AA41"/>
      <c r="AB41"/>
      <c r="AC41"/>
      <c r="AD41"/>
      <c r="CB41"/>
      <c r="CC41"/>
      <c r="CD41" s="103"/>
      <c r="CE41" s="100"/>
      <c r="CF41" s="100"/>
      <c r="CG41" s="100"/>
      <c r="CH41" s="38"/>
      <c r="CI41" s="38"/>
      <c r="CJ41" s="38"/>
      <c r="CK41" s="38"/>
      <c r="CL41" s="38"/>
      <c r="CM41" s="38"/>
    </row>
    <row r="42" spans="2:91" s="61" customFormat="1" ht="30" customHeight="1">
      <c r="B42" s="82"/>
      <c r="C42" s="123"/>
      <c r="D42" s="123"/>
      <c r="E42" s="123"/>
      <c r="F42" s="123"/>
      <c r="G42" s="123"/>
      <c r="H42" s="123"/>
      <c r="I42" s="123"/>
      <c r="J42" s="123"/>
      <c r="K42" s="123"/>
      <c r="L42" s="123"/>
      <c r="M42" s="123"/>
      <c r="N42" s="123"/>
      <c r="O42" s="123"/>
      <c r="P42" s="123"/>
      <c r="Q42" s="123"/>
      <c r="R42" s="121"/>
      <c r="S42" s="121"/>
      <c r="T42" s="121"/>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21"/>
      <c r="CB42" s="123"/>
      <c r="CC42" s="123"/>
      <c r="CD42" s="124"/>
      <c r="CE42" s="100"/>
      <c r="CF42" s="100"/>
      <c r="CG42" s="100"/>
      <c r="CH42" s="38"/>
      <c r="CI42" s="38"/>
      <c r="CJ42" s="38"/>
      <c r="CK42" s="38"/>
      <c r="CL42" s="38"/>
      <c r="CM42" s="38"/>
    </row>
    <row r="43" spans="2:91" s="61" customFormat="1" ht="39.9" customHeight="1">
      <c r="B43" s="116"/>
      <c r="C43"/>
      <c r="D43"/>
      <c r="E43"/>
      <c r="F43"/>
      <c r="G43"/>
      <c r="H43"/>
      <c r="I43"/>
      <c r="J43"/>
      <c r="K43"/>
      <c r="L43"/>
      <c r="M43"/>
      <c r="N43"/>
      <c r="O43"/>
      <c r="P43"/>
      <c r="Q43"/>
      <c r="CB43"/>
      <c r="CC43"/>
      <c r="CD43" s="103"/>
      <c r="CH43"/>
      <c r="CI43"/>
      <c r="CJ43"/>
      <c r="CK43"/>
    </row>
    <row r="44" spans="2:91" s="61" customFormat="1" ht="30" customHeight="1">
      <c r="B44" s="72"/>
      <c r="C44" s="77" t="s">
        <v>1588</v>
      </c>
      <c r="D44" s="100" t="s">
        <v>1589</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s="73"/>
      <c r="BF44" s="73"/>
      <c r="BG44" s="73"/>
      <c r="BH44" s="73"/>
      <c r="BI44" s="73"/>
      <c r="BJ44" s="73"/>
      <c r="BK44" s="73"/>
      <c r="BL44" s="73"/>
      <c r="BM44" s="73"/>
      <c r="BN44" s="73"/>
      <c r="BO44" s="73"/>
      <c r="BP44" s="73"/>
      <c r="BQ44" s="73"/>
      <c r="BR44" s="73"/>
      <c r="BS44" s="73"/>
      <c r="BT44" s="73"/>
      <c r="BU44" s="73"/>
      <c r="BV44" s="38"/>
      <c r="BW44" s="38"/>
      <c r="BX44" s="38"/>
      <c r="BY44" s="38"/>
      <c r="BZ44" s="38"/>
      <c r="CA44" s="38"/>
      <c r="CB44" s="59"/>
      <c r="CC44" s="59"/>
      <c r="CD44" s="96"/>
      <c r="CH44"/>
      <c r="CI44"/>
      <c r="CJ44"/>
      <c r="CK44"/>
    </row>
    <row r="45" spans="2:91" s="61" customFormat="1" ht="30" customHeight="1">
      <c r="B45" s="72"/>
      <c r="C45" s="76"/>
      <c r="D45" s="108" t="s">
        <v>1590</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96"/>
      <c r="CH45"/>
      <c r="CI45"/>
      <c r="CJ45"/>
      <c r="CK45"/>
    </row>
    <row r="46" spans="2:91" s="61" customFormat="1" ht="30" customHeight="1">
      <c r="B46" s="72"/>
      <c r="C46"/>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c r="BE46"/>
      <c r="BF46"/>
      <c r="BG46"/>
      <c r="BH46"/>
      <c r="BI46"/>
      <c r="BJ46"/>
      <c r="BK46"/>
      <c r="BL46"/>
      <c r="BM46"/>
      <c r="BN46"/>
      <c r="BO46"/>
      <c r="BP46"/>
      <c r="BQ46"/>
      <c r="BR46"/>
      <c r="BS46"/>
      <c r="BT46"/>
      <c r="BU46"/>
      <c r="BV46"/>
      <c r="BW46"/>
      <c r="BX46"/>
      <c r="BY46"/>
      <c r="BZ46"/>
      <c r="CA46"/>
      <c r="CB46"/>
      <c r="CC46"/>
      <c r="CD46" s="96"/>
      <c r="CH46"/>
      <c r="CI46"/>
      <c r="CJ46"/>
      <c r="CK46"/>
    </row>
    <row r="47" spans="2:91" s="61" customFormat="1" ht="30" customHeight="1">
      <c r="B47" s="72"/>
      <c r="C47"/>
      <c r="D47"/>
      <c r="E47"/>
      <c r="F47"/>
      <c r="G47"/>
      <c r="H47"/>
      <c r="I47"/>
      <c r="J47"/>
      <c r="K47"/>
      <c r="L47"/>
      <c r="M47"/>
      <c r="N47"/>
      <c r="O47"/>
      <c r="P47"/>
      <c r="Q47" s="59"/>
      <c r="R47" s="59"/>
      <c r="S47" s="59"/>
      <c r="T47" s="59"/>
      <c r="U47" s="59"/>
      <c r="V47" s="59"/>
      <c r="W47" s="59"/>
      <c r="X47" s="59"/>
      <c r="Y47" s="1"/>
      <c r="Z47" s="1"/>
      <c r="AA47" s="1"/>
      <c r="AB47" s="1"/>
      <c r="AC47" s="1"/>
      <c r="AD47" s="1"/>
      <c r="AE47" s="1"/>
      <c r="AF47" s="1"/>
      <c r="AG47" s="1199">
        <v>3420</v>
      </c>
      <c r="AH47" s="1199"/>
      <c r="AI47" s="1199"/>
      <c r="AJ47" s="1"/>
      <c r="AK47" s="1"/>
      <c r="AL47" s="59"/>
      <c r="AM47" s="59"/>
      <c r="AN47" s="59"/>
      <c r="AO47" s="59"/>
      <c r="AP47" s="59"/>
      <c r="AQ47" s="59"/>
      <c r="AR47" s="59"/>
      <c r="AS47" s="59"/>
      <c r="AT47" s="59"/>
      <c r="AU47" s="59"/>
      <c r="AV47" s="59"/>
      <c r="AW47" s="59"/>
      <c r="AX47" s="59"/>
      <c r="AY47" s="59"/>
      <c r="AZ47" s="59"/>
      <c r="BA47" s="59"/>
      <c r="BB47" s="59"/>
      <c r="BC47" s="59"/>
      <c r="BD47"/>
      <c r="BE47"/>
      <c r="BF47"/>
      <c r="BG47"/>
      <c r="BH47"/>
      <c r="BI47"/>
      <c r="BJ47"/>
      <c r="BK47"/>
      <c r="BL47"/>
      <c r="BM47"/>
      <c r="BN47"/>
      <c r="BO47"/>
      <c r="BP47" s="59"/>
      <c r="BQ47" s="1"/>
      <c r="BR47" s="1"/>
      <c r="BS47" s="1"/>
      <c r="BT47" s="1"/>
      <c r="BU47" s="1"/>
      <c r="BV47" s="1"/>
      <c r="BW47" s="1"/>
      <c r="BX47" s="1"/>
      <c r="BY47" s="1199">
        <v>3420</v>
      </c>
      <c r="BZ47" s="1199"/>
      <c r="CA47" s="1199"/>
      <c r="CB47" s="1"/>
      <c r="CC47" s="1"/>
      <c r="CD47" s="96"/>
      <c r="CH47"/>
      <c r="CI47"/>
      <c r="CJ47"/>
      <c r="CK47"/>
    </row>
    <row r="48" spans="2:91" s="61" customFormat="1" ht="30" customHeight="1">
      <c r="B48" s="72"/>
      <c r="C48"/>
      <c r="D48" s="1038" t="s">
        <v>253</v>
      </c>
      <c r="E48" s="73"/>
      <c r="F48" s="74" t="s">
        <v>1591</v>
      </c>
      <c r="G48"/>
      <c r="H48"/>
      <c r="I48"/>
      <c r="J48"/>
      <c r="K48"/>
      <c r="L48"/>
      <c r="M48"/>
      <c r="N48"/>
      <c r="O48"/>
      <c r="P48"/>
      <c r="Q48"/>
      <c r="R48"/>
      <c r="S48"/>
      <c r="T48"/>
      <c r="U48"/>
      <c r="V48"/>
      <c r="W48"/>
      <c r="X48"/>
      <c r="Y48" s="1321" t="s">
        <v>330</v>
      </c>
      <c r="Z48" s="1319"/>
      <c r="AA48" s="1270"/>
      <c r="AB48" s="1271"/>
      <c r="AC48" s="1271"/>
      <c r="AD48" s="1271"/>
      <c r="AE48" s="1271"/>
      <c r="AF48" s="1271"/>
      <c r="AG48" s="1271"/>
      <c r="AH48" s="1271"/>
      <c r="AI48" s="1272"/>
      <c r="AJ48" s="1319" t="s">
        <v>265</v>
      </c>
      <c r="AK48" s="1319"/>
      <c r="AL48"/>
      <c r="AM48"/>
      <c r="AN48"/>
      <c r="AO48"/>
      <c r="AP48"/>
      <c r="AQ48"/>
      <c r="AR48"/>
      <c r="AS48"/>
      <c r="AT48"/>
      <c r="AU48" s="59"/>
      <c r="AV48" s="109" t="s">
        <v>305</v>
      </c>
      <c r="AW48" s="73"/>
      <c r="AX48" s="74" t="s">
        <v>1592</v>
      </c>
      <c r="AY48"/>
      <c r="AZ48"/>
      <c r="BA48"/>
      <c r="BB48"/>
      <c r="BC48"/>
      <c r="BD48"/>
      <c r="BE48"/>
      <c r="BF48"/>
      <c r="BG48"/>
      <c r="BH48"/>
      <c r="BI48"/>
      <c r="BJ48"/>
      <c r="BK48"/>
      <c r="BL48"/>
      <c r="BM48"/>
      <c r="BN48"/>
      <c r="BO48"/>
      <c r="BP48"/>
      <c r="BQ48" s="1321" t="s">
        <v>407</v>
      </c>
      <c r="BR48" s="1319"/>
      <c r="BS48" s="1270"/>
      <c r="BT48" s="1271"/>
      <c r="BU48" s="1271"/>
      <c r="BV48" s="1271"/>
      <c r="BW48" s="1271"/>
      <c r="BX48" s="1271"/>
      <c r="BY48" s="1271"/>
      <c r="BZ48" s="1271"/>
      <c r="CA48" s="1272"/>
      <c r="CB48" s="1319" t="s">
        <v>265</v>
      </c>
      <c r="CC48" s="1319"/>
      <c r="CD48" s="96"/>
      <c r="CH48"/>
      <c r="CI48"/>
      <c r="CJ48"/>
      <c r="CK48"/>
    </row>
    <row r="49" spans="2:126" s="61" customFormat="1" ht="30" customHeight="1">
      <c r="B49" s="72"/>
      <c r="C49"/>
      <c r="D49" s="109"/>
      <c r="E49" s="73"/>
      <c r="F49" s="70" t="s">
        <v>1593</v>
      </c>
      <c r="G49"/>
      <c r="H49"/>
      <c r="I49"/>
      <c r="J49"/>
      <c r="K49"/>
      <c r="L49"/>
      <c r="M49"/>
      <c r="N49"/>
      <c r="O49"/>
      <c r="P49"/>
      <c r="Q49" s="59"/>
      <c r="R49" s="59"/>
      <c r="S49" s="59"/>
      <c r="T49" s="59"/>
      <c r="U49" s="59"/>
      <c r="V49" s="59"/>
      <c r="W49" s="59"/>
      <c r="X49" s="59"/>
      <c r="Y49" s="1319"/>
      <c r="Z49" s="1319"/>
      <c r="AA49" s="1273"/>
      <c r="AB49" s="1274"/>
      <c r="AC49" s="1274"/>
      <c r="AD49" s="1274"/>
      <c r="AE49" s="1274"/>
      <c r="AF49" s="1274"/>
      <c r="AG49" s="1274"/>
      <c r="AH49" s="1274"/>
      <c r="AI49" s="1275"/>
      <c r="AJ49" s="1319"/>
      <c r="AK49" s="1319"/>
      <c r="AL49" s="59"/>
      <c r="AM49" s="59"/>
      <c r="AN49" s="59"/>
      <c r="AO49" s="59"/>
      <c r="AP49" s="59"/>
      <c r="AQ49" s="59"/>
      <c r="AR49" s="59"/>
      <c r="AS49" s="59"/>
      <c r="AT49" s="59"/>
      <c r="AU49" s="59"/>
      <c r="AV49" s="109"/>
      <c r="AW49" s="73"/>
      <c r="AX49" s="70" t="s">
        <v>1594</v>
      </c>
      <c r="AY49" s="59"/>
      <c r="AZ49" s="59"/>
      <c r="BA49" s="59"/>
      <c r="BB49" s="59"/>
      <c r="BC49" s="59"/>
      <c r="BD49" s="59"/>
      <c r="BE49" s="59"/>
      <c r="BF49" s="59"/>
      <c r="BG49"/>
      <c r="BH49"/>
      <c r="BI49"/>
      <c r="BJ49"/>
      <c r="BK49"/>
      <c r="BL49"/>
      <c r="BM49"/>
      <c r="BN49"/>
      <c r="BO49"/>
      <c r="BP49" s="59"/>
      <c r="BQ49" s="1319"/>
      <c r="BR49" s="1319"/>
      <c r="BS49" s="1273"/>
      <c r="BT49" s="1274"/>
      <c r="BU49" s="1274"/>
      <c r="BV49" s="1274"/>
      <c r="BW49" s="1274"/>
      <c r="BX49" s="1274"/>
      <c r="BY49" s="1274"/>
      <c r="BZ49" s="1274"/>
      <c r="CA49" s="1275"/>
      <c r="CB49" s="1319"/>
      <c r="CC49" s="1319"/>
      <c r="CD49" s="96"/>
      <c r="CH49"/>
      <c r="CI49"/>
      <c r="CJ49"/>
      <c r="CK49"/>
    </row>
    <row r="50" spans="2:126" s="61" customFormat="1" ht="30" customHeight="1">
      <c r="B50" s="72"/>
      <c r="C50"/>
      <c r="D50" s="110"/>
      <c r="E50" s="73"/>
      <c r="F50" s="78"/>
      <c r="G50"/>
      <c r="H50"/>
      <c r="I50"/>
      <c r="J50"/>
      <c r="K50"/>
      <c r="L50"/>
      <c r="M50"/>
      <c r="N50"/>
      <c r="O50"/>
      <c r="P50"/>
      <c r="Q50" s="59"/>
      <c r="R50" s="59"/>
      <c r="S50" s="59"/>
      <c r="T50" s="59"/>
      <c r="U50" s="59"/>
      <c r="V50" s="59"/>
      <c r="W50" s="59"/>
      <c r="X50" s="59"/>
      <c r="Y50"/>
      <c r="Z50"/>
      <c r="AA50"/>
      <c r="AB50"/>
      <c r="AC50"/>
      <c r="AD50"/>
      <c r="AE50"/>
      <c r="AF50"/>
      <c r="AG50"/>
      <c r="AH50"/>
      <c r="AI50"/>
      <c r="AJ50"/>
      <c r="AK50"/>
      <c r="AL50" s="59"/>
      <c r="AM50" s="59"/>
      <c r="AN50" s="59"/>
      <c r="AO50" s="59"/>
      <c r="AP50" s="59"/>
      <c r="AQ50" s="59"/>
      <c r="AR50" s="59"/>
      <c r="AS50" s="59"/>
      <c r="AT50" s="59"/>
      <c r="AU50" s="59"/>
      <c r="AV50" s="110"/>
      <c r="AW50" s="73"/>
      <c r="AX50" s="78"/>
      <c r="AY50" s="59"/>
      <c r="AZ50" s="59"/>
      <c r="BA50" s="59"/>
      <c r="BB50" s="59"/>
      <c r="BC50" s="59"/>
      <c r="BD50" s="59"/>
      <c r="BE50" s="59"/>
      <c r="BF50" s="59"/>
      <c r="BG50"/>
      <c r="BH50"/>
      <c r="BI50"/>
      <c r="BJ50"/>
      <c r="BK50"/>
      <c r="BL50"/>
      <c r="BM50"/>
      <c r="BN50"/>
      <c r="BO50"/>
      <c r="BP50" s="59"/>
      <c r="BQ50"/>
      <c r="BR50"/>
      <c r="BS50"/>
      <c r="BT50"/>
      <c r="BU50"/>
      <c r="BV50"/>
      <c r="BW50"/>
      <c r="BX50"/>
      <c r="BY50"/>
      <c r="BZ50"/>
      <c r="CA50"/>
      <c r="CB50"/>
      <c r="CC50"/>
      <c r="CD50" s="96"/>
      <c r="CH50"/>
      <c r="CI50"/>
      <c r="CJ50"/>
      <c r="CK50"/>
    </row>
    <row r="51" spans="2:126" s="61" customFormat="1" ht="30" customHeight="1">
      <c r="B51" s="79"/>
      <c r="C51"/>
      <c r="D51" s="1038" t="s">
        <v>256</v>
      </c>
      <c r="E51" s="73"/>
      <c r="F51" s="74" t="s">
        <v>1595</v>
      </c>
      <c r="G51"/>
      <c r="H51"/>
      <c r="I51"/>
      <c r="J51"/>
      <c r="K51"/>
      <c r="L51"/>
      <c r="M51"/>
      <c r="N51"/>
      <c r="O51"/>
      <c r="P51"/>
      <c r="Q51" s="59"/>
      <c r="R51" s="59"/>
      <c r="S51" s="59"/>
      <c r="T51" s="59"/>
      <c r="U51" s="59"/>
      <c r="V51" s="59"/>
      <c r="W51" s="59"/>
      <c r="X51" s="59"/>
      <c r="Y51" s="1321" t="s">
        <v>332</v>
      </c>
      <c r="Z51" s="1319"/>
      <c r="AA51" s="1270"/>
      <c r="AB51" s="1271"/>
      <c r="AC51" s="1271"/>
      <c r="AD51" s="1271"/>
      <c r="AE51" s="1271"/>
      <c r="AF51" s="1271"/>
      <c r="AG51" s="1271"/>
      <c r="AH51" s="1271"/>
      <c r="AI51" s="1272"/>
      <c r="AJ51" s="1319" t="s">
        <v>265</v>
      </c>
      <c r="AK51" s="1319"/>
      <c r="AL51" s="59"/>
      <c r="AM51" s="59"/>
      <c r="AN51" s="59"/>
      <c r="AO51" s="59"/>
      <c r="AP51" s="59"/>
      <c r="AQ51" s="59"/>
      <c r="AR51" s="59"/>
      <c r="AS51" s="59"/>
      <c r="AT51" s="59"/>
      <c r="AU51" s="59"/>
      <c r="AV51" s="109" t="s">
        <v>308</v>
      </c>
      <c r="AW51" s="73"/>
      <c r="AX51" s="74" t="s">
        <v>1596</v>
      </c>
      <c r="AY51" s="59"/>
      <c r="AZ51" s="59"/>
      <c r="BA51" s="59"/>
      <c r="BB51" s="59"/>
      <c r="BC51" s="59"/>
      <c r="BD51" s="59"/>
      <c r="BE51" s="59"/>
      <c r="BF51" s="59"/>
      <c r="BG51"/>
      <c r="BH51"/>
      <c r="BI51"/>
      <c r="BJ51"/>
      <c r="BK51"/>
      <c r="BL51"/>
      <c r="BM51"/>
      <c r="BN51"/>
      <c r="BO51"/>
      <c r="BP51" s="59"/>
      <c r="BQ51" s="1321" t="s">
        <v>413</v>
      </c>
      <c r="BR51" s="1319"/>
      <c r="BS51" s="1270"/>
      <c r="BT51" s="1271"/>
      <c r="BU51" s="1271"/>
      <c r="BV51" s="1271"/>
      <c r="BW51" s="1271"/>
      <c r="BX51" s="1271"/>
      <c r="BY51" s="1271"/>
      <c r="BZ51" s="1271"/>
      <c r="CA51" s="1272"/>
      <c r="CB51" s="1319" t="s">
        <v>265</v>
      </c>
      <c r="CC51" s="1319"/>
      <c r="CD51" s="96"/>
      <c r="CH51"/>
      <c r="CI51"/>
      <c r="CJ51"/>
      <c r="CK51"/>
    </row>
    <row r="52" spans="2:126" s="61" customFormat="1" ht="39.9" customHeight="1">
      <c r="B52" s="80"/>
      <c r="C52"/>
      <c r="D52" s="109"/>
      <c r="E52" s="73"/>
      <c r="F52" s="70" t="s">
        <v>1597</v>
      </c>
      <c r="G52"/>
      <c r="H52"/>
      <c r="I52"/>
      <c r="J52"/>
      <c r="K52"/>
      <c r="L52"/>
      <c r="M52"/>
      <c r="N52"/>
      <c r="O52"/>
      <c r="P52"/>
      <c r="Q52" s="60"/>
      <c r="R52" s="60"/>
      <c r="S52" s="60"/>
      <c r="T52" s="60"/>
      <c r="U52" s="60"/>
      <c r="V52" s="60"/>
      <c r="W52" s="60"/>
      <c r="X52" s="60"/>
      <c r="Y52" s="1319"/>
      <c r="Z52" s="1319"/>
      <c r="AA52" s="1273"/>
      <c r="AB52" s="1274"/>
      <c r="AC52" s="1274"/>
      <c r="AD52" s="1274"/>
      <c r="AE52" s="1274"/>
      <c r="AF52" s="1274"/>
      <c r="AG52" s="1274"/>
      <c r="AH52" s="1274"/>
      <c r="AI52" s="1275"/>
      <c r="AJ52" s="1319"/>
      <c r="AK52" s="1319"/>
      <c r="AL52" s="60"/>
      <c r="AM52" s="60"/>
      <c r="AN52" s="60"/>
      <c r="AO52" s="60"/>
      <c r="AP52" s="60"/>
      <c r="AQ52" s="60"/>
      <c r="AR52" s="60"/>
      <c r="AS52" s="60"/>
      <c r="AT52" s="60"/>
      <c r="AU52" s="60"/>
      <c r="AV52" s="109"/>
      <c r="AW52" s="73"/>
      <c r="AX52" s="70" t="s">
        <v>1598</v>
      </c>
      <c r="AY52" s="60"/>
      <c r="AZ52" s="60"/>
      <c r="BA52" s="60"/>
      <c r="BB52" s="60"/>
      <c r="BC52" s="60"/>
      <c r="BD52" s="60"/>
      <c r="BE52" s="60"/>
      <c r="BF52" s="60"/>
      <c r="BG52"/>
      <c r="BH52"/>
      <c r="BI52"/>
      <c r="BJ52"/>
      <c r="BK52"/>
      <c r="BL52"/>
      <c r="BM52"/>
      <c r="BN52"/>
      <c r="BO52"/>
      <c r="BP52" s="60"/>
      <c r="BQ52" s="1319"/>
      <c r="BR52" s="1319"/>
      <c r="BS52" s="1273"/>
      <c r="BT52" s="1274"/>
      <c r="BU52" s="1274"/>
      <c r="BV52" s="1274"/>
      <c r="BW52" s="1274"/>
      <c r="BX52" s="1274"/>
      <c r="BY52" s="1274"/>
      <c r="BZ52" s="1274"/>
      <c r="CA52" s="1275"/>
      <c r="CB52" s="1319"/>
      <c r="CC52" s="1319"/>
      <c r="CD52" s="102"/>
      <c r="CH52"/>
      <c r="CI52"/>
      <c r="CJ52"/>
      <c r="CK52"/>
    </row>
    <row r="53" spans="2:126" s="61" customFormat="1" ht="39.9" customHeight="1">
      <c r="B53" s="80"/>
      <c r="C53"/>
      <c r="D53" s="111"/>
      <c r="E53" s="73"/>
      <c r="F53" s="78"/>
      <c r="G53"/>
      <c r="H53"/>
      <c r="I53"/>
      <c r="J53"/>
      <c r="K53"/>
      <c r="L53"/>
      <c r="M53"/>
      <c r="N53"/>
      <c r="O53"/>
      <c r="P53"/>
      <c r="Q53" s="60"/>
      <c r="R53" s="60"/>
      <c r="S53" s="60"/>
      <c r="T53" s="60"/>
      <c r="U53" s="60"/>
      <c r="V53" s="60"/>
      <c r="W53" s="60"/>
      <c r="X53" s="60"/>
      <c r="Y53"/>
      <c r="Z53"/>
      <c r="AA53"/>
      <c r="AB53"/>
      <c r="AC53"/>
      <c r="AD53"/>
      <c r="AE53"/>
      <c r="AF53"/>
      <c r="AG53"/>
      <c r="AH53"/>
      <c r="AI53"/>
      <c r="AJ53"/>
      <c r="AK53"/>
      <c r="AL53" s="60"/>
      <c r="AM53" s="60"/>
      <c r="AN53" s="60"/>
      <c r="AO53" s="60"/>
      <c r="AP53" s="60"/>
      <c r="AQ53" s="60"/>
      <c r="AR53" s="60"/>
      <c r="AS53" s="60"/>
      <c r="AT53" s="60"/>
      <c r="AU53" s="60"/>
      <c r="AV53" s="111"/>
      <c r="AW53" s="73"/>
      <c r="AX53" s="78"/>
      <c r="AY53" s="60"/>
      <c r="AZ53" s="60"/>
      <c r="BA53" s="60"/>
      <c r="BB53" s="60"/>
      <c r="BC53" s="60"/>
      <c r="BD53" s="60"/>
      <c r="BE53" s="60"/>
      <c r="BF53" s="60"/>
      <c r="BG53"/>
      <c r="BH53"/>
      <c r="BI53"/>
      <c r="BJ53"/>
      <c r="BK53"/>
      <c r="BL53"/>
      <c r="BM53"/>
      <c r="BN53"/>
      <c r="BO53"/>
      <c r="BP53" s="60"/>
      <c r="BQ53"/>
      <c r="BR53"/>
      <c r="BS53"/>
      <c r="BT53"/>
      <c r="BU53"/>
      <c r="BV53"/>
      <c r="BW53"/>
      <c r="BX53"/>
      <c r="BY53"/>
      <c r="BZ53"/>
      <c r="CA53"/>
      <c r="CB53"/>
      <c r="CC53"/>
      <c r="CD53" s="102"/>
      <c r="CH53"/>
      <c r="CI53"/>
      <c r="CJ53"/>
      <c r="CK53"/>
    </row>
    <row r="54" spans="2:126" s="61" customFormat="1" ht="30" customHeight="1">
      <c r="B54" s="81"/>
      <c r="C54"/>
      <c r="D54" s="100" t="s">
        <v>259</v>
      </c>
      <c r="E54" s="73"/>
      <c r="F54" s="74" t="s">
        <v>1599</v>
      </c>
      <c r="G54"/>
      <c r="H54"/>
      <c r="I54"/>
      <c r="J54"/>
      <c r="K54"/>
      <c r="L54"/>
      <c r="M54"/>
      <c r="N54"/>
      <c r="O54"/>
      <c r="P54"/>
      <c r="Q54" s="60"/>
      <c r="R54" s="60"/>
      <c r="S54" s="60"/>
      <c r="T54" s="60"/>
      <c r="U54" s="60"/>
      <c r="V54" s="60"/>
      <c r="W54" s="60"/>
      <c r="X54" s="60"/>
      <c r="Y54" s="1321" t="s">
        <v>398</v>
      </c>
      <c r="Z54" s="1319"/>
      <c r="AA54" s="1270"/>
      <c r="AB54" s="1271"/>
      <c r="AC54" s="1271"/>
      <c r="AD54" s="1271"/>
      <c r="AE54" s="1271"/>
      <c r="AF54" s="1271"/>
      <c r="AG54" s="1271"/>
      <c r="AH54" s="1271"/>
      <c r="AI54" s="1272"/>
      <c r="AJ54" s="1319" t="s">
        <v>265</v>
      </c>
      <c r="AK54" s="1319"/>
      <c r="AL54" s="60"/>
      <c r="AM54" s="60"/>
      <c r="AN54" s="60"/>
      <c r="AO54" s="60"/>
      <c r="AP54" s="60"/>
      <c r="AQ54" s="60"/>
      <c r="AR54" s="60"/>
      <c r="AS54" s="60"/>
      <c r="AT54" s="60"/>
      <c r="AU54" s="60"/>
      <c r="AV54" s="100" t="s">
        <v>311</v>
      </c>
      <c r="AW54" s="73"/>
      <c r="AX54" s="74" t="s">
        <v>750</v>
      </c>
      <c r="AY54" s="60"/>
      <c r="AZ54" s="60"/>
      <c r="BA54" s="60"/>
      <c r="BB54" s="60"/>
      <c r="BC54" s="60"/>
      <c r="BD54" s="60"/>
      <c r="BE54" s="60"/>
      <c r="BF54" s="60"/>
      <c r="BG54"/>
      <c r="BH54"/>
      <c r="BI54"/>
      <c r="BJ54"/>
      <c r="BK54"/>
      <c r="BL54"/>
      <c r="BM54"/>
      <c r="BN54"/>
      <c r="BO54"/>
      <c r="BP54" s="60"/>
      <c r="BQ54" s="1321" t="s">
        <v>417</v>
      </c>
      <c r="BR54" s="1319"/>
      <c r="BS54" s="1270"/>
      <c r="BT54" s="1271"/>
      <c r="BU54" s="1271"/>
      <c r="BV54" s="1271"/>
      <c r="BW54" s="1271"/>
      <c r="BX54" s="1271"/>
      <c r="BY54" s="1271"/>
      <c r="BZ54" s="1271"/>
      <c r="CA54" s="1272"/>
      <c r="CB54" s="1319" t="s">
        <v>265</v>
      </c>
      <c r="CC54" s="1319"/>
      <c r="CD54" s="103"/>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0" customHeight="1">
      <c r="B55" s="81"/>
      <c r="C55"/>
      <c r="D55" s="109"/>
      <c r="E55" s="73"/>
      <c r="F55" s="70" t="s">
        <v>1600</v>
      </c>
      <c r="G55"/>
      <c r="H55"/>
      <c r="I55"/>
      <c r="J55"/>
      <c r="K55"/>
      <c r="L55"/>
      <c r="M55"/>
      <c r="N55"/>
      <c r="O55"/>
      <c r="P55"/>
      <c r="Q55" s="60"/>
      <c r="R55" s="60"/>
      <c r="S55" s="60"/>
      <c r="T55" s="60"/>
      <c r="U55" s="60"/>
      <c r="V55" s="60"/>
      <c r="W55" s="60"/>
      <c r="X55" s="60"/>
      <c r="Y55" s="1319"/>
      <c r="Z55" s="1319"/>
      <c r="AA55" s="1273"/>
      <c r="AB55" s="1274"/>
      <c r="AC55" s="1274"/>
      <c r="AD55" s="1274"/>
      <c r="AE55" s="1274"/>
      <c r="AF55" s="1274"/>
      <c r="AG55" s="1274"/>
      <c r="AH55" s="1274"/>
      <c r="AI55" s="1275"/>
      <c r="AJ55" s="1319"/>
      <c r="AK55" s="1319"/>
      <c r="AL55" s="60"/>
      <c r="AM55" s="60"/>
      <c r="AN55" s="60"/>
      <c r="AO55" s="60"/>
      <c r="AP55" s="60"/>
      <c r="AQ55" s="60"/>
      <c r="AR55" s="60"/>
      <c r="AS55" s="60"/>
      <c r="AT55" s="60"/>
      <c r="AU55" s="60"/>
      <c r="AV55" s="109"/>
      <c r="AW55" s="73"/>
      <c r="AX55" s="70" t="s">
        <v>751</v>
      </c>
      <c r="AY55" s="60"/>
      <c r="AZ55" s="60"/>
      <c r="BA55" s="60"/>
      <c r="BB55" s="60"/>
      <c r="BC55" s="60"/>
      <c r="BD55" s="60"/>
      <c r="BE55" s="60"/>
      <c r="BF55" s="60"/>
      <c r="BG55"/>
      <c r="BH55"/>
      <c r="BI55"/>
      <c r="BJ55"/>
      <c r="BK55"/>
      <c r="BL55"/>
      <c r="BM55"/>
      <c r="BN55"/>
      <c r="BO55"/>
      <c r="BP55" s="60"/>
      <c r="BQ55" s="1319"/>
      <c r="BR55" s="1319"/>
      <c r="BS55" s="1273"/>
      <c r="BT55" s="1274"/>
      <c r="BU55" s="1274"/>
      <c r="BV55" s="1274"/>
      <c r="BW55" s="1274"/>
      <c r="BX55" s="1274"/>
      <c r="BY55" s="1274"/>
      <c r="BZ55" s="1274"/>
      <c r="CA55" s="1275"/>
      <c r="CB55" s="1319"/>
      <c r="CC55" s="1319"/>
      <c r="CD55" s="103"/>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81"/>
      <c r="C56"/>
      <c r="D56" s="109"/>
      <c r="E56" s="73"/>
      <c r="F56" s="78"/>
      <c r="G56"/>
      <c r="H56"/>
      <c r="I56"/>
      <c r="J56"/>
      <c r="K56"/>
      <c r="L56"/>
      <c r="M56"/>
      <c r="N56"/>
      <c r="O56"/>
      <c r="P56"/>
      <c r="Q56" s="60"/>
      <c r="R56" s="60"/>
      <c r="S56" s="60"/>
      <c r="T56" s="60"/>
      <c r="U56" s="60"/>
      <c r="V56" s="60"/>
      <c r="W56" s="60"/>
      <c r="X56" s="60"/>
      <c r="Y56"/>
      <c r="Z56"/>
      <c r="AA56"/>
      <c r="AB56"/>
      <c r="AC56"/>
      <c r="AD56"/>
      <c r="AE56"/>
      <c r="AF56"/>
      <c r="AG56"/>
      <c r="AH56"/>
      <c r="AI56"/>
      <c r="AJ56"/>
      <c r="AK56"/>
      <c r="AL56" s="60"/>
      <c r="AM56" s="60"/>
      <c r="AN56" s="60"/>
      <c r="AO56" s="60"/>
      <c r="AP56" s="60"/>
      <c r="AQ56" s="60"/>
      <c r="AR56" s="60"/>
      <c r="AS56" s="60"/>
      <c r="AT56" s="60"/>
      <c r="AU56" s="60"/>
      <c r="AV56" s="60"/>
      <c r="AW56" s="60"/>
      <c r="AX56" s="60"/>
      <c r="AY56" s="60"/>
      <c r="AZ56" s="60"/>
      <c r="BA56" s="60"/>
      <c r="BB56" s="60"/>
      <c r="BC56" s="60"/>
      <c r="BD56"/>
      <c r="BE56"/>
      <c r="BF56"/>
      <c r="BG56"/>
      <c r="BH56"/>
      <c r="BI56"/>
      <c r="BJ56"/>
      <c r="BK56"/>
      <c r="BL56"/>
      <c r="BM56"/>
      <c r="BN56"/>
      <c r="BO56"/>
      <c r="BP56" s="60"/>
      <c r="BQ56"/>
      <c r="BR56"/>
      <c r="BS56"/>
      <c r="BT56"/>
      <c r="BU56"/>
      <c r="BV56"/>
      <c r="BW56"/>
      <c r="BX56"/>
      <c r="BY56"/>
      <c r="BZ56"/>
      <c r="CA56"/>
      <c r="CB56"/>
      <c r="CC56"/>
      <c r="CD56" s="103"/>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81"/>
      <c r="C57"/>
      <c r="D57" s="1038" t="s">
        <v>302</v>
      </c>
      <c r="E57" s="73"/>
      <c r="F57" s="100" t="s">
        <v>1601</v>
      </c>
      <c r="G57"/>
      <c r="H57"/>
      <c r="I57"/>
      <c r="J57"/>
      <c r="K57"/>
      <c r="L57"/>
      <c r="M57"/>
      <c r="N57"/>
      <c r="O57"/>
      <c r="P57"/>
      <c r="Q57" s="60"/>
      <c r="R57" s="60"/>
      <c r="S57" s="60"/>
      <c r="T57" s="60"/>
      <c r="U57" s="60"/>
      <c r="V57" s="60"/>
      <c r="W57" s="60"/>
      <c r="X57" s="60"/>
      <c r="Y57" s="1321" t="s">
        <v>403</v>
      </c>
      <c r="Z57" s="1319"/>
      <c r="AA57" s="1270"/>
      <c r="AB57" s="1271"/>
      <c r="AC57" s="1271"/>
      <c r="AD57" s="1271"/>
      <c r="AE57" s="1271"/>
      <c r="AF57" s="1271"/>
      <c r="AG57" s="1271"/>
      <c r="AH57" s="1271"/>
      <c r="AI57" s="1272"/>
      <c r="AJ57" s="1319" t="s">
        <v>265</v>
      </c>
      <c r="AK57" s="1319"/>
      <c r="AL57" s="60"/>
      <c r="AM57" s="60"/>
      <c r="AN57" s="60"/>
      <c r="AO57" s="60"/>
      <c r="AP57" s="60"/>
      <c r="AQ57" s="60"/>
      <c r="AR57" s="60"/>
      <c r="AS57" s="60"/>
      <c r="AT57" s="60"/>
      <c r="AU57" s="60"/>
      <c r="AV57" s="60"/>
      <c r="AW57" s="60"/>
      <c r="AX57" s="60"/>
      <c r="AY57" s="60"/>
      <c r="AZ57" s="60"/>
      <c r="BA57" s="60"/>
      <c r="BB57" s="60"/>
      <c r="BC57" s="60"/>
      <c r="BD57"/>
      <c r="BE57"/>
      <c r="BF57"/>
      <c r="BG57"/>
      <c r="BH57"/>
      <c r="BI57"/>
      <c r="BJ57"/>
      <c r="BK57"/>
      <c r="BL57"/>
      <c r="BM57"/>
      <c r="BN57"/>
      <c r="BO57"/>
      <c r="BP57" s="60"/>
      <c r="BQ57"/>
      <c r="BR57"/>
      <c r="BS57" s="1270">
        <v>1</v>
      </c>
      <c r="BT57" s="1271"/>
      <c r="BU57" s="1271"/>
      <c r="BV57" s="1271">
        <v>0</v>
      </c>
      <c r="BW57" s="1271"/>
      <c r="BX57" s="1271"/>
      <c r="BY57" s="1271">
        <v>0</v>
      </c>
      <c r="BZ57" s="1271"/>
      <c r="CA57" s="1272"/>
      <c r="CB57" s="1319" t="s">
        <v>265</v>
      </c>
      <c r="CC57" s="1319"/>
      <c r="CD57" s="103"/>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81"/>
      <c r="C58"/>
      <c r="D58"/>
      <c r="E58"/>
      <c r="F58" s="70" t="s">
        <v>1602</v>
      </c>
      <c r="G58"/>
      <c r="H58"/>
      <c r="I58"/>
      <c r="J58"/>
      <c r="K58"/>
      <c r="L58"/>
      <c r="M58"/>
      <c r="N58"/>
      <c r="O58"/>
      <c r="P58"/>
      <c r="Q58" s="60"/>
      <c r="R58" s="60"/>
      <c r="S58" s="60"/>
      <c r="T58" s="60"/>
      <c r="U58" s="60"/>
      <c r="V58" s="60"/>
      <c r="W58" s="60"/>
      <c r="X58" s="60"/>
      <c r="Y58" s="1319"/>
      <c r="Z58" s="1319"/>
      <c r="AA58" s="1273"/>
      <c r="AB58" s="1274"/>
      <c r="AC58" s="1274"/>
      <c r="AD58" s="1274"/>
      <c r="AE58" s="1274"/>
      <c r="AF58" s="1274"/>
      <c r="AG58" s="1274"/>
      <c r="AH58" s="1274"/>
      <c r="AI58" s="1275"/>
      <c r="AJ58" s="1319"/>
      <c r="AK58" s="1319"/>
      <c r="AL58" s="60"/>
      <c r="AM58" s="60"/>
      <c r="AN58" s="60"/>
      <c r="AO58" s="60"/>
      <c r="AP58" s="60"/>
      <c r="AQ58"/>
      <c r="AR58"/>
      <c r="AS58"/>
      <c r="AT58"/>
      <c r="AU58"/>
      <c r="AV58"/>
      <c r="AW58"/>
      <c r="AX58"/>
      <c r="AY58"/>
      <c r="AZ58"/>
      <c r="BA58" s="60"/>
      <c r="BB58" s="60"/>
      <c r="BC58" s="60"/>
      <c r="BD58"/>
      <c r="BE58"/>
      <c r="BF58"/>
      <c r="BG58"/>
      <c r="BH58"/>
      <c r="BI58"/>
      <c r="BJ58"/>
      <c r="BK58"/>
      <c r="BL58"/>
      <c r="BM58"/>
      <c r="BN58"/>
      <c r="BO58"/>
      <c r="BP58" s="60"/>
      <c r="BQ58"/>
      <c r="BR58"/>
      <c r="BS58" s="1273"/>
      <c r="BT58" s="1274"/>
      <c r="BU58" s="1274"/>
      <c r="BV58" s="1274"/>
      <c r="BW58" s="1274"/>
      <c r="BX58" s="1274"/>
      <c r="BY58" s="1274"/>
      <c r="BZ58" s="1274"/>
      <c r="CA58" s="1275"/>
      <c r="CB58" s="1319"/>
      <c r="CC58" s="1319"/>
      <c r="CD58" s="103"/>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173"/>
      <c r="C59" s="123"/>
      <c r="D59" s="123"/>
      <c r="E59" s="123"/>
      <c r="F59" s="123"/>
      <c r="G59" s="123"/>
      <c r="H59" s="123"/>
      <c r="I59" s="123"/>
      <c r="J59" s="123"/>
      <c r="K59" s="123"/>
      <c r="L59" s="123"/>
      <c r="M59" s="123"/>
      <c r="N59" s="123"/>
      <c r="O59" s="123"/>
      <c r="P59" s="123"/>
      <c r="Q59" s="123"/>
      <c r="R59" s="123"/>
      <c r="S59" s="123"/>
      <c r="T59" s="123"/>
      <c r="U59" s="123"/>
      <c r="V59" s="123"/>
      <c r="W59" s="121"/>
      <c r="X59" s="121"/>
      <c r="Y59" s="121"/>
      <c r="Z59" s="121"/>
      <c r="AA59" s="121"/>
      <c r="AB59" s="121"/>
      <c r="AC59" s="121"/>
      <c r="AD59" s="121"/>
      <c r="AE59" s="121"/>
      <c r="AF59" s="121"/>
      <c r="AG59" s="121"/>
      <c r="AH59" s="121"/>
      <c r="AI59" s="121"/>
      <c r="AJ59" s="123"/>
      <c r="AK59" s="123"/>
      <c r="AL59" s="123"/>
      <c r="AM59" s="123"/>
      <c r="AN59" s="123"/>
      <c r="AO59" s="123"/>
      <c r="AP59" s="123"/>
      <c r="AQ59" s="123"/>
      <c r="AR59" s="123"/>
      <c r="AS59" s="123"/>
      <c r="AT59" s="123"/>
      <c r="AU59" s="123"/>
      <c r="AV59" s="123"/>
      <c r="AW59" s="123"/>
      <c r="AX59" s="123"/>
      <c r="AY59" s="123"/>
      <c r="AZ59" s="123"/>
      <c r="BA59" s="121"/>
      <c r="BB59" s="121"/>
      <c r="BC59" s="121"/>
      <c r="BD59" s="123"/>
      <c r="BE59" s="123"/>
      <c r="BF59" s="123"/>
      <c r="BG59" s="123"/>
      <c r="BH59" s="123"/>
      <c r="BI59" s="123"/>
      <c r="BJ59" s="123"/>
      <c r="BK59" s="123"/>
      <c r="BL59" s="123"/>
      <c r="BM59" s="123"/>
      <c r="BN59" s="123"/>
      <c r="BO59" s="123"/>
      <c r="BP59" s="123"/>
      <c r="BQ59" s="121"/>
      <c r="BR59" s="121"/>
      <c r="BS59" s="121"/>
      <c r="BT59" s="121"/>
      <c r="BU59" s="121"/>
      <c r="BV59" s="121"/>
      <c r="BW59" s="121"/>
      <c r="BX59" s="121"/>
      <c r="BY59" s="121"/>
      <c r="BZ59" s="121"/>
      <c r="CA59" s="121"/>
      <c r="CB59" s="121"/>
      <c r="CC59" s="121"/>
      <c r="CD59" s="12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9.9" customHeight="1">
      <c r="B60" s="8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96"/>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9.9" customHeight="1">
      <c r="B61" s="81"/>
      <c r="C61" s="77" t="s">
        <v>1603</v>
      </c>
      <c r="D61" s="100" t="s">
        <v>1604</v>
      </c>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72"/>
      <c r="C62" s="76"/>
      <c r="D62" s="108" t="s">
        <v>1605</v>
      </c>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72"/>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c r="D64" s="1816">
        <v>342301</v>
      </c>
      <c r="E64" s="1816"/>
      <c r="F64" s="1816"/>
      <c r="G64" s="1816"/>
      <c r="H64" s="1816"/>
      <c r="I64" s="85"/>
      <c r="J64" s="85"/>
      <c r="K64" s="85"/>
      <c r="L64" s="85"/>
      <c r="M64" s="85"/>
      <c r="N64" s="85"/>
      <c r="O64" s="85"/>
      <c r="P64" s="85"/>
      <c r="Q64" s="85"/>
      <c r="R64" s="74"/>
      <c r="S64" s="74"/>
      <c r="T64" s="74"/>
      <c r="U64" s="74"/>
      <c r="V64" s="74"/>
      <c r="W64" s="74"/>
      <c r="X64" s="74"/>
      <c r="Y64" s="74"/>
      <c r="Z64" s="74"/>
      <c r="AA64" s="74"/>
      <c r="AB64" s="74"/>
      <c r="AC64" s="74"/>
      <c r="AD64" s="74"/>
      <c r="AE64" s="74"/>
      <c r="AF64" s="7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81"/>
      <c r="C65"/>
      <c r="D65" s="1321" t="s">
        <v>196</v>
      </c>
      <c r="E65" s="1320"/>
      <c r="F65" s="1765"/>
      <c r="G65" s="1766"/>
      <c r="H65" s="1767"/>
      <c r="I65" s="132"/>
      <c r="J65" s="1771" t="s">
        <v>1128</v>
      </c>
      <c r="K65" s="1771"/>
      <c r="L65" s="1771"/>
      <c r="M65" s="1771"/>
      <c r="N65" s="1771"/>
      <c r="O65" s="1771"/>
      <c r="P65" s="1771"/>
      <c r="Q65" s="1771"/>
      <c r="R65" s="74"/>
      <c r="S65" s="1321" t="s">
        <v>198</v>
      </c>
      <c r="T65" s="1320"/>
      <c r="U65" s="1765"/>
      <c r="V65" s="1766"/>
      <c r="W65" s="1767"/>
      <c r="X65" s="132"/>
      <c r="Y65" s="1771" t="s">
        <v>236</v>
      </c>
      <c r="Z65" s="1771"/>
      <c r="AA65" s="1771"/>
      <c r="AB65" s="1771"/>
      <c r="AC65" s="1771"/>
      <c r="AD65" s="1771"/>
      <c r="AE65" s="1771"/>
      <c r="AF65" s="1771"/>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c r="D66" s="1319"/>
      <c r="E66" s="1320"/>
      <c r="F66" s="1768"/>
      <c r="G66" s="1769"/>
      <c r="H66" s="1770"/>
      <c r="I66" s="132"/>
      <c r="J66" s="1771"/>
      <c r="K66" s="1771"/>
      <c r="L66" s="1771"/>
      <c r="M66" s="1771"/>
      <c r="N66" s="1771"/>
      <c r="O66" s="1771"/>
      <c r="P66" s="1771"/>
      <c r="Q66" s="1771"/>
      <c r="R66" s="74"/>
      <c r="S66" s="1319"/>
      <c r="T66" s="1320"/>
      <c r="U66" s="1768"/>
      <c r="V66" s="1769"/>
      <c r="W66" s="1770"/>
      <c r="X66" s="132"/>
      <c r="Y66" s="1771"/>
      <c r="Z66" s="1771"/>
      <c r="AA66" s="1771"/>
      <c r="AB66" s="1771"/>
      <c r="AC66" s="1771"/>
      <c r="AD66" s="1771"/>
      <c r="AE66" s="1771"/>
      <c r="AF66" s="1771"/>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9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138"/>
      <c r="C67" s="123"/>
      <c r="D67" s="123"/>
      <c r="E67" s="123"/>
      <c r="F67" s="123"/>
      <c r="G67" s="123"/>
      <c r="H67" s="123"/>
      <c r="I67" s="123"/>
      <c r="J67" s="123"/>
      <c r="K67" s="123"/>
      <c r="L67" s="123"/>
      <c r="M67" s="123"/>
      <c r="N67" s="123"/>
      <c r="O67" s="123"/>
      <c r="P67" s="123"/>
      <c r="Q67" s="123"/>
      <c r="R67" s="123"/>
      <c r="S67" s="123"/>
      <c r="T67" s="123"/>
      <c r="U67" s="123"/>
      <c r="V67" s="123"/>
      <c r="W67" s="123"/>
      <c r="X67" s="123"/>
      <c r="Y67" s="123"/>
      <c r="Z67" s="123"/>
      <c r="AA67" s="123"/>
      <c r="AB67" s="123"/>
      <c r="AC67" s="123"/>
      <c r="AD67" s="123"/>
      <c r="AE67" s="123"/>
      <c r="AF67" s="123"/>
      <c r="AG67" s="123"/>
      <c r="AH67" s="123"/>
      <c r="AI67" s="123"/>
      <c r="AJ67" s="123"/>
      <c r="AK67" s="123"/>
      <c r="AL67" s="123"/>
      <c r="AM67" s="123"/>
      <c r="AN67" s="123"/>
      <c r="AO67" s="123"/>
      <c r="AP67" s="123"/>
      <c r="AQ67" s="123"/>
      <c r="AR67" s="123"/>
      <c r="AS67" s="123"/>
      <c r="AT67" s="123"/>
      <c r="AU67" s="123"/>
      <c r="AV67" s="123"/>
      <c r="AW67" s="123"/>
      <c r="AX67" s="123"/>
      <c r="AY67" s="123"/>
      <c r="AZ67" s="123"/>
      <c r="BA67" s="123"/>
      <c r="BB67" s="123"/>
      <c r="BC67" s="123"/>
      <c r="BD67" s="123"/>
      <c r="BE67" s="123"/>
      <c r="BF67" s="123"/>
      <c r="BG67" s="123"/>
      <c r="BH67" s="123"/>
      <c r="BI67" s="123"/>
      <c r="BJ67" s="123"/>
      <c r="BK67" s="123"/>
      <c r="BL67" s="123"/>
      <c r="BM67" s="123"/>
      <c r="BN67" s="123"/>
      <c r="BO67" s="123"/>
      <c r="BP67" s="123"/>
      <c r="BQ67" s="123"/>
      <c r="BR67" s="123"/>
      <c r="BS67" s="123"/>
      <c r="BT67" s="123"/>
      <c r="BU67" s="123"/>
      <c r="BV67" s="123"/>
      <c r="BW67" s="123"/>
      <c r="BX67" s="123"/>
      <c r="BY67" s="123"/>
      <c r="BZ67" s="123"/>
      <c r="CA67" s="123"/>
      <c r="CB67" s="123"/>
      <c r="CC67" s="123"/>
      <c r="CD67" s="165"/>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9.9" customHeight="1">
      <c r="B68" s="80"/>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96"/>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9.9" customHeight="1">
      <c r="B69" s="81"/>
      <c r="C69" s="77" t="s">
        <v>1606</v>
      </c>
      <c r="D69" s="100" t="s">
        <v>1607</v>
      </c>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96"/>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72"/>
      <c r="C70" s="76"/>
      <c r="D70" s="108" t="s">
        <v>1608</v>
      </c>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96"/>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72"/>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96"/>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c r="D72" s="1816">
        <v>342401</v>
      </c>
      <c r="E72" s="1816"/>
      <c r="F72" s="1816"/>
      <c r="G72" s="1816"/>
      <c r="H72" s="1816"/>
      <c r="I72" s="85"/>
      <c r="J72" s="85"/>
      <c r="K72" s="85"/>
      <c r="L72" s="85"/>
      <c r="M72" s="85"/>
      <c r="N72" s="85"/>
      <c r="O72" s="85"/>
      <c r="P72" s="85"/>
      <c r="Q72" s="85"/>
      <c r="R72" s="74"/>
      <c r="S72" s="74"/>
      <c r="T72" s="74"/>
      <c r="U72" s="74"/>
      <c r="V72" s="74"/>
      <c r="W72" s="74"/>
      <c r="X72" s="74"/>
      <c r="Y72" s="74"/>
      <c r="Z72" s="74"/>
      <c r="AA72" s="74"/>
      <c r="AB72" s="74"/>
      <c r="AC72" s="74"/>
      <c r="AD72" s="74"/>
      <c r="AE72" s="74"/>
      <c r="AF72" s="74"/>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81"/>
      <c r="C73"/>
      <c r="D73" s="1321" t="s">
        <v>196</v>
      </c>
      <c r="E73" s="1320"/>
      <c r="F73" s="1765"/>
      <c r="G73" s="1766"/>
      <c r="H73" s="1767"/>
      <c r="I73" s="132"/>
      <c r="J73" s="1771" t="s">
        <v>1128</v>
      </c>
      <c r="K73" s="1771"/>
      <c r="L73" s="1771"/>
      <c r="M73" s="1771"/>
      <c r="N73" s="1771"/>
      <c r="O73" s="1771"/>
      <c r="P73" s="1771"/>
      <c r="Q73" s="1771"/>
      <c r="R73" s="74"/>
      <c r="S73" s="1321" t="s">
        <v>198</v>
      </c>
      <c r="T73" s="1320"/>
      <c r="U73" s="1765"/>
      <c r="V73" s="1766"/>
      <c r="W73" s="1767"/>
      <c r="X73" s="132"/>
      <c r="Y73" s="1771" t="s">
        <v>236</v>
      </c>
      <c r="Z73" s="1771"/>
      <c r="AA73" s="1771"/>
      <c r="AB73" s="1771"/>
      <c r="AC73" s="1771"/>
      <c r="AD73" s="1771"/>
      <c r="AE73" s="1771"/>
      <c r="AF73" s="1771"/>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C74"/>
      <c r="D74" s="1319"/>
      <c r="E74" s="1320"/>
      <c r="F74" s="1768"/>
      <c r="G74" s="1769"/>
      <c r="H74" s="1770"/>
      <c r="I74" s="132"/>
      <c r="J74" s="1771"/>
      <c r="K74" s="1771"/>
      <c r="L74" s="1771"/>
      <c r="M74" s="1771"/>
      <c r="N74" s="1771"/>
      <c r="O74" s="1771"/>
      <c r="P74" s="1771"/>
      <c r="Q74" s="1771"/>
      <c r="R74" s="74"/>
      <c r="S74" s="1319"/>
      <c r="T74" s="1320"/>
      <c r="U74" s="1768"/>
      <c r="V74" s="1769"/>
      <c r="W74" s="1770"/>
      <c r="X74" s="132"/>
      <c r="Y74" s="1771"/>
      <c r="Z74" s="1771"/>
      <c r="AA74" s="1771"/>
      <c r="AB74" s="1771"/>
      <c r="AC74" s="1771"/>
      <c r="AD74" s="1771"/>
      <c r="AE74" s="1771"/>
      <c r="AF74" s="1771"/>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9"/>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2"/>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03"/>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c r="D77"/>
      <c r="E77"/>
      <c r="F77"/>
      <c r="G77"/>
      <c r="H77"/>
      <c r="I77"/>
      <c r="J77"/>
      <c r="K77"/>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c r="CC77"/>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1"/>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CB78"/>
      <c r="CC78"/>
      <c r="CD78" s="10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116"/>
      <c r="C79"/>
      <c r="D79"/>
      <c r="E79"/>
      <c r="F79"/>
      <c r="G79"/>
      <c r="H79"/>
      <c r="I79"/>
      <c r="J79"/>
      <c r="K79"/>
      <c r="L79"/>
      <c r="M79"/>
      <c r="N79"/>
      <c r="O79"/>
      <c r="P79"/>
      <c r="Q79"/>
      <c r="R79"/>
      <c r="S79"/>
      <c r="T79"/>
      <c r="U79"/>
      <c r="V79"/>
      <c r="W79"/>
      <c r="X79"/>
      <c r="Y79"/>
      <c r="Z79"/>
      <c r="AA79"/>
      <c r="AB79"/>
      <c r="AC79"/>
      <c r="AD79"/>
      <c r="CB79"/>
      <c r="CC7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116"/>
      <c r="C80"/>
      <c r="D80"/>
      <c r="E80"/>
      <c r="F80"/>
      <c r="G80"/>
      <c r="H80"/>
      <c r="I80"/>
      <c r="J80"/>
      <c r="K80"/>
      <c r="L80"/>
      <c r="M80"/>
      <c r="N80"/>
      <c r="O80"/>
      <c r="P80"/>
      <c r="Q80"/>
      <c r="CB80"/>
      <c r="CC80"/>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116"/>
      <c r="C81"/>
      <c r="D81"/>
      <c r="E81"/>
      <c r="F81"/>
      <c r="G81"/>
      <c r="H81"/>
      <c r="I81"/>
      <c r="J81"/>
      <c r="K81"/>
      <c r="L81"/>
      <c r="M81"/>
      <c r="N81"/>
      <c r="O81"/>
      <c r="P81"/>
      <c r="Q81"/>
      <c r="CB81"/>
      <c r="CC81"/>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116"/>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CB82"/>
      <c r="CC82"/>
      <c r="CD82" s="96"/>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9"/>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CB83"/>
      <c r="CC83"/>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80"/>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20.100000000000001" customHeight="1">
      <c r="B87" s="189"/>
      <c r="C87" s="147"/>
      <c r="D87" s="147"/>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7"/>
      <c r="BQ87" s="147"/>
      <c r="BR87" s="147"/>
      <c r="BS87" s="147"/>
      <c r="BT87" s="147"/>
      <c r="BU87" s="147"/>
      <c r="BV87" s="147"/>
      <c r="BW87" s="147"/>
      <c r="BX87" s="147"/>
      <c r="BY87" s="147"/>
      <c r="BZ87" s="147"/>
      <c r="CA87" s="147"/>
      <c r="CB87" s="147"/>
      <c r="CC87" s="147"/>
      <c r="CD87" s="13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84"/>
      <c r="C88" s="84"/>
      <c r="D88" s="84"/>
      <c r="E88" s="84"/>
      <c r="F88" s="84"/>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ht="20.100000000000001" customHeight="1">
      <c r="B89" s="62"/>
      <c r="C89" s="105"/>
      <c r="D89" s="62"/>
      <c r="E89" s="84"/>
      <c r="F89" s="105"/>
      <c r="J89" s="61"/>
      <c r="K89" s="61"/>
      <c r="L89" s="61"/>
      <c r="M89" s="61"/>
      <c r="N89" s="61"/>
      <c r="O89" s="61"/>
      <c r="P89" s="61"/>
      <c r="Q89" s="106"/>
      <c r="R89" s="61"/>
      <c r="S89" s="61"/>
      <c r="T89" s="62"/>
      <c r="U89" s="62"/>
      <c r="V89" s="62"/>
      <c r="W89" s="62"/>
      <c r="X89" s="62"/>
      <c r="Y89" s="62"/>
      <c r="Z89" s="62"/>
      <c r="AA89" s="62"/>
      <c r="AB89" s="107"/>
      <c r="AC89" s="84"/>
      <c r="AD89" s="84"/>
      <c r="AE89" s="84"/>
      <c r="AF89" s="84"/>
      <c r="AG89" s="84"/>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107"/>
      <c r="CA89" s="84"/>
      <c r="CB89" s="84"/>
      <c r="CC89" s="62"/>
      <c r="CD89" s="62"/>
    </row>
    <row r="90" spans="1:126" ht="20.100000000000001" customHeight="1">
      <c r="B90" s="62"/>
      <c r="C90" s="105"/>
      <c r="D90" s="62"/>
      <c r="E90" s="84"/>
      <c r="F90" s="105"/>
      <c r="J90" s="61"/>
      <c r="K90" s="61"/>
      <c r="L90" s="61"/>
      <c r="M90" s="61"/>
      <c r="N90" s="61"/>
      <c r="O90" s="61"/>
      <c r="P90" s="61"/>
      <c r="Q90" s="106"/>
      <c r="R90" s="61"/>
      <c r="S90" s="61"/>
      <c r="T90" s="62"/>
      <c r="U90" s="62"/>
      <c r="V90" s="62"/>
      <c r="W90" s="62"/>
      <c r="X90" s="62"/>
      <c r="Y90" s="62"/>
      <c r="Z90" s="62"/>
      <c r="AA90" s="62"/>
      <c r="AB90" s="107"/>
      <c r="AC90" s="84"/>
      <c r="AD90" s="84"/>
      <c r="AE90" s="84"/>
      <c r="AF90" s="84"/>
      <c r="AG90" s="84"/>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107"/>
      <c r="CA90" s="84"/>
      <c r="CB90" s="84"/>
      <c r="CC90" s="62"/>
      <c r="CD90" s="62"/>
    </row>
    <row r="91" spans="1:126" s="62" customFormat="1" ht="30" customHeight="1">
      <c r="A91" s="1199">
        <v>41</v>
      </c>
      <c r="B91" s="1199"/>
      <c r="C91" s="1199"/>
      <c r="D91" s="1199"/>
      <c r="E91" s="1199"/>
      <c r="F91" s="1199"/>
      <c r="G91" s="1199"/>
      <c r="H91" s="1199"/>
      <c r="I91" s="1199"/>
      <c r="J91" s="1199"/>
      <c r="K91" s="1199"/>
      <c r="L91" s="1199"/>
      <c r="M91" s="1199"/>
      <c r="N91" s="1199"/>
      <c r="O91" s="1199"/>
      <c r="P91" s="1199"/>
      <c r="Q91" s="1199"/>
      <c r="R91" s="1199"/>
      <c r="S91" s="1199"/>
      <c r="T91" s="1199"/>
      <c r="U91" s="1199"/>
      <c r="V91" s="1199"/>
      <c r="W91" s="1199"/>
      <c r="X91" s="1199"/>
      <c r="Y91" s="1199"/>
      <c r="Z91" s="1199"/>
      <c r="AA91" s="1199"/>
      <c r="AB91" s="1199"/>
      <c r="AC91" s="1199"/>
      <c r="AD91" s="1199"/>
      <c r="AE91" s="1199"/>
      <c r="AF91" s="1199"/>
      <c r="AG91" s="1199"/>
      <c r="AH91" s="1199"/>
      <c r="AI91" s="1199"/>
      <c r="AJ91" s="1199"/>
      <c r="AK91" s="1199"/>
      <c r="AL91" s="1199"/>
      <c r="AM91" s="1199"/>
      <c r="AN91" s="1199"/>
      <c r="AO91" s="1199"/>
      <c r="AP91" s="1199"/>
      <c r="AQ91" s="1199"/>
      <c r="AR91" s="1199"/>
      <c r="AS91" s="1199"/>
      <c r="AT91" s="1199"/>
      <c r="AU91" s="1199"/>
      <c r="AV91" s="1199"/>
      <c r="AW91" s="1199"/>
      <c r="AX91" s="1199"/>
      <c r="AY91" s="1199"/>
      <c r="AZ91" s="1199"/>
      <c r="BA91" s="1199"/>
      <c r="BB91" s="1199"/>
      <c r="BC91" s="1199"/>
      <c r="BD91" s="1199"/>
      <c r="BE91" s="1199"/>
      <c r="BF91" s="1199"/>
      <c r="BG91" s="1199"/>
      <c r="BH91" s="1199"/>
      <c r="BI91" s="1199"/>
      <c r="BJ91" s="1199"/>
      <c r="BK91" s="1199"/>
      <c r="BL91" s="1199"/>
      <c r="BM91" s="1199"/>
      <c r="BN91" s="1199"/>
      <c r="BO91" s="1199"/>
      <c r="BP91" s="1199"/>
      <c r="BQ91" s="1199"/>
      <c r="BR91" s="1199"/>
      <c r="BS91" s="1199"/>
      <c r="BT91" s="1199"/>
      <c r="BU91" s="1199"/>
      <c r="BV91" s="1199"/>
      <c r="BW91" s="1199"/>
      <c r="BX91" s="1199"/>
      <c r="BY91" s="1199"/>
      <c r="BZ91" s="1199"/>
      <c r="CA91" s="1199"/>
      <c r="CB91" s="1199"/>
      <c r="CC91" s="1199"/>
      <c r="CD91" s="1199"/>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sheetData>
  <mergeCells count="75">
    <mergeCell ref="N36:AW36"/>
    <mergeCell ref="BA36:CA36"/>
    <mergeCell ref="AU37:AW37"/>
    <mergeCell ref="BY37:CA37"/>
    <mergeCell ref="BY47:CA47"/>
    <mergeCell ref="AY38:AZ39"/>
    <mergeCell ref="N38:AW39"/>
    <mergeCell ref="BA38:CA39"/>
    <mergeCell ref="AA48:AI49"/>
    <mergeCell ref="BS48:CA49"/>
    <mergeCell ref="AJ48:AK49"/>
    <mergeCell ref="C4:N5"/>
    <mergeCell ref="O4:Q5"/>
    <mergeCell ref="D12:E13"/>
    <mergeCell ref="F12:H13"/>
    <mergeCell ref="U12:W13"/>
    <mergeCell ref="J12:Q13"/>
    <mergeCell ref="S12:T13"/>
    <mergeCell ref="D11:H11"/>
    <mergeCell ref="D27:H27"/>
    <mergeCell ref="N35:AW35"/>
    <mergeCell ref="BA35:CA35"/>
    <mergeCell ref="Y28:AF29"/>
    <mergeCell ref="D28:E29"/>
    <mergeCell ref="CB48:CC49"/>
    <mergeCell ref="Y48:Z49"/>
    <mergeCell ref="BQ48:BR49"/>
    <mergeCell ref="L38:M39"/>
    <mergeCell ref="CB57:CC58"/>
    <mergeCell ref="Y57:Z58"/>
    <mergeCell ref="CB51:CC52"/>
    <mergeCell ref="BQ51:BR52"/>
    <mergeCell ref="CB54:CC55"/>
    <mergeCell ref="BQ54:BR55"/>
    <mergeCell ref="BS51:CA52"/>
    <mergeCell ref="BS54:CA55"/>
    <mergeCell ref="BS57:BU58"/>
    <mergeCell ref="BV57:BX58"/>
    <mergeCell ref="BY57:CA58"/>
    <mergeCell ref="AG47:AI47"/>
    <mergeCell ref="S65:T66"/>
    <mergeCell ref="D65:E66"/>
    <mergeCell ref="J65:Q66"/>
    <mergeCell ref="AA57:AI58"/>
    <mergeCell ref="AJ51:AK52"/>
    <mergeCell ref="Y51:Z52"/>
    <mergeCell ref="AJ54:AK55"/>
    <mergeCell ref="Y54:Z55"/>
    <mergeCell ref="AA51:AI52"/>
    <mergeCell ref="AA54:AI55"/>
    <mergeCell ref="F65:H66"/>
    <mergeCell ref="U65:W66"/>
    <mergeCell ref="Y65:AF66"/>
    <mergeCell ref="AJ57:AK58"/>
    <mergeCell ref="D64:H64"/>
    <mergeCell ref="D72:H72"/>
    <mergeCell ref="A91:CD91"/>
    <mergeCell ref="S73:T74"/>
    <mergeCell ref="D73:E74"/>
    <mergeCell ref="J73:Q74"/>
    <mergeCell ref="F73:H74"/>
    <mergeCell ref="U73:W74"/>
    <mergeCell ref="Y73:AF74"/>
    <mergeCell ref="F28:H29"/>
    <mergeCell ref="U28:W29"/>
    <mergeCell ref="J28:Q29"/>
    <mergeCell ref="S28:T29"/>
    <mergeCell ref="Y12:AF13"/>
    <mergeCell ref="Y20:AF21"/>
    <mergeCell ref="D19:H19"/>
    <mergeCell ref="D20:E21"/>
    <mergeCell ref="F20:H21"/>
    <mergeCell ref="U20:W21"/>
    <mergeCell ref="J20:Q21"/>
    <mergeCell ref="S20:T21"/>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1454817346722"/>
  </sheetPr>
  <dimension ref="A1:DF112"/>
  <sheetViews>
    <sheetView showGridLines="0" view="pageBreakPreview" zoomScale="32" zoomScaleNormal="25" zoomScaleSheetLayoutView="32" workbookViewId="0">
      <selection activeCell="BE24" sqref="BE24:BZ26"/>
    </sheetView>
  </sheetViews>
  <sheetFormatPr defaultColWidth="2.33203125" defaultRowHeight="15"/>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85" ht="15.9" customHeight="1"/>
    <row r="2" spans="2:85" ht="15.9" customHeight="1"/>
    <row r="3" spans="2:85" ht="15.9" customHeight="1"/>
    <row r="4" spans="2:85"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85"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85"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85" ht="42" customHeight="1">
      <c r="B7" s="1218" t="s">
        <v>187</v>
      </c>
      <c r="C7" s="1219"/>
      <c r="D7" s="1219"/>
      <c r="E7" s="1219"/>
      <c r="F7" s="1219"/>
      <c r="G7" s="1219"/>
      <c r="H7" s="1219"/>
      <c r="I7" s="1219"/>
      <c r="J7" s="1219"/>
      <c r="K7" s="1219"/>
      <c r="L7" s="1219"/>
      <c r="M7" s="1219"/>
      <c r="N7" s="1219"/>
      <c r="O7" s="1219"/>
      <c r="P7" s="1219"/>
      <c r="Q7" s="1219"/>
      <c r="R7" s="1219"/>
      <c r="S7" s="1219"/>
      <c r="T7" s="1219"/>
      <c r="U7" s="1219"/>
      <c r="V7" s="1219"/>
      <c r="W7" s="1219"/>
      <c r="X7" s="1219"/>
      <c r="Y7" s="1219"/>
      <c r="Z7" s="1219"/>
      <c r="AA7" s="1219"/>
      <c r="AB7" s="1219"/>
      <c r="AC7" s="1219"/>
      <c r="AD7" s="1219"/>
      <c r="AE7" s="1219"/>
      <c r="AF7" s="1219"/>
      <c r="AG7" s="1219"/>
      <c r="AH7" s="1219"/>
      <c r="AI7" s="1219"/>
      <c r="AJ7" s="1219"/>
      <c r="AK7" s="1219"/>
      <c r="AL7" s="1219"/>
      <c r="AM7" s="1219"/>
      <c r="AN7" s="1219"/>
      <c r="AO7" s="1219"/>
      <c r="AP7" s="1219"/>
      <c r="AQ7" s="1219"/>
      <c r="AR7" s="1219"/>
      <c r="AS7" s="1219"/>
      <c r="AT7" s="1219"/>
      <c r="AU7" s="1219"/>
      <c r="AV7" s="1219"/>
      <c r="AW7" s="1219"/>
      <c r="AX7" s="1219"/>
      <c r="AY7" s="1219"/>
      <c r="AZ7" s="1219"/>
      <c r="BA7" s="1219"/>
      <c r="BB7" s="1219"/>
      <c r="BC7" s="1219"/>
      <c r="BD7" s="1219"/>
      <c r="BE7" s="1219"/>
      <c r="BF7" s="1219"/>
      <c r="BG7" s="1219"/>
      <c r="BH7" s="1219"/>
      <c r="BI7" s="1219"/>
      <c r="BJ7" s="1219"/>
      <c r="BK7" s="1219"/>
      <c r="BL7" s="1219"/>
      <c r="BM7" s="1219"/>
      <c r="BN7" s="1219"/>
      <c r="BO7" s="1219"/>
      <c r="BP7" s="1219"/>
      <c r="BQ7" s="1219"/>
      <c r="BR7" s="1219"/>
      <c r="BS7" s="1219"/>
      <c r="BT7" s="1219"/>
      <c r="BU7" s="1219"/>
      <c r="BV7" s="1219"/>
      <c r="BW7" s="1219"/>
      <c r="BX7" s="1219"/>
      <c r="BY7" s="1219"/>
      <c r="BZ7" s="1219"/>
      <c r="CA7" s="1219"/>
      <c r="CB7" s="1219"/>
      <c r="CC7" s="1219"/>
      <c r="CD7" s="1220"/>
    </row>
    <row r="8" spans="2:85" ht="18.75" customHeight="1">
      <c r="B8" s="1221"/>
      <c r="C8" s="1222"/>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1222"/>
      <c r="AM8" s="1222"/>
      <c r="AN8" s="1222"/>
      <c r="AO8" s="1222"/>
      <c r="AP8" s="1222"/>
      <c r="AQ8" s="1222"/>
      <c r="AR8" s="1222"/>
      <c r="AS8" s="1222"/>
      <c r="AT8" s="1222"/>
      <c r="AU8" s="1222"/>
      <c r="AV8" s="1222"/>
      <c r="AW8" s="1222"/>
      <c r="AX8" s="1222"/>
      <c r="AY8" s="1222"/>
      <c r="AZ8" s="1222"/>
      <c r="BA8" s="1222"/>
      <c r="BB8" s="1222"/>
      <c r="BC8" s="1222"/>
      <c r="BD8" s="1222"/>
      <c r="BE8" s="1222"/>
      <c r="BF8" s="1222"/>
      <c r="BG8" s="1222"/>
      <c r="BH8" s="1222"/>
      <c r="BI8" s="1222"/>
      <c r="BJ8" s="1222"/>
      <c r="BK8" s="1222"/>
      <c r="BL8" s="1222"/>
      <c r="BM8" s="1222"/>
      <c r="BN8" s="1222"/>
      <c r="BO8" s="1222"/>
      <c r="BP8" s="1222"/>
      <c r="BQ8" s="1222"/>
      <c r="BR8" s="1222"/>
      <c r="BS8" s="1222"/>
      <c r="BT8" s="1222"/>
      <c r="BU8" s="1222"/>
      <c r="BV8" s="1222"/>
      <c r="BW8" s="1222"/>
      <c r="BX8" s="1222"/>
      <c r="BY8" s="1222"/>
      <c r="BZ8" s="1222"/>
      <c r="CA8" s="1222"/>
      <c r="CB8" s="1222"/>
      <c r="CC8" s="1222"/>
      <c r="CD8" s="1223"/>
    </row>
    <row r="9" spans="2:85" ht="18.75" customHeight="1">
      <c r="B9" s="1221"/>
      <c r="C9" s="1222"/>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1222"/>
      <c r="AM9" s="1222"/>
      <c r="AN9" s="1222"/>
      <c r="AO9" s="1222"/>
      <c r="AP9" s="1222"/>
      <c r="AQ9" s="1222"/>
      <c r="AR9" s="1222"/>
      <c r="AS9" s="1222"/>
      <c r="AT9" s="1222"/>
      <c r="AU9" s="1222"/>
      <c r="AV9" s="1222"/>
      <c r="AW9" s="1222"/>
      <c r="AX9" s="1222"/>
      <c r="AY9" s="1222"/>
      <c r="AZ9" s="1222"/>
      <c r="BA9" s="1222"/>
      <c r="BB9" s="1222"/>
      <c r="BC9" s="1222"/>
      <c r="BD9" s="1222"/>
      <c r="BE9" s="1222"/>
      <c r="BF9" s="1222"/>
      <c r="BG9" s="1222"/>
      <c r="BH9" s="1222"/>
      <c r="BI9" s="1222"/>
      <c r="BJ9" s="1222"/>
      <c r="BK9" s="1222"/>
      <c r="BL9" s="1222"/>
      <c r="BM9" s="1222"/>
      <c r="BN9" s="1222"/>
      <c r="BO9" s="1222"/>
      <c r="BP9" s="1222"/>
      <c r="BQ9" s="1222"/>
      <c r="BR9" s="1222"/>
      <c r="BS9" s="1222"/>
      <c r="BT9" s="1222"/>
      <c r="BU9" s="1222"/>
      <c r="BV9" s="1222"/>
      <c r="BW9" s="1222"/>
      <c r="BX9" s="1222"/>
      <c r="BY9" s="1222"/>
      <c r="BZ9" s="1222"/>
      <c r="CA9" s="1222"/>
      <c r="CB9" s="1222"/>
      <c r="CC9" s="1222"/>
      <c r="CD9" s="1223"/>
    </row>
    <row r="10" spans="2:85" ht="18.75" customHeight="1">
      <c r="B10" s="1221"/>
      <c r="C10" s="1222"/>
      <c r="D10" s="1222"/>
      <c r="E10" s="1222"/>
      <c r="F10" s="1222"/>
      <c r="G10" s="1222"/>
      <c r="H10" s="1222"/>
      <c r="I10" s="1222"/>
      <c r="J10" s="1222"/>
      <c r="K10" s="1222"/>
      <c r="L10" s="1222"/>
      <c r="M10" s="1222"/>
      <c r="N10" s="1222"/>
      <c r="O10" s="1222"/>
      <c r="P10" s="1222"/>
      <c r="Q10" s="1222"/>
      <c r="R10" s="1222"/>
      <c r="S10" s="1222"/>
      <c r="T10" s="1222"/>
      <c r="U10" s="1222"/>
      <c r="V10" s="1222"/>
      <c r="W10" s="1222"/>
      <c r="X10" s="1222"/>
      <c r="Y10" s="1222"/>
      <c r="Z10" s="1222"/>
      <c r="AA10" s="1222"/>
      <c r="AB10" s="1222"/>
      <c r="AC10" s="1222"/>
      <c r="AD10" s="1222"/>
      <c r="AE10" s="1222"/>
      <c r="AF10" s="1222"/>
      <c r="AG10" s="1222"/>
      <c r="AH10" s="1222"/>
      <c r="AI10" s="1222"/>
      <c r="AJ10" s="1222"/>
      <c r="AK10" s="1222"/>
      <c r="AL10" s="1222"/>
      <c r="AM10" s="1222"/>
      <c r="AN10" s="1222"/>
      <c r="AO10" s="1222"/>
      <c r="AP10" s="1222"/>
      <c r="AQ10" s="1222"/>
      <c r="AR10" s="1222"/>
      <c r="AS10" s="1222"/>
      <c r="AT10" s="1222"/>
      <c r="AU10" s="1222"/>
      <c r="AV10" s="1222"/>
      <c r="AW10" s="1222"/>
      <c r="AX10" s="1222"/>
      <c r="AY10" s="1222"/>
      <c r="AZ10" s="1222"/>
      <c r="BA10" s="1222"/>
      <c r="BB10" s="1222"/>
      <c r="BC10" s="1222"/>
      <c r="BD10" s="1222"/>
      <c r="BE10" s="1222"/>
      <c r="BF10" s="1222"/>
      <c r="BG10" s="1222"/>
      <c r="BH10" s="1222"/>
      <c r="BI10" s="1222"/>
      <c r="BJ10" s="1222"/>
      <c r="BK10" s="1222"/>
      <c r="BL10" s="1222"/>
      <c r="BM10" s="1222"/>
      <c r="BN10" s="1222"/>
      <c r="BO10" s="1222"/>
      <c r="BP10" s="1222"/>
      <c r="BQ10" s="1222"/>
      <c r="BR10" s="1222"/>
      <c r="BS10" s="1222"/>
      <c r="BT10" s="1222"/>
      <c r="BU10" s="1222"/>
      <c r="BV10" s="1222"/>
      <c r="BW10" s="1222"/>
      <c r="BX10" s="1222"/>
      <c r="BY10" s="1222"/>
      <c r="BZ10" s="1222"/>
      <c r="CA10" s="1222"/>
      <c r="CB10" s="1222"/>
      <c r="CC10" s="1222"/>
      <c r="CD10" s="1223"/>
    </row>
    <row r="11" spans="2:85" ht="30">
      <c r="B11" s="1246" t="s">
        <v>188</v>
      </c>
      <c r="C11" s="1194"/>
      <c r="D11" s="1194"/>
      <c r="E11" s="1194"/>
      <c r="F11" s="1194"/>
      <c r="G11" s="1194"/>
      <c r="H11" s="1194"/>
      <c r="I11" s="1194"/>
      <c r="J11" s="1194"/>
      <c r="K11" s="1194"/>
      <c r="L11" s="1194"/>
      <c r="M11" s="1194"/>
      <c r="N11" s="1194"/>
      <c r="O11" s="1194"/>
      <c r="P11" s="1194"/>
      <c r="Q11" s="1194"/>
      <c r="R11" s="1194"/>
      <c r="S11" s="1194"/>
      <c r="T11" s="1194"/>
      <c r="U11" s="1194"/>
      <c r="V11" s="1194"/>
      <c r="W11" s="1194"/>
      <c r="X11" s="1194"/>
      <c r="Y11" s="1194"/>
      <c r="Z11" s="1194"/>
      <c r="AA11" s="1194"/>
      <c r="AB11" s="1194"/>
      <c r="AC11" s="1194"/>
      <c r="AD11" s="1194"/>
      <c r="AE11" s="1194"/>
      <c r="AF11" s="1194"/>
      <c r="AG11" s="1194"/>
      <c r="AH11" s="1194"/>
      <c r="AI11" s="1194"/>
      <c r="AJ11" s="1194"/>
      <c r="AK11" s="1194"/>
      <c r="AL11" s="1194"/>
      <c r="AM11" s="1194"/>
      <c r="AN11" s="1194"/>
      <c r="AO11" s="1194"/>
      <c r="AP11" s="1194"/>
      <c r="AQ11" s="1194"/>
      <c r="AR11" s="1194"/>
      <c r="AS11" s="1194"/>
      <c r="AT11" s="1194"/>
      <c r="AU11" s="1194"/>
      <c r="AV11" s="1194"/>
      <c r="AW11" s="1194"/>
      <c r="AX11" s="1194"/>
      <c r="AY11" s="1194"/>
      <c r="AZ11" s="1194"/>
      <c r="BA11" s="1194"/>
      <c r="BB11" s="1194"/>
      <c r="BC11" s="1194"/>
      <c r="BD11" s="1194"/>
      <c r="BE11" s="1194"/>
      <c r="BF11" s="1194"/>
      <c r="BG11" s="1194"/>
      <c r="BH11" s="1194"/>
      <c r="BI11" s="1194"/>
      <c r="BJ11" s="1194"/>
      <c r="BK11" s="1194"/>
      <c r="BL11" s="1194"/>
      <c r="BM11" s="1194"/>
      <c r="BN11" s="1194"/>
      <c r="BO11" s="1194"/>
      <c r="BP11" s="1194"/>
      <c r="BQ11" s="1194"/>
      <c r="BR11" s="1194"/>
      <c r="BS11" s="1194"/>
      <c r="BT11" s="1194"/>
      <c r="BU11" s="1194"/>
      <c r="BV11" s="1194"/>
      <c r="BW11" s="1194"/>
      <c r="BX11" s="1194"/>
      <c r="BY11" s="1194"/>
      <c r="BZ11" s="1194"/>
      <c r="CA11" s="1194"/>
      <c r="CB11" s="1194"/>
      <c r="CC11" s="1194"/>
      <c r="CD11" s="1195"/>
    </row>
    <row r="12" spans="2:85" ht="30">
      <c r="B12" s="1193" t="s">
        <v>189</v>
      </c>
      <c r="C12" s="1194"/>
      <c r="D12" s="1194"/>
      <c r="E12" s="1194"/>
      <c r="F12" s="1194"/>
      <c r="G12" s="1194"/>
      <c r="H12" s="1194"/>
      <c r="I12" s="1194"/>
      <c r="J12" s="1194"/>
      <c r="K12" s="1194"/>
      <c r="L12" s="1194"/>
      <c r="M12" s="1194"/>
      <c r="N12" s="1194"/>
      <c r="O12" s="1194"/>
      <c r="P12" s="1194"/>
      <c r="Q12" s="1194"/>
      <c r="R12" s="1194"/>
      <c r="S12" s="1194"/>
      <c r="T12" s="1194"/>
      <c r="U12" s="1194"/>
      <c r="V12" s="1194"/>
      <c r="W12" s="1194"/>
      <c r="X12" s="1194"/>
      <c r="Y12" s="1194"/>
      <c r="Z12" s="1194"/>
      <c r="AA12" s="1194"/>
      <c r="AB12" s="1194"/>
      <c r="AC12" s="1194"/>
      <c r="AD12" s="1194"/>
      <c r="AE12" s="1194"/>
      <c r="AF12" s="1194"/>
      <c r="AG12" s="1194"/>
      <c r="AH12" s="1194"/>
      <c r="AI12" s="1194"/>
      <c r="AJ12" s="1194"/>
      <c r="AK12" s="1194"/>
      <c r="AL12" s="1194"/>
      <c r="AM12" s="1194"/>
      <c r="AN12" s="1194"/>
      <c r="AO12" s="1194"/>
      <c r="AP12" s="1194"/>
      <c r="AQ12" s="1194"/>
      <c r="AR12" s="1194"/>
      <c r="AS12" s="1194"/>
      <c r="AT12" s="1194"/>
      <c r="AU12" s="1194"/>
      <c r="AV12" s="1194"/>
      <c r="AW12" s="1194"/>
      <c r="AX12" s="1194"/>
      <c r="AY12" s="1194"/>
      <c r="AZ12" s="1194"/>
      <c r="BA12" s="1194"/>
      <c r="BB12" s="1194"/>
      <c r="BC12" s="1194"/>
      <c r="BD12" s="1194"/>
      <c r="BE12" s="1194"/>
      <c r="BF12" s="1194"/>
      <c r="BG12" s="1194"/>
      <c r="BH12" s="1194"/>
      <c r="BI12" s="1194"/>
      <c r="BJ12" s="1194"/>
      <c r="BK12" s="1194"/>
      <c r="BL12" s="1194"/>
      <c r="BM12" s="1194"/>
      <c r="BN12" s="1194"/>
      <c r="BO12" s="1194"/>
      <c r="BP12" s="1194"/>
      <c r="BQ12" s="1194"/>
      <c r="BR12" s="1194"/>
      <c r="BS12" s="1194"/>
      <c r="BT12" s="1194"/>
      <c r="BU12" s="1194"/>
      <c r="BV12" s="1194"/>
      <c r="BW12" s="1194"/>
      <c r="BX12" s="1194"/>
      <c r="BY12" s="1194"/>
      <c r="BZ12" s="1194"/>
      <c r="CA12" s="1194"/>
      <c r="CB12" s="1194"/>
      <c r="CC12" s="1194"/>
      <c r="CD12" s="1195"/>
    </row>
    <row r="13" spans="2:85" ht="30">
      <c r="B13" s="1193"/>
      <c r="C13" s="1194"/>
      <c r="D13" s="1194"/>
      <c r="E13" s="1194"/>
      <c r="F13" s="1194"/>
      <c r="G13" s="1194"/>
      <c r="H13" s="1194"/>
      <c r="I13" s="1194"/>
      <c r="J13" s="1194"/>
      <c r="K13" s="1194"/>
      <c r="L13" s="1194"/>
      <c r="M13" s="1194"/>
      <c r="N13" s="1194"/>
      <c r="O13" s="1194"/>
      <c r="P13" s="1194"/>
      <c r="Q13" s="1194"/>
      <c r="R13" s="1194"/>
      <c r="S13" s="1194"/>
      <c r="T13" s="1194"/>
      <c r="U13" s="1194"/>
      <c r="V13" s="1194"/>
      <c r="W13" s="1194"/>
      <c r="X13" s="1194"/>
      <c r="Y13" s="1194"/>
      <c r="Z13" s="1194"/>
      <c r="AA13" s="1194"/>
      <c r="AB13" s="1194"/>
      <c r="AC13" s="1194"/>
      <c r="AD13" s="1194"/>
      <c r="AE13" s="1194"/>
      <c r="AF13" s="1194"/>
      <c r="AG13" s="1194"/>
      <c r="AH13" s="1194"/>
      <c r="AI13" s="1194"/>
      <c r="AJ13" s="1194"/>
      <c r="AK13" s="1194"/>
      <c r="AL13" s="1194"/>
      <c r="AM13" s="1194"/>
      <c r="AN13" s="1194"/>
      <c r="AO13" s="1194"/>
      <c r="AP13" s="1194"/>
      <c r="AQ13" s="1194"/>
      <c r="AR13" s="1194"/>
      <c r="AS13" s="1194"/>
      <c r="AT13" s="1194"/>
      <c r="AU13" s="1194"/>
      <c r="AV13" s="1194"/>
      <c r="AW13" s="1194"/>
      <c r="AX13" s="1194"/>
      <c r="AY13" s="1194"/>
      <c r="AZ13" s="1194"/>
      <c r="BA13" s="1194"/>
      <c r="BB13" s="1194"/>
      <c r="BC13" s="1194"/>
      <c r="BD13" s="1194"/>
      <c r="BE13" s="1194"/>
      <c r="BF13" s="1194"/>
      <c r="BG13" s="1194"/>
      <c r="BH13" s="1194"/>
      <c r="BI13" s="1194"/>
      <c r="BJ13" s="1194"/>
      <c r="BK13" s="1194"/>
      <c r="BL13" s="1194"/>
      <c r="BM13" s="1194"/>
      <c r="BN13" s="1194"/>
      <c r="BO13" s="1194"/>
      <c r="BP13" s="1194"/>
      <c r="BQ13" s="1194"/>
      <c r="BR13" s="1194"/>
      <c r="BS13" s="1194"/>
      <c r="BT13" s="1194"/>
      <c r="BU13" s="1194"/>
      <c r="BV13" s="1194"/>
      <c r="BW13" s="1194"/>
      <c r="BX13" s="1194"/>
      <c r="BY13" s="1194"/>
      <c r="BZ13" s="1194"/>
      <c r="CA13" s="1194"/>
      <c r="CB13" s="1194"/>
      <c r="CC13" s="1194"/>
      <c r="CD13" s="1195"/>
    </row>
    <row r="14" spans="2:85" ht="30" customHeight="1">
      <c r="B14" s="71"/>
      <c r="C14" s="176"/>
      <c r="D14" s="17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284"/>
      <c r="CE14" s="23"/>
      <c r="CF14" s="23"/>
      <c r="CG14" s="23"/>
    </row>
    <row r="15" spans="2:85" ht="30" customHeight="1">
      <c r="B15" s="274"/>
      <c r="D15" s="66"/>
      <c r="E15" s="24"/>
      <c r="F15" s="24"/>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X15" s="802"/>
      <c r="AY15" s="802"/>
      <c r="AZ15" s="802"/>
      <c r="BA15" s="802"/>
      <c r="BB15" s="802"/>
      <c r="BC15" s="802"/>
      <c r="BD15" s="802"/>
      <c r="BE15" s="802"/>
      <c r="BF15" s="802"/>
      <c r="BG15" s="802"/>
      <c r="BH15" s="802"/>
      <c r="BI15" s="802"/>
      <c r="BJ15" s="802"/>
      <c r="BK15" s="802"/>
      <c r="BL15" s="802"/>
      <c r="BM15" s="802"/>
      <c r="BN15" s="802"/>
      <c r="BO15" s="802"/>
      <c r="BP15" s="802"/>
      <c r="BQ15" s="802"/>
      <c r="BR15" s="802"/>
      <c r="BS15" s="802"/>
      <c r="BT15" s="802"/>
      <c r="BU15" s="802"/>
      <c r="CD15" s="51"/>
    </row>
    <row r="16" spans="2:85" ht="33" customHeight="1">
      <c r="B16" s="274"/>
      <c r="D16" s="24"/>
      <c r="E16" s="24"/>
      <c r="F16" s="24"/>
      <c r="G16" s="75"/>
      <c r="H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CD16" s="51"/>
    </row>
    <row r="17" spans="1:110" ht="33" customHeight="1">
      <c r="B17" s="274"/>
      <c r="D17" s="24"/>
      <c r="E17" s="24"/>
      <c r="F17" s="24"/>
      <c r="G17" s="75"/>
      <c r="H17" s="75"/>
      <c r="I17" s="315" t="s">
        <v>190</v>
      </c>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CD17" s="51"/>
    </row>
    <row r="18" spans="1:110" ht="39" customHeight="1">
      <c r="B18" s="274"/>
      <c r="D18" s="24"/>
      <c r="E18" s="24"/>
      <c r="F18" s="24"/>
      <c r="G18" s="75"/>
      <c r="H18" s="75"/>
      <c r="I18" s="316" t="s">
        <v>191</v>
      </c>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CD18" s="51"/>
    </row>
    <row r="19" spans="1:110" s="38" customFormat="1" ht="30" customHeight="1">
      <c r="A19" s="97"/>
      <c r="B19" s="11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CD19" s="97"/>
    </row>
    <row r="20" spans="1:110" ht="30" customHeight="1">
      <c r="A20" s="51"/>
      <c r="B20" s="110"/>
      <c r="C20" s="38"/>
      <c r="D20" s="38"/>
      <c r="E20" s="38"/>
      <c r="F20" s="38"/>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97"/>
    </row>
    <row r="21" spans="1:110" ht="30" customHeight="1">
      <c r="A21" s="51"/>
      <c r="AK21" s="799"/>
      <c r="AL21" s="799"/>
      <c r="AM21" s="799"/>
      <c r="AN21" s="799"/>
      <c r="AO21" s="799"/>
      <c r="AP21" s="799"/>
      <c r="AQ21" s="799"/>
      <c r="AR21" s="799"/>
      <c r="AS21" s="799"/>
      <c r="AT21" s="799"/>
      <c r="AU21" s="799"/>
      <c r="AV21" s="799"/>
      <c r="AW21" s="799"/>
      <c r="AX21" s="799"/>
      <c r="AY21" s="799"/>
      <c r="AZ21" s="799"/>
      <c r="BA21" s="799"/>
      <c r="BB21" s="799"/>
      <c r="BC21" s="818"/>
      <c r="BD21" s="818"/>
      <c r="BE21" s="818"/>
      <c r="BF21" s="819"/>
      <c r="BG21" s="819"/>
      <c r="BH21" s="819"/>
      <c r="BI21" s="819"/>
      <c r="BJ21" s="819"/>
      <c r="BK21" s="819"/>
      <c r="BL21" s="819"/>
      <c r="BM21" s="819"/>
      <c r="BN21" s="819"/>
      <c r="BO21" s="819"/>
      <c r="BP21" s="819"/>
      <c r="BQ21" s="819"/>
      <c r="BR21" s="819"/>
      <c r="BS21" s="819"/>
      <c r="BT21" s="819"/>
      <c r="BU21" s="819"/>
      <c r="BV21" s="819"/>
      <c r="BW21" s="819"/>
      <c r="BX21" s="819"/>
      <c r="BY21" s="819"/>
      <c r="BZ21" s="819"/>
      <c r="CA21" s="819"/>
      <c r="CB21" s="819"/>
      <c r="CD21" s="51"/>
    </row>
    <row r="22" spans="1:110" ht="30" customHeight="1">
      <c r="A22" s="51"/>
      <c r="AK22" s="799"/>
      <c r="AL22" s="799"/>
      <c r="AM22" s="799"/>
      <c r="AN22" s="799"/>
      <c r="AO22" s="799"/>
      <c r="AP22" s="799"/>
      <c r="AQ22" s="799"/>
      <c r="AR22" s="799"/>
      <c r="AS22" s="799"/>
      <c r="AT22" s="799"/>
      <c r="AU22" s="799"/>
      <c r="AV22" s="799"/>
      <c r="AW22" s="799"/>
      <c r="AX22" s="799"/>
      <c r="AY22" s="799"/>
      <c r="AZ22" s="799"/>
      <c r="BA22" s="799"/>
      <c r="BB22" s="799"/>
      <c r="BC22" s="818"/>
      <c r="BD22" s="818"/>
      <c r="BE22" s="818"/>
      <c r="BF22" s="819"/>
      <c r="BG22" s="819"/>
      <c r="BH22" s="820"/>
      <c r="BI22" s="820"/>
      <c r="BJ22" s="820"/>
      <c r="BK22" s="820"/>
      <c r="BL22" s="819"/>
      <c r="BM22" s="819"/>
      <c r="BN22" s="819"/>
      <c r="BO22" s="820"/>
      <c r="BP22" s="820"/>
      <c r="BQ22" s="820"/>
      <c r="BR22" s="820"/>
      <c r="BS22" s="820"/>
      <c r="BT22" s="820"/>
      <c r="BU22" s="820"/>
      <c r="BV22" s="820"/>
      <c r="BW22" s="820"/>
      <c r="BX22" s="820"/>
      <c r="BY22" s="820"/>
      <c r="BZ22" s="820"/>
      <c r="CA22" s="818"/>
      <c r="CB22" s="818"/>
      <c r="CD22" s="51"/>
      <c r="CK22" s="298"/>
    </row>
    <row r="23" spans="1:110" ht="30" customHeight="1">
      <c r="A23" s="51"/>
      <c r="C23" s="217">
        <v>1.1000000000000001</v>
      </c>
      <c r="D23" s="73" t="s">
        <v>192</v>
      </c>
      <c r="E23" s="799"/>
      <c r="F23" s="799"/>
      <c r="G23" s="799"/>
      <c r="H23" s="799"/>
      <c r="I23" s="799"/>
      <c r="J23" s="799"/>
      <c r="K23" s="799"/>
      <c r="L23" s="799"/>
      <c r="M23" s="799"/>
      <c r="N23" s="799"/>
      <c r="O23" s="799"/>
      <c r="P23" s="799"/>
      <c r="Q23" s="799"/>
      <c r="R23" s="799"/>
      <c r="S23" s="799"/>
      <c r="T23" s="799"/>
      <c r="U23" s="799"/>
      <c r="V23" s="799"/>
      <c r="W23" s="799"/>
      <c r="X23" s="799"/>
      <c r="Y23" s="799"/>
      <c r="Z23" s="799"/>
      <c r="AA23" s="799"/>
      <c r="AB23" s="799"/>
      <c r="AC23" s="799"/>
      <c r="AD23" s="799"/>
      <c r="AE23" s="799"/>
      <c r="AF23" s="799"/>
      <c r="AG23" s="799"/>
      <c r="AH23" s="799"/>
      <c r="AI23" s="799"/>
      <c r="AJ23" s="799"/>
      <c r="AK23" s="799"/>
      <c r="AL23" s="799"/>
      <c r="AM23" s="799"/>
      <c r="AN23" s="799"/>
      <c r="AO23" s="799"/>
      <c r="AP23" s="799"/>
      <c r="AQ23" s="799"/>
      <c r="AR23" s="799"/>
      <c r="AS23" s="799"/>
      <c r="AT23" s="799"/>
      <c r="AU23" s="799"/>
      <c r="AV23" s="799"/>
      <c r="AW23" s="799"/>
      <c r="AX23" s="799"/>
      <c r="AY23" s="799"/>
      <c r="AZ23" s="799"/>
      <c r="BA23" s="799"/>
      <c r="BB23" s="799"/>
      <c r="BC23" s="818"/>
      <c r="BD23" s="818"/>
      <c r="BE23" s="818"/>
      <c r="BF23" s="818"/>
      <c r="BG23" s="818"/>
      <c r="BH23" s="818"/>
      <c r="BI23" s="818"/>
      <c r="BJ23" s="818"/>
      <c r="BK23" s="818"/>
      <c r="BL23" s="819"/>
      <c r="BM23" s="819"/>
      <c r="BN23" s="818"/>
      <c r="BO23" s="818"/>
      <c r="BP23" s="818"/>
      <c r="BQ23" s="818"/>
      <c r="BR23" s="818"/>
      <c r="BS23" s="818"/>
      <c r="BT23" s="818"/>
      <c r="BU23" s="818"/>
      <c r="BV23" s="818"/>
      <c r="BW23" s="818"/>
      <c r="BX23" s="818"/>
      <c r="BY23" s="818"/>
      <c r="BZ23" s="818"/>
      <c r="CA23" s="818"/>
      <c r="CB23" s="818"/>
      <c r="CC23" s="799"/>
      <c r="CD23" s="829"/>
      <c r="CK23" s="299"/>
    </row>
    <row r="24" spans="1:110" ht="30" customHeight="1">
      <c r="A24" s="51"/>
      <c r="C24" s="38"/>
      <c r="D24" s="70" t="s">
        <v>193</v>
      </c>
      <c r="BC24" s="819"/>
      <c r="BD24" s="819"/>
      <c r="BE24" s="1226"/>
      <c r="BF24" s="1227"/>
      <c r="BG24" s="1227"/>
      <c r="BH24" s="1227"/>
      <c r="BI24" s="1227"/>
      <c r="BJ24" s="1227"/>
      <c r="BK24" s="1227"/>
      <c r="BL24" s="1227"/>
      <c r="BM24" s="1227"/>
      <c r="BN24" s="1227"/>
      <c r="BO24" s="1227"/>
      <c r="BP24" s="1227"/>
      <c r="BQ24" s="1227"/>
      <c r="BR24" s="1227"/>
      <c r="BS24" s="1227"/>
      <c r="BT24" s="1227"/>
      <c r="BU24" s="1227"/>
      <c r="BV24" s="1227"/>
      <c r="BW24" s="1227"/>
      <c r="BX24" s="1227"/>
      <c r="BY24" s="1227"/>
      <c r="BZ24" s="1228"/>
      <c r="CA24" s="818"/>
      <c r="CB24" s="818"/>
      <c r="CC24" s="799"/>
      <c r="CD24" s="829"/>
    </row>
    <row r="25" spans="1:110" ht="30" customHeight="1">
      <c r="A25" s="51"/>
      <c r="D25" s="1192"/>
      <c r="E25" s="1192"/>
      <c r="F25" s="1192"/>
      <c r="G25" s="1192"/>
      <c r="H25" s="1192"/>
      <c r="I25" s="1192"/>
      <c r="J25" s="1192"/>
      <c r="K25" s="1192"/>
      <c r="L25" s="1192"/>
      <c r="M25" s="1192"/>
      <c r="N25" s="1192"/>
      <c r="O25" s="1192"/>
      <c r="P25" s="1192"/>
      <c r="Q25" s="1192"/>
      <c r="R25" s="1192"/>
      <c r="S25" s="1192"/>
      <c r="T25" s="1192"/>
      <c r="U25" s="1192"/>
      <c r="V25" s="1192"/>
      <c r="W25" s="1192"/>
      <c r="X25" s="1192"/>
      <c r="Y25" s="1192"/>
      <c r="Z25" s="1192"/>
      <c r="AA25" s="1192"/>
      <c r="AB25" s="1192"/>
      <c r="AC25" s="1192"/>
      <c r="AD25" s="1192"/>
      <c r="AE25" s="1192"/>
      <c r="AF25" s="1192"/>
      <c r="AG25" s="1192"/>
      <c r="AH25" s="1192"/>
      <c r="AI25" s="1192"/>
      <c r="AJ25" s="1192"/>
      <c r="AK25" s="1192"/>
      <c r="AL25" s="1192"/>
      <c r="AM25" s="1192"/>
      <c r="AN25" s="1192"/>
      <c r="AO25" s="1192"/>
      <c r="AP25" s="1192"/>
      <c r="BC25" s="819"/>
      <c r="BD25" s="819"/>
      <c r="BE25" s="1229"/>
      <c r="BF25" s="1230"/>
      <c r="BG25" s="1230"/>
      <c r="BH25" s="1230"/>
      <c r="BI25" s="1230"/>
      <c r="BJ25" s="1230"/>
      <c r="BK25" s="1230"/>
      <c r="BL25" s="1230"/>
      <c r="BM25" s="1230"/>
      <c r="BN25" s="1230"/>
      <c r="BO25" s="1230"/>
      <c r="BP25" s="1230"/>
      <c r="BQ25" s="1230"/>
      <c r="BR25" s="1230"/>
      <c r="BS25" s="1230"/>
      <c r="BT25" s="1230"/>
      <c r="BU25" s="1230"/>
      <c r="BV25" s="1230"/>
      <c r="BW25" s="1230"/>
      <c r="BX25" s="1230"/>
      <c r="BY25" s="1230"/>
      <c r="BZ25" s="1231"/>
      <c r="CA25" s="826"/>
      <c r="CB25" s="826"/>
      <c r="CC25" s="830"/>
      <c r="CD25" s="829"/>
      <c r="CL25" s="320"/>
    </row>
    <row r="26" spans="1:110" ht="30" customHeight="1">
      <c r="A26" s="51"/>
      <c r="D26" s="1200"/>
      <c r="E26" s="1200"/>
      <c r="F26" s="1200"/>
      <c r="G26" s="1200"/>
      <c r="H26" s="1200"/>
      <c r="I26" s="1200"/>
      <c r="J26" s="1200"/>
      <c r="K26" s="1200"/>
      <c r="L26" s="1200"/>
      <c r="M26" s="1200"/>
      <c r="N26" s="1200"/>
      <c r="O26" s="1200"/>
      <c r="P26" s="1200"/>
      <c r="Q26" s="1200"/>
      <c r="R26" s="1200"/>
      <c r="S26" s="1200"/>
      <c r="T26" s="1200"/>
      <c r="U26" s="1200"/>
      <c r="V26" s="1200"/>
      <c r="W26" s="1200"/>
      <c r="X26" s="1200"/>
      <c r="Y26" s="1200"/>
      <c r="Z26" s="1200"/>
      <c r="AA26" s="1200"/>
      <c r="AB26" s="1200"/>
      <c r="AC26" s="1200"/>
      <c r="AD26" s="1200"/>
      <c r="AE26" s="1200"/>
      <c r="AF26" s="1200"/>
      <c r="AG26" s="1200"/>
      <c r="AH26" s="1200"/>
      <c r="AI26" s="1200"/>
      <c r="AJ26" s="1200"/>
      <c r="AK26" s="1200"/>
      <c r="AL26" s="1200"/>
      <c r="AM26" s="1200"/>
      <c r="AN26" s="1200"/>
      <c r="AO26" s="1200"/>
      <c r="AP26" s="1200"/>
      <c r="BC26" s="819"/>
      <c r="BD26" s="819"/>
      <c r="BE26" s="1232"/>
      <c r="BF26" s="1233"/>
      <c r="BG26" s="1233"/>
      <c r="BH26" s="1233"/>
      <c r="BI26" s="1233"/>
      <c r="BJ26" s="1233"/>
      <c r="BK26" s="1233"/>
      <c r="BL26" s="1233"/>
      <c r="BM26" s="1233"/>
      <c r="BN26" s="1233"/>
      <c r="BO26" s="1233"/>
      <c r="BP26" s="1233"/>
      <c r="BQ26" s="1233"/>
      <c r="BR26" s="1233"/>
      <c r="BS26" s="1233"/>
      <c r="BT26" s="1233"/>
      <c r="BU26" s="1233"/>
      <c r="BV26" s="1233"/>
      <c r="BW26" s="1233"/>
      <c r="BX26" s="1233"/>
      <c r="BY26" s="1233"/>
      <c r="BZ26" s="1234"/>
      <c r="CA26" s="819"/>
      <c r="CB26" s="819"/>
      <c r="CD26" s="51"/>
    </row>
    <row r="27" spans="1:110" ht="30" customHeight="1">
      <c r="A27" s="51"/>
      <c r="E27" s="799"/>
      <c r="F27" s="799"/>
      <c r="G27" s="799"/>
      <c r="H27" s="799"/>
      <c r="I27" s="799"/>
      <c r="J27" s="799"/>
      <c r="K27" s="799"/>
      <c r="L27" s="799"/>
      <c r="M27" s="799"/>
      <c r="N27" s="799"/>
      <c r="O27" s="799"/>
      <c r="P27" s="799"/>
      <c r="Q27" s="799"/>
      <c r="R27" s="799"/>
      <c r="S27" s="799"/>
      <c r="T27" s="799"/>
      <c r="U27" s="799"/>
      <c r="V27" s="799"/>
      <c r="W27" s="799"/>
      <c r="X27" s="799"/>
      <c r="Y27" s="799"/>
      <c r="Z27" s="799"/>
      <c r="AA27" s="799"/>
      <c r="AB27" s="799"/>
      <c r="AC27" s="799"/>
      <c r="AD27" s="799"/>
      <c r="AE27" s="799"/>
      <c r="AF27" s="799"/>
      <c r="AG27" s="799"/>
      <c r="AH27" s="799"/>
      <c r="AI27" s="799"/>
      <c r="AJ27" s="799"/>
      <c r="AK27" s="799"/>
      <c r="AL27" s="799"/>
      <c r="AM27" s="799"/>
      <c r="AN27" s="799"/>
      <c r="AO27" s="799"/>
      <c r="AP27" s="799"/>
      <c r="AQ27" s="799"/>
      <c r="AR27" s="799"/>
      <c r="AS27" s="799"/>
      <c r="AT27" s="799"/>
      <c r="AU27" s="799"/>
      <c r="AV27" s="799"/>
      <c r="AW27" s="799"/>
      <c r="AX27" s="799"/>
      <c r="AY27" s="799"/>
      <c r="AZ27" s="799"/>
      <c r="BA27" s="799"/>
      <c r="BB27" s="799"/>
      <c r="BC27" s="818"/>
      <c r="BD27" s="818"/>
      <c r="BE27" s="818"/>
      <c r="BF27" s="818"/>
      <c r="BG27" s="818"/>
      <c r="BH27" s="819"/>
      <c r="BI27" s="819"/>
      <c r="BJ27" s="819"/>
      <c r="BK27" s="819"/>
      <c r="BL27" s="819"/>
      <c r="BM27" s="819"/>
      <c r="BN27" s="819"/>
      <c r="BO27" s="819"/>
      <c r="BP27" s="819"/>
      <c r="BQ27" s="819"/>
      <c r="BR27" s="819"/>
      <c r="BS27" s="819"/>
      <c r="BT27" s="819"/>
      <c r="BU27" s="819"/>
      <c r="BV27" s="819"/>
      <c r="BW27" s="819"/>
      <c r="BX27" s="819"/>
      <c r="BY27" s="819"/>
      <c r="BZ27" s="819"/>
      <c r="CA27" s="819"/>
      <c r="CB27" s="819"/>
      <c r="CD27" s="51"/>
      <c r="CK27" s="38"/>
      <c r="CL27" s="38"/>
      <c r="CM27" s="38"/>
    </row>
    <row r="28" spans="1:110" ht="30" customHeight="1">
      <c r="A28" s="51"/>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CD28" s="51"/>
      <c r="CK28" s="38"/>
      <c r="CL28" s="38"/>
      <c r="CM28" s="38"/>
      <c r="CN28" s="38"/>
      <c r="CO28" s="38"/>
      <c r="CP28" s="38"/>
      <c r="CQ28" s="38"/>
      <c r="CR28" s="38"/>
      <c r="CS28" s="38"/>
      <c r="CT28" s="38"/>
      <c r="CU28" s="38"/>
      <c r="CV28" s="38"/>
      <c r="CW28" s="38"/>
      <c r="CX28" s="38"/>
      <c r="CY28" s="38"/>
      <c r="CZ28" s="38"/>
      <c r="DA28" s="38"/>
      <c r="DB28" s="38"/>
      <c r="DC28" s="38"/>
      <c r="DD28" s="38"/>
      <c r="DE28" s="38"/>
      <c r="DF28" s="38"/>
    </row>
    <row r="29" spans="1:110" ht="30" customHeight="1">
      <c r="A29" s="51"/>
      <c r="D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CD29" s="51"/>
      <c r="CK29" s="38"/>
      <c r="CL29" s="38"/>
      <c r="CM29" s="73"/>
      <c r="CN29" s="38"/>
      <c r="CO29" s="73"/>
      <c r="CP29" s="38"/>
      <c r="CQ29" s="38"/>
      <c r="CR29" s="38"/>
      <c r="CS29" s="38"/>
      <c r="CT29" s="38"/>
      <c r="CU29" s="38"/>
      <c r="CV29" s="38"/>
      <c r="CW29" s="38"/>
      <c r="CX29" s="38"/>
      <c r="CY29" s="38"/>
      <c r="CZ29" s="38"/>
      <c r="DA29" s="38"/>
      <c r="DB29" s="38"/>
      <c r="DC29" s="38"/>
      <c r="DD29" s="38"/>
      <c r="DE29" s="38"/>
      <c r="DF29" s="38"/>
    </row>
    <row r="30" spans="1:110" ht="9.9" customHeight="1">
      <c r="A30" s="51"/>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CD30" s="51"/>
    </row>
    <row r="31" spans="1:110" ht="9.9" customHeight="1">
      <c r="A31" s="51"/>
      <c r="B31" s="10"/>
      <c r="C31" s="10"/>
      <c r="D31" s="813"/>
      <c r="E31" s="813"/>
      <c r="F31" s="813"/>
      <c r="G31" s="813"/>
      <c r="H31" s="813"/>
      <c r="I31" s="813"/>
      <c r="J31" s="813"/>
      <c r="K31" s="813"/>
      <c r="L31" s="813"/>
      <c r="M31" s="813"/>
      <c r="N31" s="813"/>
      <c r="O31" s="813"/>
      <c r="P31" s="813"/>
      <c r="Q31" s="813"/>
      <c r="R31" s="813"/>
      <c r="S31" s="813"/>
      <c r="T31" s="813"/>
      <c r="U31" s="813"/>
      <c r="V31" s="813"/>
      <c r="W31" s="813"/>
      <c r="X31" s="813"/>
      <c r="Y31" s="813"/>
      <c r="Z31" s="813"/>
      <c r="AA31" s="813"/>
      <c r="AB31" s="813"/>
      <c r="AC31" s="813"/>
      <c r="AD31" s="813"/>
      <c r="AE31" s="813"/>
      <c r="AF31" s="813"/>
      <c r="AG31" s="813"/>
      <c r="AH31" s="813"/>
      <c r="AI31" s="813"/>
      <c r="AJ31" s="813"/>
      <c r="AK31" s="813"/>
      <c r="AL31" s="813"/>
      <c r="AM31" s="813"/>
      <c r="AN31" s="813"/>
      <c r="AO31" s="813"/>
      <c r="AP31" s="813"/>
      <c r="AQ31" s="813"/>
      <c r="AR31" s="813"/>
      <c r="AS31" s="813"/>
      <c r="AT31" s="813"/>
      <c r="AU31" s="813"/>
      <c r="AV31" s="813"/>
      <c r="AW31" s="813"/>
      <c r="AX31" s="813"/>
      <c r="AY31" s="813"/>
      <c r="AZ31" s="813"/>
      <c r="BA31" s="813"/>
      <c r="BB31" s="813"/>
      <c r="BC31" s="813"/>
      <c r="BD31" s="813"/>
      <c r="BE31" s="813"/>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49"/>
    </row>
    <row r="32" spans="1:110" ht="30" customHeight="1">
      <c r="A32" s="51"/>
      <c r="CD32" s="51"/>
    </row>
    <row r="33" spans="1:82" ht="30" customHeight="1">
      <c r="A33" s="51"/>
      <c r="CD33" s="51"/>
    </row>
    <row r="34" spans="1:82" ht="30" customHeight="1">
      <c r="B34" s="18"/>
      <c r="CD34" s="51"/>
    </row>
    <row r="35" spans="1:82" ht="28.2">
      <c r="B35" s="18"/>
      <c r="C35" s="217">
        <v>1.2</v>
      </c>
      <c r="D35" s="73" t="s">
        <v>194</v>
      </c>
      <c r="E35" s="799"/>
      <c r="AX35" s="803"/>
      <c r="AY35" s="551"/>
      <c r="AZ35" s="551"/>
      <c r="BA35" s="551"/>
      <c r="BB35" s="551"/>
      <c r="BC35" s="551"/>
      <c r="BD35" s="551"/>
      <c r="BE35" s="551"/>
      <c r="BF35" s="551"/>
      <c r="BG35" s="551"/>
      <c r="BH35" s="551"/>
      <c r="BI35" s="551"/>
      <c r="BJ35" s="551"/>
      <c r="BK35" s="551"/>
      <c r="BL35" s="551"/>
      <c r="BM35" s="803"/>
      <c r="BN35" s="263"/>
      <c r="BO35" s="263"/>
      <c r="BQ35" s="263"/>
      <c r="BU35" s="263"/>
      <c r="BV35" s="263"/>
      <c r="BY35" s="263"/>
      <c r="CD35" s="51"/>
    </row>
    <row r="36" spans="1:82" ht="28.2">
      <c r="B36" s="18"/>
      <c r="D36" s="70" t="s">
        <v>195</v>
      </c>
      <c r="F36" s="799"/>
      <c r="G36" s="799"/>
      <c r="H36" s="799"/>
      <c r="I36" s="799"/>
      <c r="J36" s="799"/>
      <c r="K36" s="799"/>
      <c r="L36" s="799"/>
      <c r="M36" s="799"/>
      <c r="N36" s="799"/>
      <c r="O36" s="799"/>
      <c r="P36" s="799"/>
      <c r="Q36" s="799"/>
      <c r="R36" s="799"/>
      <c r="S36" s="799"/>
      <c r="T36" s="799"/>
      <c r="U36" s="799"/>
      <c r="V36" s="799"/>
      <c r="W36" s="799"/>
      <c r="X36" s="799"/>
      <c r="Y36" s="799"/>
      <c r="Z36" s="799"/>
      <c r="AA36" s="799"/>
      <c r="AB36" s="799"/>
      <c r="AC36" s="799"/>
      <c r="AD36" s="799"/>
      <c r="AE36" s="799"/>
      <c r="AF36" s="799"/>
      <c r="AG36" s="799"/>
      <c r="AH36" s="799"/>
      <c r="AI36" s="799"/>
      <c r="AJ36" s="799"/>
      <c r="AX36" s="803"/>
      <c r="AY36" s="551"/>
      <c r="AZ36" s="551"/>
      <c r="BA36" s="551"/>
      <c r="BB36" s="551"/>
      <c r="BC36" s="551"/>
      <c r="BD36" s="551"/>
      <c r="BE36" s="551"/>
      <c r="BF36" s="551"/>
      <c r="BG36" s="551"/>
      <c r="BH36" s="551"/>
      <c r="BI36" s="551"/>
      <c r="BJ36" s="551"/>
      <c r="BK36" s="821"/>
      <c r="BL36" s="821"/>
      <c r="BM36" s="824"/>
      <c r="BN36" s="825"/>
      <c r="BO36" s="825"/>
      <c r="BP36" s="819"/>
      <c r="BQ36" s="825"/>
      <c r="BR36" s="819"/>
      <c r="BS36" s="819"/>
      <c r="BT36" s="819"/>
      <c r="BU36" s="825"/>
      <c r="BV36" s="825"/>
      <c r="BW36" s="819"/>
      <c r="BX36" s="819"/>
      <c r="BY36" s="825"/>
      <c r="BZ36" s="819"/>
      <c r="CA36" s="819"/>
      <c r="CB36" s="819"/>
      <c r="CD36" s="51"/>
    </row>
    <row r="37" spans="1:82" ht="30" customHeight="1">
      <c r="B37" s="18"/>
      <c r="E37" s="791"/>
      <c r="F37" s="791"/>
      <c r="G37" s="791"/>
      <c r="H37" s="791"/>
      <c r="I37" s="791"/>
      <c r="J37" s="791"/>
      <c r="K37" s="791"/>
      <c r="L37" s="791"/>
      <c r="M37" s="791"/>
      <c r="N37" s="791"/>
      <c r="O37" s="791"/>
      <c r="P37" s="791"/>
      <c r="Q37" s="791"/>
      <c r="R37" s="791"/>
      <c r="S37" s="791"/>
      <c r="T37" s="791"/>
      <c r="U37" s="791"/>
      <c r="V37" s="791"/>
      <c r="W37" s="791"/>
      <c r="X37" s="791"/>
      <c r="Y37" s="791"/>
      <c r="Z37" s="791"/>
      <c r="AA37" s="791"/>
      <c r="AB37" s="791"/>
      <c r="AC37" s="791"/>
      <c r="AD37" s="791"/>
      <c r="AE37" s="791"/>
      <c r="AF37" s="791"/>
      <c r="AG37" s="791"/>
      <c r="AH37" s="799"/>
      <c r="AI37" s="799"/>
      <c r="AJ37" s="799"/>
      <c r="BK37" s="819"/>
      <c r="BL37" s="819"/>
      <c r="BM37" s="819"/>
      <c r="BN37" s="819"/>
      <c r="BO37" s="819"/>
      <c r="BP37" s="819"/>
      <c r="BQ37" s="819"/>
      <c r="BR37" s="819"/>
      <c r="BS37" s="819"/>
      <c r="BT37" s="819"/>
      <c r="BU37" s="819"/>
      <c r="BV37" s="819"/>
      <c r="BW37" s="819"/>
      <c r="BX37" s="819"/>
      <c r="BY37" s="819"/>
      <c r="BZ37" s="819"/>
      <c r="CA37" s="819"/>
      <c r="CB37" s="819"/>
      <c r="CD37" s="51"/>
    </row>
    <row r="38" spans="1:82" s="256" customFormat="1" ht="30" customHeight="1">
      <c r="B38" s="18"/>
      <c r="D38" s="1000" t="s">
        <v>196</v>
      </c>
      <c r="E38" s="814"/>
      <c r="F38" s="77" t="s">
        <v>197</v>
      </c>
      <c r="G38" s="814"/>
      <c r="H38" s="814"/>
      <c r="I38" s="814"/>
      <c r="J38" s="814"/>
      <c r="K38" s="814"/>
      <c r="L38" s="814"/>
      <c r="M38" s="799"/>
      <c r="N38" s="1201"/>
      <c r="O38" s="1202"/>
      <c r="P38" s="1203"/>
      <c r="Q38" s="799"/>
      <c r="R38" s="799"/>
      <c r="S38" s="799"/>
      <c r="T38" s="799"/>
      <c r="U38" s="1000" t="s">
        <v>198</v>
      </c>
      <c r="V38" s="814"/>
      <c r="W38" s="77" t="s">
        <v>199</v>
      </c>
      <c r="X38" s="814"/>
      <c r="Y38" s="814"/>
      <c r="Z38" s="814"/>
      <c r="AA38" s="814"/>
      <c r="AB38" s="814"/>
      <c r="AC38" s="814"/>
      <c r="AD38" s="799"/>
      <c r="AE38" s="1201"/>
      <c r="AF38" s="1202"/>
      <c r="AG38" s="1203"/>
      <c r="AH38" s="799"/>
      <c r="AI38" s="799"/>
      <c r="AJ38" s="799"/>
      <c r="AK38" s="799"/>
      <c r="AL38" s="1000" t="s">
        <v>200</v>
      </c>
      <c r="AM38" s="814"/>
      <c r="AN38" s="77" t="s">
        <v>201</v>
      </c>
      <c r="AO38" s="814"/>
      <c r="AP38" s="814"/>
      <c r="AQ38" s="814"/>
      <c r="AR38" s="814"/>
      <c r="AS38" s="814"/>
      <c r="AT38" s="814"/>
      <c r="AU38" s="814"/>
      <c r="AV38" s="814"/>
      <c r="AW38" s="814"/>
      <c r="AX38" s="814"/>
      <c r="AY38" s="814"/>
      <c r="AZ38" s="814"/>
      <c r="BA38" s="814"/>
      <c r="BB38" s="814"/>
      <c r="BC38" s="799"/>
      <c r="BD38" s="1201"/>
      <c r="BE38" s="1202"/>
      <c r="BF38" s="1203"/>
      <c r="BK38" s="822"/>
      <c r="BL38" s="822"/>
      <c r="BM38" s="822"/>
      <c r="BN38" s="822"/>
      <c r="BO38" s="822"/>
      <c r="BP38" s="822"/>
      <c r="BQ38" s="822"/>
      <c r="BR38" s="822"/>
      <c r="BS38" s="822"/>
      <c r="BT38" s="822"/>
      <c r="BU38" s="822"/>
      <c r="BV38" s="822"/>
      <c r="BW38" s="822"/>
      <c r="BX38" s="822"/>
      <c r="BY38" s="1207">
        <v>0</v>
      </c>
      <c r="BZ38" s="1208"/>
      <c r="CA38" s="1209"/>
      <c r="CB38" s="822"/>
      <c r="CC38" s="1"/>
      <c r="CD38" s="51"/>
    </row>
    <row r="39" spans="1:82" ht="30" customHeight="1">
      <c r="B39" s="747"/>
      <c r="D39" s="256"/>
      <c r="E39" s="814"/>
      <c r="F39" s="198" t="s">
        <v>202</v>
      </c>
      <c r="G39" s="814"/>
      <c r="H39" s="814"/>
      <c r="I39" s="814"/>
      <c r="J39" s="814"/>
      <c r="K39" s="814"/>
      <c r="L39" s="814"/>
      <c r="M39" s="799"/>
      <c r="N39" s="1204"/>
      <c r="O39" s="1205"/>
      <c r="P39" s="1206"/>
      <c r="Q39" s="799"/>
      <c r="R39" s="799"/>
      <c r="S39" s="799"/>
      <c r="T39" s="799"/>
      <c r="U39" s="814"/>
      <c r="V39" s="814"/>
      <c r="W39" s="198" t="s">
        <v>203</v>
      </c>
      <c r="X39" s="814"/>
      <c r="Y39" s="814"/>
      <c r="Z39" s="814"/>
      <c r="AA39" s="814"/>
      <c r="AB39" s="814"/>
      <c r="AC39" s="814"/>
      <c r="AD39" s="799"/>
      <c r="AE39" s="1204"/>
      <c r="AF39" s="1205"/>
      <c r="AG39" s="1206"/>
      <c r="AH39" s="799"/>
      <c r="AI39" s="799"/>
      <c r="AJ39" s="799"/>
      <c r="AK39" s="799"/>
      <c r="AL39" s="814"/>
      <c r="AM39" s="814"/>
      <c r="AN39" s="198" t="s">
        <v>204</v>
      </c>
      <c r="AO39" s="814"/>
      <c r="AP39" s="814"/>
      <c r="AQ39" s="814"/>
      <c r="AR39" s="814"/>
      <c r="AS39" s="814"/>
      <c r="AT39" s="814"/>
      <c r="AU39" s="814"/>
      <c r="AV39" s="814"/>
      <c r="AW39" s="814"/>
      <c r="AX39" s="814"/>
      <c r="AY39" s="814"/>
      <c r="AZ39" s="814"/>
      <c r="BA39" s="814"/>
      <c r="BB39" s="814"/>
      <c r="BC39" s="799"/>
      <c r="BD39" s="1204"/>
      <c r="BE39" s="1205"/>
      <c r="BF39" s="1206"/>
      <c r="BK39" s="819"/>
      <c r="BL39" s="819"/>
      <c r="BM39" s="819"/>
      <c r="BN39" s="819"/>
      <c r="BO39" s="819"/>
      <c r="BP39" s="819"/>
      <c r="BQ39" s="819"/>
      <c r="BR39" s="819"/>
      <c r="BS39" s="819"/>
      <c r="BT39" s="819"/>
      <c r="BU39" s="819"/>
      <c r="BV39" s="819"/>
      <c r="BW39" s="819"/>
      <c r="BX39" s="819"/>
      <c r="BY39" s="1210"/>
      <c r="BZ39" s="1211"/>
      <c r="CA39" s="1212"/>
      <c r="CB39" s="819"/>
      <c r="CC39" s="807"/>
      <c r="CD39" s="290"/>
    </row>
    <row r="40" spans="1:82" ht="30" customHeight="1">
      <c r="B40" s="18"/>
      <c r="BK40" s="819"/>
      <c r="BL40" s="819"/>
      <c r="BM40" s="819"/>
      <c r="BN40" s="819"/>
      <c r="BO40" s="819"/>
      <c r="BP40" s="819"/>
      <c r="BQ40" s="819"/>
      <c r="BR40" s="819"/>
      <c r="BS40" s="819"/>
      <c r="BT40" s="819"/>
      <c r="BU40" s="819"/>
      <c r="BV40" s="819"/>
      <c r="BW40" s="819"/>
      <c r="BX40" s="819"/>
      <c r="BY40" s="819"/>
      <c r="BZ40" s="819"/>
      <c r="CA40" s="819"/>
      <c r="CB40" s="819"/>
      <c r="CC40" s="579"/>
      <c r="CD40" s="51"/>
    </row>
    <row r="41" spans="1:82" ht="30" customHeight="1">
      <c r="B41" s="18"/>
      <c r="CC41" s="579"/>
      <c r="CD41" s="51"/>
    </row>
    <row r="42" spans="1:82" ht="30" customHeight="1">
      <c r="B42" s="18"/>
      <c r="D42" s="196"/>
      <c r="J42" s="579"/>
      <c r="K42" s="579"/>
      <c r="L42" s="579"/>
      <c r="M42" s="579"/>
      <c r="N42" s="579"/>
      <c r="O42" s="579"/>
      <c r="P42" s="168"/>
      <c r="Q42" s="168"/>
      <c r="R42" s="579"/>
      <c r="S42" s="579"/>
      <c r="T42" s="579"/>
      <c r="U42" s="579"/>
      <c r="V42" s="579"/>
      <c r="W42" s="579"/>
      <c r="X42" s="184"/>
      <c r="Y42" s="184"/>
      <c r="Z42" s="579"/>
      <c r="AA42" s="579"/>
      <c r="AB42" s="579"/>
      <c r="AC42" s="579"/>
      <c r="AD42" s="579"/>
      <c r="AE42" s="579"/>
      <c r="AF42" s="579"/>
      <c r="AG42" s="579"/>
      <c r="AH42" s="579"/>
      <c r="AI42" s="579"/>
      <c r="AJ42" s="579"/>
      <c r="AK42" s="579"/>
      <c r="AN42" s="800"/>
      <c r="AO42" s="801"/>
      <c r="AP42" s="801"/>
      <c r="AQ42" s="801"/>
      <c r="AR42" s="801"/>
      <c r="AS42" s="801"/>
      <c r="BA42" s="74"/>
      <c r="BB42" s="579"/>
      <c r="BC42" s="579"/>
      <c r="BD42" s="579"/>
      <c r="BE42" s="579"/>
      <c r="BF42" s="579"/>
      <c r="BG42" s="579"/>
      <c r="BH42" s="168"/>
      <c r="BI42" s="168"/>
      <c r="BJ42" s="579"/>
      <c r="BK42" s="579"/>
      <c r="BL42" s="579"/>
      <c r="BM42" s="579"/>
      <c r="BN42" s="579"/>
      <c r="BO42" s="579"/>
      <c r="BP42" s="184"/>
      <c r="BQ42" s="184"/>
      <c r="BR42" s="579"/>
      <c r="BS42" s="579"/>
      <c r="BT42" s="579"/>
      <c r="BU42" s="579"/>
      <c r="BV42" s="579"/>
      <c r="BW42" s="579"/>
      <c r="BX42" s="579"/>
      <c r="BY42" s="579"/>
      <c r="BZ42" s="579"/>
      <c r="CA42" s="579"/>
      <c r="CB42" s="579"/>
      <c r="CC42" s="579"/>
      <c r="CD42" s="51"/>
    </row>
    <row r="43" spans="1:82" ht="9.9" customHeight="1">
      <c r="B43" s="18"/>
      <c r="C43" s="1196"/>
      <c r="D43" s="1196"/>
      <c r="F43" s="23"/>
      <c r="J43" s="579"/>
      <c r="K43" s="579"/>
      <c r="L43" s="579"/>
      <c r="M43" s="579"/>
      <c r="N43" s="579"/>
      <c r="O43" s="579"/>
      <c r="P43" s="168"/>
      <c r="Q43" s="168"/>
      <c r="R43" s="579"/>
      <c r="S43" s="579"/>
      <c r="T43" s="579"/>
      <c r="U43" s="579"/>
      <c r="V43" s="579"/>
      <c r="W43" s="579"/>
      <c r="X43" s="184"/>
      <c r="Y43" s="184"/>
      <c r="Z43" s="579"/>
      <c r="AA43" s="579"/>
      <c r="AB43" s="579"/>
      <c r="AC43" s="579"/>
      <c r="AD43" s="579"/>
      <c r="AE43" s="579"/>
      <c r="AF43" s="579"/>
      <c r="AG43" s="579"/>
      <c r="AH43" s="579"/>
      <c r="AI43" s="579"/>
      <c r="AJ43" s="579"/>
      <c r="AK43" s="579"/>
      <c r="AN43" s="800"/>
      <c r="AO43" s="801"/>
      <c r="AP43" s="801"/>
      <c r="AQ43" s="801"/>
      <c r="AR43" s="801"/>
      <c r="AS43" s="801"/>
      <c r="BA43" s="74"/>
      <c r="BB43" s="579"/>
      <c r="BC43" s="579"/>
      <c r="BD43" s="579"/>
      <c r="BE43" s="579"/>
      <c r="BF43" s="579"/>
      <c r="BG43" s="579"/>
      <c r="BH43" s="168"/>
      <c r="BI43" s="168"/>
      <c r="BJ43" s="579"/>
      <c r="BK43" s="579"/>
      <c r="BL43" s="579"/>
      <c r="BM43" s="579"/>
      <c r="BN43" s="579"/>
      <c r="BO43" s="579"/>
      <c r="BP43" s="184"/>
      <c r="BQ43" s="184"/>
      <c r="BR43" s="579"/>
      <c r="BS43" s="579"/>
      <c r="BT43" s="579"/>
      <c r="BU43" s="579"/>
      <c r="BV43" s="579"/>
      <c r="BW43" s="579"/>
      <c r="BX43" s="579"/>
      <c r="BY43" s="579"/>
      <c r="BZ43" s="579"/>
      <c r="CA43" s="579"/>
      <c r="CB43" s="579"/>
      <c r="CC43" s="579"/>
      <c r="CD43" s="51"/>
    </row>
    <row r="44" spans="1:82" ht="9.9" customHeight="1">
      <c r="B44" s="18"/>
      <c r="C44" s="792"/>
      <c r="D44" s="792"/>
      <c r="F44" s="23"/>
      <c r="J44" s="579"/>
      <c r="K44" s="579"/>
      <c r="L44" s="579"/>
      <c r="M44" s="579"/>
      <c r="N44" s="579"/>
      <c r="O44" s="579"/>
      <c r="P44" s="168"/>
      <c r="Q44" s="168"/>
      <c r="R44" s="579"/>
      <c r="S44" s="579"/>
      <c r="T44" s="579"/>
      <c r="U44" s="579"/>
      <c r="V44" s="579"/>
      <c r="W44" s="579"/>
      <c r="X44" s="184"/>
      <c r="Y44" s="184"/>
      <c r="Z44" s="579"/>
      <c r="AA44" s="579"/>
      <c r="AB44" s="579"/>
      <c r="AC44" s="579"/>
      <c r="AD44" s="579"/>
      <c r="AE44" s="579"/>
      <c r="AF44" s="579"/>
      <c r="AG44" s="579"/>
      <c r="AH44" s="579"/>
      <c r="AI44" s="579"/>
      <c r="AJ44" s="579"/>
      <c r="AK44" s="579"/>
      <c r="AN44" s="800"/>
      <c r="AO44" s="801"/>
      <c r="AP44" s="801"/>
      <c r="AQ44" s="801"/>
      <c r="AR44" s="801"/>
      <c r="AS44" s="801"/>
      <c r="BA44" s="74"/>
      <c r="BB44" s="579"/>
      <c r="BC44" s="579"/>
      <c r="BD44" s="579"/>
      <c r="BE44" s="579"/>
      <c r="BF44" s="579"/>
      <c r="BG44" s="579"/>
      <c r="BH44" s="168"/>
      <c r="BI44" s="168"/>
      <c r="BJ44" s="579"/>
      <c r="BK44" s="579"/>
      <c r="BL44" s="579"/>
      <c r="BM44" s="579"/>
      <c r="BN44" s="579"/>
      <c r="BO44" s="579"/>
      <c r="BP44" s="184"/>
      <c r="BQ44" s="184"/>
      <c r="BR44" s="579"/>
      <c r="BS44" s="579"/>
      <c r="BT44" s="579"/>
      <c r="BU44" s="579"/>
      <c r="BV44" s="579"/>
      <c r="BW44" s="579"/>
      <c r="BX44" s="579"/>
      <c r="BY44" s="579"/>
      <c r="BZ44" s="579"/>
      <c r="CA44" s="579"/>
      <c r="CB44" s="579"/>
      <c r="CC44" s="579"/>
      <c r="CD44" s="51"/>
    </row>
    <row r="45" spans="1:82" ht="9.9" customHeight="1">
      <c r="B45" s="18"/>
      <c r="C45" s="792"/>
      <c r="D45" s="792"/>
      <c r="F45" s="23"/>
      <c r="J45" s="579"/>
      <c r="K45" s="579"/>
      <c r="L45" s="579"/>
      <c r="M45" s="579"/>
      <c r="N45" s="579"/>
      <c r="O45" s="579"/>
      <c r="P45" s="168"/>
      <c r="Q45" s="168"/>
      <c r="R45" s="579"/>
      <c r="S45" s="579"/>
      <c r="T45" s="579"/>
      <c r="U45" s="579"/>
      <c r="V45" s="579"/>
      <c r="W45" s="579"/>
      <c r="X45" s="184"/>
      <c r="Y45" s="184"/>
      <c r="Z45" s="579"/>
      <c r="AA45" s="579"/>
      <c r="AB45" s="579"/>
      <c r="AC45" s="579"/>
      <c r="AD45" s="579"/>
      <c r="AE45" s="579"/>
      <c r="AF45" s="579"/>
      <c r="AG45" s="579"/>
      <c r="AH45" s="579"/>
      <c r="AI45" s="579"/>
      <c r="AJ45" s="579"/>
      <c r="AK45" s="579"/>
      <c r="AN45" s="800"/>
      <c r="AO45" s="801"/>
      <c r="AP45" s="801"/>
      <c r="AQ45" s="801"/>
      <c r="AR45" s="801"/>
      <c r="AS45" s="801"/>
      <c r="BA45" s="74"/>
      <c r="BB45" s="579"/>
      <c r="BC45" s="579"/>
      <c r="BD45" s="579"/>
      <c r="BE45" s="579"/>
      <c r="BF45" s="579"/>
      <c r="BG45" s="579"/>
      <c r="BH45" s="168"/>
      <c r="BI45" s="168"/>
      <c r="BJ45" s="579"/>
      <c r="BK45" s="579"/>
      <c r="BL45" s="579"/>
      <c r="BM45" s="579"/>
      <c r="BN45" s="579"/>
      <c r="BO45" s="579"/>
      <c r="BP45" s="184"/>
      <c r="BQ45" s="184"/>
      <c r="BR45" s="579"/>
      <c r="BS45" s="579"/>
      <c r="BT45" s="579"/>
      <c r="BU45" s="579"/>
      <c r="BV45" s="579"/>
      <c r="BW45" s="579"/>
      <c r="BX45" s="579"/>
      <c r="BY45" s="579"/>
      <c r="BZ45" s="579"/>
      <c r="CA45" s="579"/>
      <c r="CB45" s="579"/>
      <c r="CC45" s="579"/>
      <c r="CD45" s="51"/>
    </row>
    <row r="46" spans="1:82" ht="9.9" customHeight="1">
      <c r="B46" s="18"/>
      <c r="C46" s="792"/>
      <c r="D46" s="792"/>
      <c r="F46" s="23"/>
      <c r="J46" s="579"/>
      <c r="K46" s="579"/>
      <c r="L46" s="579"/>
      <c r="M46" s="579"/>
      <c r="N46" s="579"/>
      <c r="O46" s="579"/>
      <c r="P46" s="168"/>
      <c r="Q46" s="168"/>
      <c r="R46" s="579"/>
      <c r="S46" s="579"/>
      <c r="T46" s="579"/>
      <c r="U46" s="579"/>
      <c r="V46" s="579"/>
      <c r="W46" s="579"/>
      <c r="X46" s="184"/>
      <c r="Y46" s="184"/>
      <c r="Z46" s="579"/>
      <c r="AA46" s="579"/>
      <c r="AB46" s="579"/>
      <c r="AC46" s="579"/>
      <c r="AD46" s="579"/>
      <c r="AE46" s="579"/>
      <c r="AF46" s="579"/>
      <c r="AG46" s="579"/>
      <c r="AH46" s="579"/>
      <c r="AI46" s="579"/>
      <c r="AJ46" s="579"/>
      <c r="AK46" s="579"/>
      <c r="AN46" s="800"/>
      <c r="AO46" s="801"/>
      <c r="AP46" s="801"/>
      <c r="AQ46" s="801"/>
      <c r="AR46" s="801"/>
      <c r="AS46" s="801"/>
      <c r="BA46" s="74"/>
      <c r="BB46" s="579"/>
      <c r="BC46" s="579"/>
      <c r="BD46" s="579"/>
      <c r="BE46" s="579"/>
      <c r="BF46" s="579"/>
      <c r="BG46" s="579"/>
      <c r="BH46" s="168"/>
      <c r="BI46" s="168"/>
      <c r="BJ46" s="579"/>
      <c r="BK46" s="579"/>
      <c r="BL46" s="579"/>
      <c r="BM46" s="579"/>
      <c r="BN46" s="579"/>
      <c r="BO46" s="579"/>
      <c r="BP46" s="184"/>
      <c r="BQ46" s="184"/>
      <c r="BR46" s="579"/>
      <c r="BS46" s="579"/>
      <c r="BT46" s="579"/>
      <c r="BU46" s="579"/>
      <c r="BV46" s="579"/>
      <c r="BW46" s="579"/>
      <c r="BX46" s="579"/>
      <c r="BY46" s="579"/>
      <c r="BZ46" s="579"/>
      <c r="CA46" s="579"/>
      <c r="CB46" s="579"/>
      <c r="CC46" s="579"/>
      <c r="CD46" s="51"/>
    </row>
    <row r="47" spans="1:82" ht="30" customHeight="1">
      <c r="B47" s="18"/>
      <c r="CD47" s="51"/>
    </row>
    <row r="48" spans="1:82" ht="30" customHeight="1">
      <c r="A48" s="51"/>
      <c r="CD48" s="51"/>
    </row>
    <row r="49" spans="1:82" ht="30" customHeight="1">
      <c r="A49" s="51"/>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50"/>
    </row>
    <row r="50" spans="1:82" ht="30" customHeight="1">
      <c r="A50" s="51"/>
      <c r="CD50" s="51"/>
    </row>
    <row r="51" spans="1:82" ht="30" customHeight="1">
      <c r="B51" s="18"/>
      <c r="C51" s="1001" t="s">
        <v>205</v>
      </c>
      <c r="D51" s="100" t="s">
        <v>206</v>
      </c>
      <c r="E51" s="256"/>
      <c r="F51" s="256"/>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M51" s="823"/>
      <c r="BO51" s="823"/>
      <c r="BQ51" s="816" t="s">
        <v>207</v>
      </c>
      <c r="BY51" s="1000" t="s">
        <v>0</v>
      </c>
      <c r="CB51" s="827"/>
      <c r="CD51" s="51"/>
    </row>
    <row r="52" spans="1:82" ht="30" customHeight="1">
      <c r="B52" s="18"/>
      <c r="D52" s="108" t="s">
        <v>208</v>
      </c>
      <c r="AX52" s="263" t="s">
        <v>209</v>
      </c>
      <c r="BO52" s="78"/>
      <c r="BP52" s="78"/>
      <c r="BQ52" s="1235"/>
      <c r="BR52" s="1236"/>
      <c r="BS52" s="1236"/>
      <c r="BT52" s="1236"/>
      <c r="BU52" s="1236"/>
      <c r="BV52" s="1236"/>
      <c r="BW52" s="1236"/>
      <c r="BX52" s="1236"/>
      <c r="BY52" s="1236"/>
      <c r="BZ52" s="1236"/>
      <c r="CA52" s="1236"/>
      <c r="CB52" s="1237"/>
      <c r="CD52" s="51"/>
    </row>
    <row r="53" spans="1:82" ht="30" customHeight="1">
      <c r="B53" s="18"/>
      <c r="D53" s="196"/>
      <c r="AX53" s="263"/>
      <c r="BM53" s="812"/>
      <c r="BN53" s="812"/>
      <c r="BO53" s="168"/>
      <c r="BP53" s="168"/>
      <c r="BQ53" s="1238"/>
      <c r="BR53" s="1239"/>
      <c r="BS53" s="1239"/>
      <c r="BT53" s="1239"/>
      <c r="BU53" s="1239"/>
      <c r="BV53" s="1239"/>
      <c r="BW53" s="1239"/>
      <c r="BX53" s="1239"/>
      <c r="BY53" s="1239"/>
      <c r="BZ53" s="1239"/>
      <c r="CA53" s="1239"/>
      <c r="CB53" s="1240"/>
      <c r="CD53" s="51"/>
    </row>
    <row r="54" spans="1:82" ht="30" customHeight="1">
      <c r="A54" s="51"/>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50"/>
    </row>
    <row r="55" spans="1:82" ht="30" customHeight="1">
      <c r="A55" s="51"/>
      <c r="CD55" s="51"/>
    </row>
    <row r="56" spans="1:82" ht="30" customHeight="1">
      <c r="A56" s="51"/>
      <c r="C56" s="1002" t="s">
        <v>210</v>
      </c>
      <c r="D56" s="217" t="s">
        <v>211</v>
      </c>
      <c r="BJ56" s="823"/>
      <c r="BK56" s="823"/>
      <c r="BL56" s="823"/>
      <c r="BM56" s="823"/>
      <c r="BN56" s="823"/>
      <c r="BO56" s="823"/>
      <c r="BP56" s="823"/>
      <c r="BQ56" s="823"/>
      <c r="BR56" s="823"/>
      <c r="BS56" s="823"/>
      <c r="BT56" s="823"/>
      <c r="BU56" s="823"/>
      <c r="BV56" s="823"/>
      <c r="BW56" s="823"/>
      <c r="BX56" s="823"/>
      <c r="BY56" s="823"/>
      <c r="BZ56" s="823"/>
      <c r="CA56" s="823"/>
      <c r="CB56" s="828"/>
      <c r="CD56" s="51"/>
    </row>
    <row r="57" spans="1:82" ht="30" customHeight="1">
      <c r="A57" s="51"/>
      <c r="CD57" s="51"/>
    </row>
    <row r="58" spans="1:82" ht="32.1" customHeight="1">
      <c r="A58" s="51"/>
      <c r="C58" s="256"/>
      <c r="D58" s="256"/>
      <c r="E58" s="256"/>
      <c r="F58" s="256"/>
      <c r="G58" s="256"/>
      <c r="H58" s="256"/>
      <c r="I58" s="256"/>
      <c r="J58" s="815" t="s">
        <v>212</v>
      </c>
      <c r="K58" s="256"/>
      <c r="M58" s="814"/>
      <c r="N58" s="814"/>
      <c r="O58" s="814"/>
      <c r="P58" s="814"/>
      <c r="Q58" s="814"/>
      <c r="R58" s="816" t="s">
        <v>213</v>
      </c>
      <c r="S58" s="814"/>
      <c r="T58" s="814"/>
      <c r="U58" s="814"/>
      <c r="V58" s="814"/>
      <c r="W58" s="814"/>
      <c r="Y58" s="814"/>
      <c r="Z58" s="815" t="s">
        <v>207</v>
      </c>
      <c r="AA58" s="814"/>
      <c r="AB58" s="814"/>
      <c r="AD58" s="256"/>
      <c r="AE58" s="256"/>
      <c r="AF58" s="256"/>
      <c r="AG58" s="256"/>
      <c r="AH58" s="1197" t="s">
        <v>1</v>
      </c>
      <c r="AI58" s="1198"/>
      <c r="AJ58" s="1198"/>
      <c r="AK58" s="1198"/>
      <c r="AL58" s="256"/>
      <c r="AM58" s="256"/>
      <c r="AN58" s="256"/>
      <c r="AO58" s="817"/>
      <c r="AP58" s="817"/>
      <c r="AQ58" s="817"/>
      <c r="AR58" s="817"/>
      <c r="AS58" s="256"/>
      <c r="AT58" s="256"/>
      <c r="AU58" s="256"/>
      <c r="AV58" s="256"/>
      <c r="AW58" s="256"/>
      <c r="AX58" s="256"/>
      <c r="AY58" s="256"/>
      <c r="AZ58" s="256"/>
      <c r="BA58" s="815" t="s">
        <v>212</v>
      </c>
      <c r="BB58" s="256"/>
      <c r="BD58" s="814"/>
      <c r="BE58" s="814"/>
      <c r="BF58" s="814"/>
      <c r="BG58" s="814"/>
      <c r="BH58" s="814"/>
      <c r="BI58" s="816" t="s">
        <v>213</v>
      </c>
      <c r="BJ58" s="814"/>
      <c r="BK58" s="814"/>
      <c r="BL58" s="814"/>
      <c r="BM58" s="814"/>
      <c r="BN58" s="814"/>
      <c r="BP58" s="814"/>
      <c r="BQ58" s="815" t="s">
        <v>207</v>
      </c>
      <c r="BR58" s="814"/>
      <c r="BS58" s="814"/>
      <c r="BU58" s="256"/>
      <c r="BV58" s="256"/>
      <c r="BW58" s="256"/>
      <c r="BX58" s="256"/>
      <c r="BY58" s="1197" t="s">
        <v>2</v>
      </c>
      <c r="BZ58" s="1198"/>
      <c r="CA58" s="1198"/>
      <c r="CB58" s="1198"/>
      <c r="CD58" s="51"/>
    </row>
    <row r="59" spans="1:82" ht="30" customHeight="1">
      <c r="A59" s="51"/>
      <c r="D59" s="217" t="s">
        <v>214</v>
      </c>
      <c r="J59" s="1235"/>
      <c r="K59" s="1236"/>
      <c r="L59" s="1236"/>
      <c r="M59" s="1236"/>
      <c r="N59" s="1236"/>
      <c r="O59" s="1236"/>
      <c r="P59" s="1236"/>
      <c r="Q59" s="1236"/>
      <c r="R59" s="1236"/>
      <c r="S59" s="1236"/>
      <c r="T59" s="1236"/>
      <c r="U59" s="1236"/>
      <c r="V59" s="1236"/>
      <c r="W59" s="1236"/>
      <c r="X59" s="1236"/>
      <c r="Y59" s="1236"/>
      <c r="Z59" s="1236"/>
      <c r="AA59" s="1236"/>
      <c r="AB59" s="1236"/>
      <c r="AC59" s="1236"/>
      <c r="AD59" s="1236"/>
      <c r="AE59" s="1236"/>
      <c r="AF59" s="1236"/>
      <c r="AG59" s="1236"/>
      <c r="AH59" s="1236"/>
      <c r="AI59" s="1236"/>
      <c r="AJ59" s="1236"/>
      <c r="AK59" s="1237"/>
      <c r="AN59" s="800"/>
      <c r="AQ59" s="1244" t="s">
        <v>215</v>
      </c>
      <c r="AR59" s="1244"/>
      <c r="AS59" s="1244"/>
      <c r="AT59" s="1244"/>
      <c r="AU59" s="1244"/>
      <c r="AZ59" s="74" t="s">
        <v>209</v>
      </c>
      <c r="BA59" s="1235"/>
      <c r="BB59" s="1236"/>
      <c r="BC59" s="1236"/>
      <c r="BD59" s="1236"/>
      <c r="BE59" s="1236"/>
      <c r="BF59" s="1236"/>
      <c r="BG59" s="1236"/>
      <c r="BH59" s="1236"/>
      <c r="BI59" s="1236"/>
      <c r="BJ59" s="1236"/>
      <c r="BK59" s="1236"/>
      <c r="BL59" s="1236"/>
      <c r="BM59" s="1236"/>
      <c r="BN59" s="1236"/>
      <c r="BO59" s="1236"/>
      <c r="BP59" s="1236"/>
      <c r="BQ59" s="1236"/>
      <c r="BR59" s="1236"/>
      <c r="BS59" s="1236"/>
      <c r="BT59" s="1236"/>
      <c r="BU59" s="1236"/>
      <c r="BV59" s="1236"/>
      <c r="BW59" s="1236"/>
      <c r="BX59" s="1236"/>
      <c r="BY59" s="1236"/>
      <c r="BZ59" s="1236"/>
      <c r="CA59" s="1236"/>
      <c r="CB59" s="1237"/>
      <c r="CD59" s="51"/>
    </row>
    <row r="60" spans="1:82" ht="30" customHeight="1">
      <c r="A60" s="51"/>
      <c r="D60" s="196" t="s">
        <v>216</v>
      </c>
      <c r="J60" s="1238"/>
      <c r="K60" s="1239"/>
      <c r="L60" s="1239"/>
      <c r="M60" s="1239"/>
      <c r="N60" s="1239"/>
      <c r="O60" s="1239"/>
      <c r="P60" s="1239"/>
      <c r="Q60" s="1239"/>
      <c r="R60" s="1239"/>
      <c r="S60" s="1239"/>
      <c r="T60" s="1239"/>
      <c r="U60" s="1239"/>
      <c r="V60" s="1239"/>
      <c r="W60" s="1239"/>
      <c r="X60" s="1239"/>
      <c r="Y60" s="1239"/>
      <c r="Z60" s="1239"/>
      <c r="AA60" s="1239"/>
      <c r="AB60" s="1239"/>
      <c r="AC60" s="1239"/>
      <c r="AD60" s="1239"/>
      <c r="AE60" s="1239"/>
      <c r="AF60" s="1239"/>
      <c r="AG60" s="1239"/>
      <c r="AH60" s="1239"/>
      <c r="AI60" s="1239"/>
      <c r="AJ60" s="1239"/>
      <c r="AK60" s="1240"/>
      <c r="AN60" s="800"/>
      <c r="AQ60" s="1245" t="s">
        <v>217</v>
      </c>
      <c r="AR60" s="1245"/>
      <c r="AS60" s="1245"/>
      <c r="AT60" s="1245"/>
      <c r="AU60" s="1245"/>
      <c r="AZ60" s="74"/>
      <c r="BA60" s="1238"/>
      <c r="BB60" s="1239"/>
      <c r="BC60" s="1239"/>
      <c r="BD60" s="1239"/>
      <c r="BE60" s="1239"/>
      <c r="BF60" s="1239"/>
      <c r="BG60" s="1239"/>
      <c r="BH60" s="1239"/>
      <c r="BI60" s="1239"/>
      <c r="BJ60" s="1239"/>
      <c r="BK60" s="1239"/>
      <c r="BL60" s="1239"/>
      <c r="BM60" s="1239"/>
      <c r="BN60" s="1239"/>
      <c r="BO60" s="1239"/>
      <c r="BP60" s="1239"/>
      <c r="BQ60" s="1239"/>
      <c r="BR60" s="1239"/>
      <c r="BS60" s="1239"/>
      <c r="BT60" s="1239"/>
      <c r="BU60" s="1239"/>
      <c r="BV60" s="1239"/>
      <c r="BW60" s="1239"/>
      <c r="BX60" s="1239"/>
      <c r="BY60" s="1239"/>
      <c r="BZ60" s="1239"/>
      <c r="CA60" s="1239"/>
      <c r="CB60" s="1240"/>
      <c r="CD60" s="51"/>
    </row>
    <row r="61" spans="1:82" ht="15" customHeight="1">
      <c r="A61" s="51"/>
      <c r="CD61" s="51"/>
    </row>
    <row r="62" spans="1:82" ht="30" customHeight="1">
      <c r="A62" s="51"/>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50"/>
    </row>
    <row r="63" spans="1:82" ht="27.75" customHeight="1">
      <c r="A63" s="51"/>
      <c r="CD63" s="51"/>
    </row>
    <row r="64" spans="1:82" ht="27.75" customHeight="1">
      <c r="A64" s="51"/>
      <c r="C64" s="217">
        <v>1.5</v>
      </c>
      <c r="D64" s="217" t="s">
        <v>218</v>
      </c>
      <c r="E64" s="38"/>
      <c r="F64" s="38"/>
      <c r="G64" s="38"/>
      <c r="H64" s="38"/>
      <c r="I64" s="38"/>
      <c r="J64" s="38"/>
      <c r="K64" s="38"/>
      <c r="L64" s="38"/>
      <c r="M64" s="38"/>
      <c r="N64" s="38"/>
      <c r="O64" s="38"/>
      <c r="P64" s="38"/>
      <c r="Q64" s="38"/>
      <c r="R64" s="38"/>
      <c r="S64" s="38"/>
      <c r="T64" s="579"/>
      <c r="U64" s="579"/>
      <c r="V64" s="579"/>
      <c r="W64" s="579"/>
      <c r="X64" s="184"/>
      <c r="Y64" s="184"/>
      <c r="Z64" s="579"/>
      <c r="AA64" s="579"/>
      <c r="AB64" s="579"/>
      <c r="AC64" s="579"/>
      <c r="AD64" s="579"/>
      <c r="AE64" s="579"/>
      <c r="AF64" s="579"/>
      <c r="AG64" s="579"/>
      <c r="AH64" s="579"/>
      <c r="AI64" s="579"/>
      <c r="AJ64" s="579"/>
      <c r="AK64" s="579"/>
      <c r="AN64" s="800"/>
      <c r="AO64" s="801"/>
      <c r="AP64" s="801"/>
      <c r="AQ64" s="801"/>
      <c r="AR64" s="801"/>
      <c r="AS64" s="801"/>
      <c r="BA64" s="74"/>
      <c r="BB64" s="579"/>
      <c r="BC64" s="579"/>
      <c r="BD64" s="579"/>
      <c r="BE64" s="579"/>
      <c r="BF64" s="579"/>
      <c r="BG64" s="579"/>
      <c r="BH64" s="168"/>
      <c r="BI64" s="168"/>
      <c r="BJ64" s="579"/>
      <c r="BK64" s="579"/>
      <c r="BL64" s="579"/>
      <c r="BM64" s="579"/>
      <c r="BN64" s="579"/>
      <c r="BO64" s="579"/>
      <c r="BP64" s="184"/>
      <c r="BQ64" s="184"/>
      <c r="BR64" s="579"/>
      <c r="BS64" s="579"/>
      <c r="BT64" s="579"/>
      <c r="BU64" s="579"/>
      <c r="BV64" s="579"/>
      <c r="BW64" s="579"/>
      <c r="BX64" s="579"/>
      <c r="BY64" s="579"/>
      <c r="BZ64" s="579"/>
      <c r="CA64" s="579"/>
      <c r="CB64" s="579"/>
      <c r="CC64" s="579"/>
      <c r="CD64" s="51"/>
    </row>
    <row r="65" spans="1:82" ht="30" customHeight="1">
      <c r="A65" s="51"/>
      <c r="D65" s="196" t="s">
        <v>219</v>
      </c>
      <c r="E65" s="38"/>
      <c r="F65" s="38"/>
      <c r="G65" s="38"/>
      <c r="H65" s="38"/>
      <c r="I65" s="38"/>
      <c r="J65" s="38"/>
      <c r="K65" s="38"/>
      <c r="L65" s="38"/>
      <c r="M65" s="38"/>
      <c r="N65" s="38"/>
      <c r="O65" s="38"/>
      <c r="P65" s="38"/>
      <c r="Q65" s="38"/>
      <c r="R65" s="38"/>
      <c r="S65" s="38"/>
      <c r="T65" s="579"/>
      <c r="U65" s="579"/>
      <c r="V65" s="579"/>
      <c r="W65" s="579"/>
      <c r="X65" s="184"/>
      <c r="Y65" s="184"/>
      <c r="Z65" s="579"/>
      <c r="AA65" s="579"/>
      <c r="AB65" s="579"/>
      <c r="AC65" s="579"/>
      <c r="AD65" s="579"/>
      <c r="AE65" s="579"/>
      <c r="AF65" s="579"/>
      <c r="AG65" s="579"/>
      <c r="AH65" s="579"/>
      <c r="AI65" s="579"/>
      <c r="AJ65" s="579"/>
      <c r="AK65" s="579"/>
      <c r="AN65" s="800"/>
      <c r="AO65" s="801"/>
      <c r="AP65" s="801"/>
      <c r="AQ65" s="801"/>
      <c r="AR65" s="801"/>
      <c r="AS65" s="801"/>
      <c r="BA65" s="74"/>
      <c r="BB65" s="579"/>
      <c r="BC65" s="579"/>
      <c r="BD65" s="579"/>
      <c r="BE65" s="579"/>
      <c r="BF65" s="579"/>
      <c r="BG65" s="579"/>
      <c r="BH65" s="168"/>
      <c r="BI65" s="168"/>
      <c r="BJ65" s="579"/>
      <c r="BK65" s="579"/>
      <c r="BL65" s="579"/>
      <c r="BM65" s="579"/>
      <c r="BN65" s="579"/>
      <c r="BO65" s="579"/>
      <c r="BP65" s="184"/>
      <c r="BQ65" s="184"/>
      <c r="BR65" s="579"/>
      <c r="BS65" s="579"/>
      <c r="BT65" s="579"/>
      <c r="BU65" s="579"/>
      <c r="BV65" s="579"/>
      <c r="BW65" s="579"/>
      <c r="BX65" s="579"/>
      <c r="BY65" s="579"/>
      <c r="BZ65" s="579"/>
      <c r="CA65" s="579"/>
      <c r="CB65" s="579"/>
      <c r="CC65" s="579"/>
      <c r="CD65" s="51"/>
    </row>
    <row r="66" spans="1:82" ht="30" customHeight="1">
      <c r="A66" s="51"/>
      <c r="C66" s="38"/>
      <c r="AX66" s="38"/>
      <c r="AY66" s="61"/>
      <c r="BL66" s="263"/>
      <c r="BM66" s="263"/>
      <c r="BN66" s="263"/>
      <c r="BO66" s="263"/>
      <c r="BS66" s="105"/>
      <c r="BT66" s="366"/>
      <c r="BU66" s="832"/>
      <c r="BV66" s="832"/>
      <c r="BW66" s="832"/>
      <c r="BX66" s="832"/>
      <c r="BY66" s="1003" t="s">
        <v>3</v>
      </c>
      <c r="BZ66" s="832"/>
      <c r="CA66" s="832"/>
      <c r="CC66" s="579"/>
      <c r="CD66" s="51"/>
    </row>
    <row r="67" spans="1:82" ht="30" customHeight="1">
      <c r="A67" s="51"/>
      <c r="C67" s="38"/>
      <c r="D67" s="38"/>
      <c r="E67" s="1201"/>
      <c r="F67" s="1202"/>
      <c r="G67" s="1202"/>
      <c r="H67" s="1202"/>
      <c r="I67" s="1202"/>
      <c r="J67" s="1202"/>
      <c r="K67" s="1202"/>
      <c r="L67" s="1202"/>
      <c r="M67" s="1202"/>
      <c r="N67" s="1202"/>
      <c r="O67" s="1202"/>
      <c r="P67" s="1202"/>
      <c r="Q67" s="1202"/>
      <c r="R67" s="1202"/>
      <c r="S67" s="1202"/>
      <c r="T67" s="1202"/>
      <c r="U67" s="1202"/>
      <c r="V67" s="1202"/>
      <c r="W67" s="1202"/>
      <c r="X67" s="1202"/>
      <c r="Y67" s="1202"/>
      <c r="Z67" s="1202"/>
      <c r="AA67" s="1202"/>
      <c r="AB67" s="1202"/>
      <c r="AC67" s="1202"/>
      <c r="AD67" s="1202"/>
      <c r="AE67" s="1202"/>
      <c r="AF67" s="1202"/>
      <c r="AG67" s="1202"/>
      <c r="AH67" s="1202"/>
      <c r="AI67" s="1202"/>
      <c r="AJ67" s="1202"/>
      <c r="AK67" s="1202"/>
      <c r="AL67" s="1202"/>
      <c r="AM67" s="1202"/>
      <c r="AN67" s="1202"/>
      <c r="AO67" s="1202"/>
      <c r="AP67" s="1202"/>
      <c r="AQ67" s="1202"/>
      <c r="AR67" s="1202"/>
      <c r="AS67" s="1202"/>
      <c r="AT67" s="1202"/>
      <c r="AU67" s="1202"/>
      <c r="AV67" s="1202"/>
      <c r="AW67" s="1202"/>
      <c r="AX67" s="1202"/>
      <c r="AY67" s="1202"/>
      <c r="AZ67" s="1202"/>
      <c r="BA67" s="1202"/>
      <c r="BB67" s="1202"/>
      <c r="BC67" s="1202"/>
      <c r="BD67" s="1202"/>
      <c r="BE67" s="1202"/>
      <c r="BF67" s="1202"/>
      <c r="BG67" s="1202"/>
      <c r="BH67" s="1202"/>
      <c r="BI67" s="1202"/>
      <c r="BJ67" s="1202"/>
      <c r="BK67" s="1202"/>
      <c r="BL67" s="1202"/>
      <c r="BM67" s="1202"/>
      <c r="BN67" s="1202"/>
      <c r="BO67" s="1202"/>
      <c r="BP67" s="1202"/>
      <c r="BQ67" s="1202"/>
      <c r="BR67" s="1202"/>
      <c r="BS67" s="1202"/>
      <c r="BT67" s="1202"/>
      <c r="BU67" s="1202"/>
      <c r="BV67" s="1202"/>
      <c r="BW67" s="1202"/>
      <c r="BX67" s="1202"/>
      <c r="BY67" s="1202"/>
      <c r="BZ67" s="1202"/>
      <c r="CA67" s="1202"/>
      <c r="CB67" s="1203"/>
      <c r="CC67" s="814"/>
      <c r="CD67" s="51"/>
    </row>
    <row r="68" spans="1:82" ht="20.100000000000001" customHeight="1">
      <c r="A68" s="51"/>
      <c r="C68" s="38"/>
      <c r="D68" s="38"/>
      <c r="E68" s="1204"/>
      <c r="F68" s="1205"/>
      <c r="G68" s="1205"/>
      <c r="H68" s="1205"/>
      <c r="I68" s="1205"/>
      <c r="J68" s="1205"/>
      <c r="K68" s="1205"/>
      <c r="L68" s="1205"/>
      <c r="M68" s="1205"/>
      <c r="N68" s="1205"/>
      <c r="O68" s="1205"/>
      <c r="P68" s="1205"/>
      <c r="Q68" s="1205"/>
      <c r="R68" s="1205"/>
      <c r="S68" s="1205"/>
      <c r="T68" s="1205"/>
      <c r="U68" s="1205"/>
      <c r="V68" s="1205"/>
      <c r="W68" s="1205"/>
      <c r="X68" s="1205"/>
      <c r="Y68" s="1205"/>
      <c r="Z68" s="1205"/>
      <c r="AA68" s="1205"/>
      <c r="AB68" s="1205"/>
      <c r="AC68" s="1205"/>
      <c r="AD68" s="1205"/>
      <c r="AE68" s="1205"/>
      <c r="AF68" s="1205"/>
      <c r="AG68" s="1205"/>
      <c r="AH68" s="1205"/>
      <c r="AI68" s="1205"/>
      <c r="AJ68" s="1205"/>
      <c r="AK68" s="1205"/>
      <c r="AL68" s="1205"/>
      <c r="AM68" s="1205"/>
      <c r="AN68" s="1205"/>
      <c r="AO68" s="1205"/>
      <c r="AP68" s="1205"/>
      <c r="AQ68" s="1205"/>
      <c r="AR68" s="1205"/>
      <c r="AS68" s="1205"/>
      <c r="AT68" s="1205"/>
      <c r="AU68" s="1205"/>
      <c r="AV68" s="1205"/>
      <c r="AW68" s="1205"/>
      <c r="AX68" s="1205"/>
      <c r="AY68" s="1205"/>
      <c r="AZ68" s="1205"/>
      <c r="BA68" s="1205"/>
      <c r="BB68" s="1205"/>
      <c r="BC68" s="1205"/>
      <c r="BD68" s="1205"/>
      <c r="BE68" s="1205"/>
      <c r="BF68" s="1205"/>
      <c r="BG68" s="1205"/>
      <c r="BH68" s="1205"/>
      <c r="BI68" s="1205"/>
      <c r="BJ68" s="1205"/>
      <c r="BK68" s="1205"/>
      <c r="BL68" s="1205"/>
      <c r="BM68" s="1205"/>
      <c r="BN68" s="1205"/>
      <c r="BO68" s="1205"/>
      <c r="BP68" s="1205"/>
      <c r="BQ68" s="1205"/>
      <c r="BR68" s="1205"/>
      <c r="BS68" s="1205"/>
      <c r="BT68" s="1205"/>
      <c r="BU68" s="1205"/>
      <c r="BV68" s="1205"/>
      <c r="BW68" s="1205"/>
      <c r="BX68" s="1205"/>
      <c r="BY68" s="1205"/>
      <c r="BZ68" s="1205"/>
      <c r="CA68" s="1205"/>
      <c r="CB68" s="1206"/>
      <c r="CC68" s="814"/>
      <c r="CD68" s="51"/>
    </row>
    <row r="69" spans="1:82" ht="30" customHeight="1">
      <c r="A69" s="51"/>
      <c r="CD69" s="51"/>
    </row>
    <row r="70" spans="1:82" ht="30" customHeight="1">
      <c r="A70" s="51"/>
      <c r="CD70" s="51"/>
    </row>
    <row r="71" spans="1:82" ht="30" customHeight="1">
      <c r="A71" s="51"/>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49"/>
    </row>
    <row r="72" spans="1:82" s="256" customFormat="1" ht="30" customHeight="1">
      <c r="B72" s="747"/>
      <c r="C72" s="217">
        <v>1.6</v>
      </c>
      <c r="D72" s="217" t="s">
        <v>220</v>
      </c>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38"/>
      <c r="AZ72" s="38"/>
      <c r="BA72" s="38"/>
      <c r="BB72" s="38"/>
      <c r="BC72" s="38"/>
      <c r="BD72" s="38"/>
      <c r="BE72" s="38"/>
      <c r="BF72" s="1"/>
      <c r="BG72" s="1"/>
      <c r="BH72" s="1"/>
      <c r="BI72" s="1"/>
      <c r="BJ72" s="1"/>
      <c r="BK72" s="1"/>
      <c r="BL72" s="1"/>
      <c r="BM72" s="1"/>
      <c r="BN72" s="1"/>
      <c r="BO72" s="1"/>
      <c r="BP72" s="1"/>
      <c r="BQ72" s="1"/>
      <c r="BR72" s="1"/>
      <c r="BS72" s="1"/>
      <c r="BT72" s="1"/>
      <c r="BU72" s="1"/>
      <c r="BV72" s="1"/>
      <c r="BW72" s="1"/>
      <c r="BX72" s="1"/>
      <c r="BY72" s="1"/>
      <c r="BZ72" s="1"/>
      <c r="CA72" s="1"/>
      <c r="CB72" s="1"/>
      <c r="CD72" s="290"/>
    </row>
    <row r="73" spans="1:82" ht="30" customHeight="1">
      <c r="B73" s="18"/>
      <c r="D73" s="1224" t="s">
        <v>221</v>
      </c>
      <c r="E73" s="1224"/>
      <c r="F73" s="1224"/>
      <c r="G73" s="1224"/>
      <c r="H73" s="1224"/>
      <c r="I73" s="1224"/>
      <c r="J73" s="1224"/>
      <c r="K73" s="1224"/>
      <c r="L73" s="1224"/>
      <c r="M73" s="1224"/>
      <c r="N73" s="1224"/>
      <c r="O73" s="1224"/>
      <c r="P73" s="1224"/>
      <c r="Q73" s="1224"/>
      <c r="R73" s="1224"/>
      <c r="S73" s="1224"/>
      <c r="T73" s="1224"/>
      <c r="U73" s="1224"/>
      <c r="V73" s="1224"/>
      <c r="W73" s="1224"/>
      <c r="X73" s="1224"/>
      <c r="Y73" s="1224"/>
      <c r="Z73" s="1224"/>
      <c r="AA73" s="1224"/>
      <c r="AB73" s="1224"/>
      <c r="AC73" s="1224"/>
      <c r="AD73" s="1224"/>
      <c r="AE73" s="1224"/>
      <c r="AF73" s="1224"/>
      <c r="AG73" s="1224"/>
      <c r="AH73" s="1224"/>
      <c r="AI73" s="1224"/>
      <c r="AJ73" s="1224"/>
      <c r="AK73" s="1224"/>
      <c r="AL73" s="1224"/>
      <c r="AM73" s="1224"/>
      <c r="AN73" s="1224"/>
      <c r="AO73" s="1224"/>
      <c r="AP73" s="1224"/>
      <c r="AQ73" s="1224"/>
      <c r="AR73" s="1224"/>
      <c r="AS73" s="1224"/>
      <c r="AT73" s="1224"/>
      <c r="AU73" s="1224"/>
      <c r="AV73" s="1224"/>
      <c r="AW73" s="1224"/>
      <c r="AX73" s="1224"/>
      <c r="AY73" s="1224"/>
      <c r="AZ73" s="1224"/>
      <c r="BA73" s="1224"/>
      <c r="BB73" s="1224"/>
      <c r="BC73" s="1224"/>
      <c r="BD73" s="1224"/>
      <c r="BE73" s="1224"/>
      <c r="BF73" s="1224"/>
      <c r="BG73" s="1224"/>
      <c r="BH73" s="1224"/>
      <c r="BI73" s="1224"/>
      <c r="BJ73" s="1224"/>
      <c r="BK73" s="1224"/>
      <c r="BL73" s="1224"/>
      <c r="BM73" s="1224"/>
      <c r="BN73" s="1224"/>
      <c r="BO73" s="1224"/>
      <c r="BP73" s="1224"/>
      <c r="BQ73" s="1224"/>
      <c r="BR73" s="1224"/>
      <c r="BS73" s="1224"/>
      <c r="BT73" s="1224"/>
      <c r="BU73" s="1224"/>
      <c r="BV73" s="1224"/>
      <c r="BW73" s="1224"/>
      <c r="BX73" s="1224"/>
      <c r="BY73" s="1224"/>
      <c r="BZ73" s="1224"/>
      <c r="CD73" s="51"/>
    </row>
    <row r="74" spans="1:82" ht="30" customHeight="1">
      <c r="B74" s="18"/>
      <c r="D74" s="1224"/>
      <c r="E74" s="1224"/>
      <c r="F74" s="1224"/>
      <c r="G74" s="1224"/>
      <c r="H74" s="1224"/>
      <c r="I74" s="1224"/>
      <c r="J74" s="1224"/>
      <c r="K74" s="1224"/>
      <c r="L74" s="1224"/>
      <c r="M74" s="1224"/>
      <c r="N74" s="1224"/>
      <c r="O74" s="1224"/>
      <c r="P74" s="1224"/>
      <c r="Q74" s="1224"/>
      <c r="R74" s="1224"/>
      <c r="S74" s="1224"/>
      <c r="T74" s="1224"/>
      <c r="U74" s="1224"/>
      <c r="V74" s="1224"/>
      <c r="W74" s="1224"/>
      <c r="X74" s="1224"/>
      <c r="Y74" s="1224"/>
      <c r="Z74" s="1224"/>
      <c r="AA74" s="1224"/>
      <c r="AB74" s="1224"/>
      <c r="AC74" s="1224"/>
      <c r="AD74" s="1224"/>
      <c r="AE74" s="1224"/>
      <c r="AF74" s="1224"/>
      <c r="AG74" s="1224"/>
      <c r="AH74" s="1224"/>
      <c r="AI74" s="1224"/>
      <c r="AJ74" s="1224"/>
      <c r="AK74" s="1224"/>
      <c r="AL74" s="1224"/>
      <c r="AM74" s="1224"/>
      <c r="AN74" s="1224"/>
      <c r="AO74" s="1224"/>
      <c r="AP74" s="1224"/>
      <c r="AQ74" s="1224"/>
      <c r="AR74" s="1224"/>
      <c r="AS74" s="1224"/>
      <c r="AT74" s="1224"/>
      <c r="AU74" s="1224"/>
      <c r="AV74" s="1224"/>
      <c r="AW74" s="1224"/>
      <c r="AX74" s="1224"/>
      <c r="AY74" s="1224"/>
      <c r="AZ74" s="1224"/>
      <c r="BA74" s="1224"/>
      <c r="BB74" s="1224"/>
      <c r="BC74" s="1224"/>
      <c r="BD74" s="1224"/>
      <c r="BE74" s="1224"/>
      <c r="BF74" s="1224"/>
      <c r="BG74" s="1224"/>
      <c r="BH74" s="1224"/>
      <c r="BI74" s="1224"/>
      <c r="BJ74" s="1224"/>
      <c r="BK74" s="1224"/>
      <c r="BL74" s="1224"/>
      <c r="BM74" s="1224"/>
      <c r="BN74" s="1224"/>
      <c r="BO74" s="1224"/>
      <c r="BP74" s="1224"/>
      <c r="BQ74" s="1224"/>
      <c r="BR74" s="1224"/>
      <c r="BS74" s="1224"/>
      <c r="BT74" s="1224"/>
      <c r="BU74" s="1224"/>
      <c r="BV74" s="1224"/>
      <c r="BW74" s="1224"/>
      <c r="BX74" s="1224"/>
      <c r="BY74" s="1224"/>
      <c r="BZ74" s="1224"/>
      <c r="CD74" s="51"/>
    </row>
    <row r="75" spans="1:82" ht="30" customHeight="1">
      <c r="B75" s="67"/>
      <c r="CC75" s="74"/>
      <c r="CD75" s="94"/>
    </row>
    <row r="76" spans="1:82" ht="28.2">
      <c r="B76" s="18"/>
      <c r="BG76" s="1004" t="s">
        <v>4</v>
      </c>
      <c r="CD76" s="51"/>
    </row>
    <row r="77" spans="1:82" ht="27.75" customHeight="1">
      <c r="B77" s="18"/>
      <c r="E77" s="1201"/>
      <c r="F77" s="1202"/>
      <c r="G77" s="1202"/>
      <c r="H77" s="1202"/>
      <c r="I77" s="1202"/>
      <c r="J77" s="1202"/>
      <c r="K77" s="1202"/>
      <c r="L77" s="1202"/>
      <c r="M77" s="1202"/>
      <c r="N77" s="1202"/>
      <c r="O77" s="1202"/>
      <c r="P77" s="1202"/>
      <c r="Q77" s="1202"/>
      <c r="R77" s="1202"/>
      <c r="S77" s="1202"/>
      <c r="T77" s="1202"/>
      <c r="U77" s="1202"/>
      <c r="V77" s="1202"/>
      <c r="W77" s="1202"/>
      <c r="X77" s="1202"/>
      <c r="Y77" s="1202"/>
      <c r="Z77" s="1202"/>
      <c r="AA77" s="1202"/>
      <c r="AB77" s="1202"/>
      <c r="AC77" s="1202"/>
      <c r="AD77" s="1202"/>
      <c r="AE77" s="1202"/>
      <c r="AF77" s="1202"/>
      <c r="AG77" s="1202"/>
      <c r="AH77" s="1202"/>
      <c r="AI77" s="1202"/>
      <c r="AJ77" s="1202"/>
      <c r="AK77" s="1202"/>
      <c r="AL77" s="1202"/>
      <c r="AM77" s="1202"/>
      <c r="AN77" s="1202"/>
      <c r="AO77" s="1202"/>
      <c r="AP77" s="1202"/>
      <c r="AQ77" s="1202"/>
      <c r="AR77" s="1202"/>
      <c r="AS77" s="1202"/>
      <c r="AT77" s="1202"/>
      <c r="AU77" s="1202"/>
      <c r="AV77" s="1202"/>
      <c r="AW77" s="1202"/>
      <c r="AX77" s="1202"/>
      <c r="AY77" s="1202"/>
      <c r="AZ77" s="1202"/>
      <c r="BA77" s="1202"/>
      <c r="BB77" s="1202"/>
      <c r="BC77" s="1202"/>
      <c r="BD77" s="1202"/>
      <c r="BE77" s="1202"/>
      <c r="BF77" s="1202"/>
      <c r="BG77" s="1202"/>
      <c r="BH77" s="1202"/>
      <c r="BI77" s="1202"/>
      <c r="BJ77" s="1203"/>
      <c r="CD77" s="51"/>
    </row>
    <row r="78" spans="1:82" ht="27.75" customHeight="1">
      <c r="B78" s="18"/>
      <c r="E78" s="1241"/>
      <c r="F78" s="1242"/>
      <c r="G78" s="1242"/>
      <c r="H78" s="1242"/>
      <c r="I78" s="1242"/>
      <c r="J78" s="1242"/>
      <c r="K78" s="1242"/>
      <c r="L78" s="1242"/>
      <c r="M78" s="1242"/>
      <c r="N78" s="1242"/>
      <c r="O78" s="1242"/>
      <c r="P78" s="1242"/>
      <c r="Q78" s="1242"/>
      <c r="R78" s="1242"/>
      <c r="S78" s="1242"/>
      <c r="T78" s="1242"/>
      <c r="U78" s="1242"/>
      <c r="V78" s="1242"/>
      <c r="W78" s="1242"/>
      <c r="X78" s="1242"/>
      <c r="Y78" s="1242"/>
      <c r="Z78" s="1242"/>
      <c r="AA78" s="1242"/>
      <c r="AB78" s="1242"/>
      <c r="AC78" s="1242"/>
      <c r="AD78" s="1242"/>
      <c r="AE78" s="1242"/>
      <c r="AF78" s="1242"/>
      <c r="AG78" s="1242"/>
      <c r="AH78" s="1242"/>
      <c r="AI78" s="1242"/>
      <c r="AJ78" s="1242"/>
      <c r="AK78" s="1242"/>
      <c r="AL78" s="1242"/>
      <c r="AM78" s="1242"/>
      <c r="AN78" s="1242"/>
      <c r="AO78" s="1242"/>
      <c r="AP78" s="1242"/>
      <c r="AQ78" s="1242"/>
      <c r="AR78" s="1242"/>
      <c r="AS78" s="1242"/>
      <c r="AT78" s="1242"/>
      <c r="AU78" s="1242"/>
      <c r="AV78" s="1242"/>
      <c r="AW78" s="1242"/>
      <c r="AX78" s="1242"/>
      <c r="AY78" s="1242"/>
      <c r="AZ78" s="1242"/>
      <c r="BA78" s="1242"/>
      <c r="BB78" s="1242"/>
      <c r="BC78" s="1242"/>
      <c r="BD78" s="1242"/>
      <c r="BE78" s="1242"/>
      <c r="BF78" s="1242"/>
      <c r="BG78" s="1242"/>
      <c r="BH78" s="1242"/>
      <c r="BI78" s="1242"/>
      <c r="BJ78" s="1243"/>
      <c r="CD78" s="51"/>
    </row>
    <row r="79" spans="1:82">
      <c r="B79" s="18"/>
      <c r="E79" s="1241"/>
      <c r="F79" s="1242"/>
      <c r="G79" s="1242"/>
      <c r="H79" s="1242"/>
      <c r="I79" s="1242"/>
      <c r="J79" s="1242"/>
      <c r="K79" s="1242"/>
      <c r="L79" s="1242"/>
      <c r="M79" s="1242"/>
      <c r="N79" s="1242"/>
      <c r="O79" s="1242"/>
      <c r="P79" s="1242"/>
      <c r="Q79" s="1242"/>
      <c r="R79" s="1242"/>
      <c r="S79" s="1242"/>
      <c r="T79" s="1242"/>
      <c r="U79" s="1242"/>
      <c r="V79" s="1242"/>
      <c r="W79" s="1242"/>
      <c r="X79" s="1242"/>
      <c r="Y79" s="1242"/>
      <c r="Z79" s="1242"/>
      <c r="AA79" s="1242"/>
      <c r="AB79" s="1242"/>
      <c r="AC79" s="1242"/>
      <c r="AD79" s="1242"/>
      <c r="AE79" s="1242"/>
      <c r="AF79" s="1242"/>
      <c r="AG79" s="1242"/>
      <c r="AH79" s="1242"/>
      <c r="AI79" s="1242"/>
      <c r="AJ79" s="1242"/>
      <c r="AK79" s="1242"/>
      <c r="AL79" s="1242"/>
      <c r="AM79" s="1242"/>
      <c r="AN79" s="1242"/>
      <c r="AO79" s="1242"/>
      <c r="AP79" s="1242"/>
      <c r="AQ79" s="1242"/>
      <c r="AR79" s="1242"/>
      <c r="AS79" s="1242"/>
      <c r="AT79" s="1242"/>
      <c r="AU79" s="1242"/>
      <c r="AV79" s="1242"/>
      <c r="AW79" s="1242"/>
      <c r="AX79" s="1242"/>
      <c r="AY79" s="1242"/>
      <c r="AZ79" s="1242"/>
      <c r="BA79" s="1242"/>
      <c r="BB79" s="1242"/>
      <c r="BC79" s="1242"/>
      <c r="BD79" s="1242"/>
      <c r="BE79" s="1242"/>
      <c r="BF79" s="1242"/>
      <c r="BG79" s="1242"/>
      <c r="BH79" s="1242"/>
      <c r="BI79" s="1242"/>
      <c r="BJ79" s="1243"/>
      <c r="CD79" s="51"/>
    </row>
    <row r="80" spans="1:82" ht="27.75" customHeight="1">
      <c r="B80" s="18"/>
      <c r="E80" s="1241"/>
      <c r="F80" s="1242"/>
      <c r="G80" s="1242"/>
      <c r="H80" s="1242"/>
      <c r="I80" s="1242"/>
      <c r="J80" s="1242"/>
      <c r="K80" s="1242"/>
      <c r="L80" s="1242"/>
      <c r="M80" s="1242"/>
      <c r="N80" s="1242"/>
      <c r="O80" s="1242"/>
      <c r="P80" s="1242"/>
      <c r="Q80" s="1242"/>
      <c r="R80" s="1242"/>
      <c r="S80" s="1242"/>
      <c r="T80" s="1242"/>
      <c r="U80" s="1242"/>
      <c r="V80" s="1242"/>
      <c r="W80" s="1242"/>
      <c r="X80" s="1242"/>
      <c r="Y80" s="1242"/>
      <c r="Z80" s="1242"/>
      <c r="AA80" s="1242"/>
      <c r="AB80" s="1242"/>
      <c r="AC80" s="1242"/>
      <c r="AD80" s="1242"/>
      <c r="AE80" s="1242"/>
      <c r="AF80" s="1242"/>
      <c r="AG80" s="1242"/>
      <c r="AH80" s="1242"/>
      <c r="AI80" s="1242"/>
      <c r="AJ80" s="1242"/>
      <c r="AK80" s="1242"/>
      <c r="AL80" s="1242"/>
      <c r="AM80" s="1242"/>
      <c r="AN80" s="1242"/>
      <c r="AO80" s="1242"/>
      <c r="AP80" s="1242"/>
      <c r="AQ80" s="1242"/>
      <c r="AR80" s="1242"/>
      <c r="AS80" s="1242"/>
      <c r="AT80" s="1242"/>
      <c r="AU80" s="1242"/>
      <c r="AV80" s="1242"/>
      <c r="AW80" s="1242"/>
      <c r="AX80" s="1242"/>
      <c r="AY80" s="1242"/>
      <c r="AZ80" s="1242"/>
      <c r="BA80" s="1242"/>
      <c r="BB80" s="1242"/>
      <c r="BC80" s="1242"/>
      <c r="BD80" s="1242"/>
      <c r="BE80" s="1242"/>
      <c r="BF80" s="1242"/>
      <c r="BG80" s="1242"/>
      <c r="BH80" s="1242"/>
      <c r="BI80" s="1242"/>
      <c r="BJ80" s="1243"/>
      <c r="CD80" s="51"/>
    </row>
    <row r="81" spans="2:82" ht="27.75" customHeight="1">
      <c r="B81" s="18"/>
      <c r="E81" s="1241"/>
      <c r="F81" s="1242"/>
      <c r="G81" s="1242"/>
      <c r="H81" s="1242"/>
      <c r="I81" s="1242"/>
      <c r="J81" s="1242"/>
      <c r="K81" s="1242"/>
      <c r="L81" s="1242"/>
      <c r="M81" s="1242"/>
      <c r="N81" s="1242"/>
      <c r="O81" s="1242"/>
      <c r="P81" s="1242"/>
      <c r="Q81" s="1242"/>
      <c r="R81" s="1242"/>
      <c r="S81" s="1242"/>
      <c r="T81" s="1242"/>
      <c r="U81" s="1242"/>
      <c r="V81" s="1242"/>
      <c r="W81" s="1242"/>
      <c r="X81" s="1242"/>
      <c r="Y81" s="1242"/>
      <c r="Z81" s="1242"/>
      <c r="AA81" s="1242"/>
      <c r="AB81" s="1242"/>
      <c r="AC81" s="1242"/>
      <c r="AD81" s="1242"/>
      <c r="AE81" s="1242"/>
      <c r="AF81" s="1242"/>
      <c r="AG81" s="1242"/>
      <c r="AH81" s="1242"/>
      <c r="AI81" s="1242"/>
      <c r="AJ81" s="1242"/>
      <c r="AK81" s="1242"/>
      <c r="AL81" s="1242"/>
      <c r="AM81" s="1242"/>
      <c r="AN81" s="1242"/>
      <c r="AO81" s="1242"/>
      <c r="AP81" s="1242"/>
      <c r="AQ81" s="1242"/>
      <c r="AR81" s="1242"/>
      <c r="AS81" s="1242"/>
      <c r="AT81" s="1242"/>
      <c r="AU81" s="1242"/>
      <c r="AV81" s="1242"/>
      <c r="AW81" s="1242"/>
      <c r="AX81" s="1242"/>
      <c r="AY81" s="1242"/>
      <c r="AZ81" s="1242"/>
      <c r="BA81" s="1242"/>
      <c r="BB81" s="1242"/>
      <c r="BC81" s="1242"/>
      <c r="BD81" s="1242"/>
      <c r="BE81" s="1242"/>
      <c r="BF81" s="1242"/>
      <c r="BG81" s="1242"/>
      <c r="BH81" s="1242"/>
      <c r="BI81" s="1242"/>
      <c r="BJ81" s="1243"/>
      <c r="BY81" s="1004" t="s">
        <v>5</v>
      </c>
      <c r="CD81" s="51"/>
    </row>
    <row r="82" spans="2:82">
      <c r="B82" s="18"/>
      <c r="E82" s="1241"/>
      <c r="F82" s="1242"/>
      <c r="G82" s="1242"/>
      <c r="H82" s="1242"/>
      <c r="I82" s="1242"/>
      <c r="J82" s="1242"/>
      <c r="K82" s="1242"/>
      <c r="L82" s="1242"/>
      <c r="M82" s="1242"/>
      <c r="N82" s="1242"/>
      <c r="O82" s="1242"/>
      <c r="P82" s="1242"/>
      <c r="Q82" s="1242"/>
      <c r="R82" s="1242"/>
      <c r="S82" s="1242"/>
      <c r="T82" s="1242"/>
      <c r="U82" s="1242"/>
      <c r="V82" s="1242"/>
      <c r="W82" s="1242"/>
      <c r="X82" s="1242"/>
      <c r="Y82" s="1242"/>
      <c r="Z82" s="1242"/>
      <c r="AA82" s="1242"/>
      <c r="AB82" s="1242"/>
      <c r="AC82" s="1242"/>
      <c r="AD82" s="1242"/>
      <c r="AE82" s="1242"/>
      <c r="AF82" s="1242"/>
      <c r="AG82" s="1242"/>
      <c r="AH82" s="1242"/>
      <c r="AI82" s="1242"/>
      <c r="AJ82" s="1242"/>
      <c r="AK82" s="1242"/>
      <c r="AL82" s="1242"/>
      <c r="AM82" s="1242"/>
      <c r="AN82" s="1242"/>
      <c r="AO82" s="1242"/>
      <c r="AP82" s="1242"/>
      <c r="AQ82" s="1242"/>
      <c r="AR82" s="1242"/>
      <c r="AS82" s="1242"/>
      <c r="AT82" s="1242"/>
      <c r="AU82" s="1242"/>
      <c r="AV82" s="1242"/>
      <c r="AW82" s="1242"/>
      <c r="AX82" s="1242"/>
      <c r="AY82" s="1242"/>
      <c r="AZ82" s="1242"/>
      <c r="BA82" s="1242"/>
      <c r="BB82" s="1242"/>
      <c r="BC82" s="1242"/>
      <c r="BD82" s="1242"/>
      <c r="BE82" s="1242"/>
      <c r="BF82" s="1242"/>
      <c r="BG82" s="1242"/>
      <c r="BH82" s="1242"/>
      <c r="BI82" s="1242"/>
      <c r="BJ82" s="1243"/>
      <c r="CD82" s="51"/>
    </row>
    <row r="83" spans="2:82" ht="28.2">
      <c r="B83" s="18"/>
      <c r="E83" s="1241"/>
      <c r="F83" s="1242"/>
      <c r="G83" s="1242"/>
      <c r="H83" s="1242"/>
      <c r="I83" s="1242"/>
      <c r="J83" s="1242"/>
      <c r="K83" s="1242"/>
      <c r="L83" s="1242"/>
      <c r="M83" s="1242"/>
      <c r="N83" s="1242"/>
      <c r="O83" s="1242"/>
      <c r="P83" s="1242"/>
      <c r="Q83" s="1242"/>
      <c r="R83" s="1242"/>
      <c r="S83" s="1242"/>
      <c r="T83" s="1242"/>
      <c r="U83" s="1242"/>
      <c r="V83" s="1242"/>
      <c r="W83" s="1242"/>
      <c r="X83" s="1242"/>
      <c r="Y83" s="1242"/>
      <c r="Z83" s="1242"/>
      <c r="AA83" s="1242"/>
      <c r="AB83" s="1242"/>
      <c r="AC83" s="1242"/>
      <c r="AD83" s="1242"/>
      <c r="AE83" s="1242"/>
      <c r="AF83" s="1242"/>
      <c r="AG83" s="1242"/>
      <c r="AH83" s="1242"/>
      <c r="AI83" s="1242"/>
      <c r="AJ83" s="1242"/>
      <c r="AK83" s="1242"/>
      <c r="AL83" s="1242"/>
      <c r="AM83" s="1242"/>
      <c r="AN83" s="1242"/>
      <c r="AO83" s="1242"/>
      <c r="AP83" s="1242"/>
      <c r="AQ83" s="1242"/>
      <c r="AR83" s="1242"/>
      <c r="AS83" s="1242"/>
      <c r="AT83" s="1242"/>
      <c r="AU83" s="1242"/>
      <c r="AV83" s="1242"/>
      <c r="AW83" s="1242"/>
      <c r="AX83" s="1242"/>
      <c r="AY83" s="1242"/>
      <c r="AZ83" s="1242"/>
      <c r="BA83" s="1242"/>
      <c r="BB83" s="1242"/>
      <c r="BC83" s="1242"/>
      <c r="BD83" s="1242"/>
      <c r="BE83" s="1242"/>
      <c r="BF83" s="1242"/>
      <c r="BG83" s="1242"/>
      <c r="BH83" s="1242"/>
      <c r="BI83" s="1242"/>
      <c r="BJ83" s="1243"/>
      <c r="BM83" s="217" t="s">
        <v>222</v>
      </c>
      <c r="BS83" s="1201"/>
      <c r="BT83" s="1202"/>
      <c r="BU83" s="1202"/>
      <c r="BV83" s="1202"/>
      <c r="BW83" s="1202"/>
      <c r="BX83" s="1202"/>
      <c r="BY83" s="1202"/>
      <c r="BZ83" s="1202"/>
      <c r="CA83" s="1202"/>
      <c r="CB83" s="1203"/>
      <c r="CD83" s="51"/>
    </row>
    <row r="84" spans="2:82" ht="23.1" customHeight="1">
      <c r="B84" s="18"/>
      <c r="E84" s="1204"/>
      <c r="F84" s="1205"/>
      <c r="G84" s="1205"/>
      <c r="H84" s="1205"/>
      <c r="I84" s="1205"/>
      <c r="J84" s="1205"/>
      <c r="K84" s="1205"/>
      <c r="L84" s="1205"/>
      <c r="M84" s="1205"/>
      <c r="N84" s="1205"/>
      <c r="O84" s="1205"/>
      <c r="P84" s="1205"/>
      <c r="Q84" s="1205"/>
      <c r="R84" s="1205"/>
      <c r="S84" s="1205"/>
      <c r="T84" s="1205"/>
      <c r="U84" s="1205"/>
      <c r="V84" s="1205"/>
      <c r="W84" s="1205"/>
      <c r="X84" s="1205"/>
      <c r="Y84" s="1205"/>
      <c r="Z84" s="1205"/>
      <c r="AA84" s="1205"/>
      <c r="AB84" s="1205"/>
      <c r="AC84" s="1205"/>
      <c r="AD84" s="1205"/>
      <c r="AE84" s="1205"/>
      <c r="AF84" s="1205"/>
      <c r="AG84" s="1205"/>
      <c r="AH84" s="1205"/>
      <c r="AI84" s="1205"/>
      <c r="AJ84" s="1205"/>
      <c r="AK84" s="1205"/>
      <c r="AL84" s="1205"/>
      <c r="AM84" s="1205"/>
      <c r="AN84" s="1205"/>
      <c r="AO84" s="1205"/>
      <c r="AP84" s="1205"/>
      <c r="AQ84" s="1205"/>
      <c r="AR84" s="1205"/>
      <c r="AS84" s="1205"/>
      <c r="AT84" s="1205"/>
      <c r="AU84" s="1205"/>
      <c r="AV84" s="1205"/>
      <c r="AW84" s="1205"/>
      <c r="AX84" s="1205"/>
      <c r="AY84" s="1205"/>
      <c r="AZ84" s="1205"/>
      <c r="BA84" s="1205"/>
      <c r="BB84" s="1205"/>
      <c r="BC84" s="1205"/>
      <c r="BD84" s="1205"/>
      <c r="BE84" s="1205"/>
      <c r="BF84" s="1205"/>
      <c r="BG84" s="1205"/>
      <c r="BH84" s="1205"/>
      <c r="BI84" s="1205"/>
      <c r="BJ84" s="1206"/>
      <c r="BM84" s="196" t="s">
        <v>223</v>
      </c>
      <c r="BS84" s="1204"/>
      <c r="BT84" s="1205"/>
      <c r="BU84" s="1205"/>
      <c r="BV84" s="1205"/>
      <c r="BW84" s="1205"/>
      <c r="BX84" s="1205"/>
      <c r="BY84" s="1205"/>
      <c r="BZ84" s="1205"/>
      <c r="CA84" s="1205"/>
      <c r="CB84" s="1206"/>
      <c r="CD84" s="51"/>
    </row>
    <row r="85" spans="2:82">
      <c r="B85" s="18"/>
      <c r="CD85" s="51"/>
    </row>
    <row r="86" spans="2:82">
      <c r="B86" s="18"/>
      <c r="CD86" s="51"/>
    </row>
    <row r="87" spans="2:82">
      <c r="B87" s="18"/>
      <c r="CD87" s="51"/>
    </row>
    <row r="88" spans="2:82">
      <c r="B88" s="16"/>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48"/>
    </row>
    <row r="89" spans="2:82" ht="33">
      <c r="B89" s="334"/>
      <c r="C89" s="1225" t="s">
        <v>224</v>
      </c>
      <c r="D89" s="1225"/>
      <c r="E89" s="1225"/>
      <c r="F89" s="1225"/>
      <c r="G89" s="1225"/>
      <c r="H89" s="1225"/>
      <c r="I89" s="1225"/>
      <c r="J89" s="1225"/>
      <c r="K89" s="1225"/>
      <c r="L89" s="1225"/>
      <c r="M89" s="1225"/>
      <c r="N89" s="1225"/>
      <c r="O89" s="1225"/>
      <c r="P89" s="1225"/>
      <c r="Q89" s="1225"/>
      <c r="R89" s="1225"/>
      <c r="S89" s="1225"/>
      <c r="T89" s="1225"/>
      <c r="U89" s="1225"/>
      <c r="V89" s="1225"/>
      <c r="W89" s="1225"/>
      <c r="X89" s="1225"/>
      <c r="Y89" s="1225"/>
      <c r="Z89" s="1225"/>
      <c r="AA89" s="1225"/>
      <c r="AB89" s="1225"/>
      <c r="AC89" s="1225"/>
      <c r="AD89" s="1225"/>
      <c r="AE89" s="1225"/>
      <c r="AF89" s="1225"/>
      <c r="AG89" s="1225"/>
      <c r="AH89" s="1225"/>
      <c r="AI89" s="1225"/>
      <c r="AJ89" s="1225"/>
      <c r="AK89" s="1225"/>
      <c r="AL89" s="1225"/>
      <c r="AM89" s="1225"/>
      <c r="AN89" s="1225"/>
      <c r="AO89" s="831"/>
      <c r="AP89" s="831"/>
      <c r="AQ89" s="568"/>
      <c r="AR89" s="568"/>
      <c r="AS89" s="568"/>
      <c r="AT89" s="568"/>
      <c r="AU89" s="568"/>
      <c r="AV89" s="568"/>
      <c r="AW89" s="568"/>
      <c r="AX89" s="568"/>
      <c r="AY89" s="568"/>
      <c r="AZ89" s="568"/>
      <c r="BA89" s="568"/>
      <c r="BB89" s="568"/>
      <c r="BC89" s="568"/>
      <c r="BD89" s="568"/>
      <c r="BE89" s="568"/>
      <c r="BF89" s="568"/>
      <c r="BG89" s="568"/>
      <c r="BH89" s="568"/>
      <c r="BI89" s="568"/>
      <c r="BJ89" s="568"/>
      <c r="BK89" s="568"/>
      <c r="BL89" s="568"/>
      <c r="BM89" s="568"/>
      <c r="BN89" s="568"/>
      <c r="BO89" s="568"/>
      <c r="BP89" s="568"/>
      <c r="BQ89" s="568"/>
      <c r="BR89" s="568"/>
      <c r="BS89" s="568"/>
      <c r="BT89" s="568"/>
      <c r="BU89" s="568"/>
      <c r="BV89" s="568"/>
      <c r="BW89" s="568"/>
      <c r="BX89" s="568"/>
      <c r="BY89" s="568"/>
      <c r="BZ89" s="568"/>
      <c r="CA89" s="568"/>
      <c r="CB89" s="568"/>
      <c r="CC89" s="568"/>
      <c r="CD89" s="360"/>
    </row>
    <row r="90" spans="2:82" ht="33">
      <c r="B90" s="334"/>
      <c r="C90" s="1225"/>
      <c r="D90" s="1225"/>
      <c r="E90" s="1225"/>
      <c r="F90" s="1225"/>
      <c r="G90" s="1225"/>
      <c r="H90" s="1225"/>
      <c r="I90" s="1225"/>
      <c r="J90" s="1225"/>
      <c r="K90" s="1225"/>
      <c r="L90" s="1225"/>
      <c r="M90" s="1225"/>
      <c r="N90" s="1225"/>
      <c r="O90" s="1225"/>
      <c r="P90" s="1225"/>
      <c r="Q90" s="1225"/>
      <c r="R90" s="1225"/>
      <c r="S90" s="1225"/>
      <c r="T90" s="1225"/>
      <c r="U90" s="1225"/>
      <c r="V90" s="1225"/>
      <c r="W90" s="1225"/>
      <c r="X90" s="1225"/>
      <c r="Y90" s="1225"/>
      <c r="Z90" s="1225"/>
      <c r="AA90" s="1225"/>
      <c r="AB90" s="1225"/>
      <c r="AC90" s="1225"/>
      <c r="AD90" s="1225"/>
      <c r="AE90" s="1225"/>
      <c r="AF90" s="1225"/>
      <c r="AG90" s="1225"/>
      <c r="AH90" s="1225"/>
      <c r="AI90" s="1225"/>
      <c r="AJ90" s="1225"/>
      <c r="AK90" s="1225"/>
      <c r="AL90" s="1225"/>
      <c r="AM90" s="1225"/>
      <c r="AN90" s="1225"/>
      <c r="AO90" s="831"/>
      <c r="AP90" s="831"/>
      <c r="AQ90" s="568"/>
      <c r="AR90" s="568"/>
      <c r="AS90" s="568"/>
      <c r="AT90" s="568"/>
      <c r="AU90" s="568"/>
      <c r="AV90" s="568"/>
      <c r="AW90" s="568"/>
      <c r="AX90" s="568"/>
      <c r="AY90" s="568"/>
      <c r="AZ90" s="568"/>
      <c r="BA90" s="568"/>
      <c r="BB90" s="568"/>
      <c r="BC90" s="568"/>
      <c r="BD90" s="568"/>
      <c r="BE90" s="568"/>
      <c r="BF90" s="568"/>
      <c r="BG90" s="568"/>
      <c r="BH90" s="568"/>
      <c r="BI90" s="568"/>
      <c r="BJ90" s="568"/>
      <c r="BK90" s="568"/>
      <c r="BL90" s="568"/>
      <c r="BM90" s="568"/>
      <c r="BN90" s="568"/>
      <c r="BO90" s="568"/>
      <c r="BP90" s="568"/>
      <c r="BQ90" s="568"/>
      <c r="BR90" s="568"/>
      <c r="BS90" s="568"/>
      <c r="BT90" s="568"/>
      <c r="BU90" s="568"/>
      <c r="BV90" s="568"/>
      <c r="BW90" s="568"/>
      <c r="BX90" s="568"/>
      <c r="BY90" s="568"/>
      <c r="BZ90" s="568"/>
      <c r="CA90" s="568"/>
      <c r="CB90" s="568"/>
      <c r="CC90" s="568"/>
      <c r="CD90" s="360"/>
    </row>
    <row r="91" spans="2:82" ht="35.1" customHeight="1">
      <c r="B91" s="334"/>
      <c r="C91" s="568"/>
      <c r="D91" s="568"/>
      <c r="E91" s="568"/>
      <c r="F91" s="568"/>
      <c r="G91" s="568"/>
      <c r="H91" s="568"/>
      <c r="I91" s="568"/>
      <c r="J91" s="568"/>
      <c r="K91" s="568"/>
      <c r="L91" s="568"/>
      <c r="M91" s="568"/>
      <c r="N91" s="568"/>
      <c r="O91" s="568"/>
      <c r="P91" s="568"/>
      <c r="Q91" s="568"/>
      <c r="R91" s="568"/>
      <c r="S91" s="568"/>
      <c r="T91" s="568"/>
      <c r="U91" s="568"/>
      <c r="V91" s="568"/>
      <c r="W91" s="568"/>
      <c r="X91" s="568"/>
      <c r="Y91" s="568"/>
      <c r="Z91" s="568"/>
      <c r="AA91" s="568"/>
      <c r="AB91" s="568"/>
      <c r="AC91" s="568"/>
      <c r="AD91" s="568"/>
      <c r="AE91" s="568"/>
      <c r="AF91" s="568"/>
      <c r="AG91" s="568"/>
      <c r="AH91" s="568"/>
      <c r="AI91" s="568"/>
      <c r="AJ91" s="568"/>
      <c r="AK91" s="568"/>
      <c r="AL91" s="568"/>
      <c r="AM91" s="568"/>
      <c r="AN91" s="568"/>
      <c r="AO91" s="568"/>
      <c r="AP91" s="568"/>
      <c r="AQ91" s="568"/>
      <c r="AR91" s="568"/>
      <c r="AS91" s="568"/>
      <c r="AT91" s="568"/>
      <c r="AU91" s="568"/>
      <c r="AV91" s="568"/>
      <c r="AW91" s="568"/>
      <c r="AX91" s="568"/>
      <c r="AY91" s="568"/>
      <c r="AZ91" s="568"/>
      <c r="BA91" s="568"/>
      <c r="BB91" s="568"/>
      <c r="BC91" s="568"/>
      <c r="BD91" s="568"/>
      <c r="BE91" s="568"/>
      <c r="BF91" s="568"/>
      <c r="BG91" s="568"/>
      <c r="BH91" s="568"/>
      <c r="BI91" s="568"/>
      <c r="BJ91" s="568"/>
      <c r="BK91" s="568"/>
      <c r="BL91" s="568"/>
      <c r="BM91" s="568"/>
      <c r="BN91" s="568"/>
      <c r="BO91" s="568"/>
      <c r="BP91" s="568"/>
      <c r="BQ91" s="568"/>
      <c r="BR91" s="568"/>
      <c r="BS91" s="568"/>
      <c r="BT91" s="568"/>
      <c r="BU91" s="568"/>
      <c r="BV91" s="568"/>
      <c r="BW91" s="568"/>
      <c r="BX91" s="568"/>
      <c r="BY91" s="568"/>
      <c r="BZ91" s="568"/>
      <c r="CA91" s="568"/>
      <c r="CB91" s="568"/>
      <c r="CC91" s="568"/>
      <c r="CD91" s="360"/>
    </row>
    <row r="92" spans="2:82" ht="28.2">
      <c r="B92" s="334"/>
      <c r="C92" s="568"/>
      <c r="D92" s="568" t="s">
        <v>225</v>
      </c>
      <c r="E92" s="568"/>
      <c r="F92" s="568"/>
      <c r="G92" s="568"/>
      <c r="H92" s="568"/>
      <c r="I92" s="568"/>
      <c r="J92" s="568"/>
      <c r="K92" s="568"/>
      <c r="L92" s="568"/>
      <c r="M92" s="568"/>
      <c r="N92" s="568"/>
      <c r="O92" s="568"/>
      <c r="P92" s="568"/>
      <c r="Q92" s="568"/>
      <c r="R92" s="568"/>
      <c r="S92" s="568"/>
      <c r="T92" s="568"/>
      <c r="U92" s="568"/>
      <c r="V92" s="568"/>
      <c r="W92" s="568"/>
      <c r="X92" s="568"/>
      <c r="Y92" s="568"/>
      <c r="Z92" s="568"/>
      <c r="AA92" s="568"/>
      <c r="AB92" s="568"/>
      <c r="AC92" s="568"/>
      <c r="AD92" s="568"/>
      <c r="AE92" s="568"/>
      <c r="AF92" s="568"/>
      <c r="AG92" s="568"/>
      <c r="AH92" s="568"/>
      <c r="AI92" s="568"/>
      <c r="AJ92" s="568"/>
      <c r="AK92" s="568"/>
      <c r="AL92" s="568"/>
      <c r="AM92" s="568"/>
      <c r="AN92" s="568"/>
      <c r="AO92" s="568"/>
      <c r="AP92" s="568"/>
      <c r="AQ92" s="568"/>
      <c r="AR92" s="568"/>
      <c r="AS92" s="568"/>
      <c r="AT92" s="568"/>
      <c r="AU92" s="568"/>
      <c r="AV92" s="568"/>
      <c r="AW92" s="568"/>
      <c r="AX92" s="568"/>
      <c r="AY92" s="568"/>
      <c r="AZ92" s="568"/>
      <c r="BA92" s="568"/>
      <c r="BB92" s="568"/>
      <c r="BC92" s="568"/>
      <c r="BD92" s="568"/>
      <c r="BE92" s="568"/>
      <c r="BF92" s="568"/>
      <c r="BG92" s="568"/>
      <c r="BH92" s="568"/>
      <c r="BI92" s="568"/>
      <c r="BJ92" s="568"/>
      <c r="BK92" s="568"/>
      <c r="BL92" s="568"/>
      <c r="BM92" s="568"/>
      <c r="BN92" s="568"/>
      <c r="BO92" s="568"/>
      <c r="BP92" s="568"/>
      <c r="BQ92" s="568"/>
      <c r="BR92" s="568"/>
      <c r="BS92" s="568"/>
      <c r="BT92" s="568"/>
      <c r="BU92" s="568"/>
      <c r="BV92" s="568"/>
      <c r="BW92" s="568"/>
      <c r="BX92" s="568"/>
      <c r="BY92" s="568"/>
      <c r="BZ92" s="568"/>
      <c r="CA92" s="568"/>
      <c r="CB92" s="568"/>
      <c r="CC92" s="568"/>
      <c r="CD92" s="360"/>
    </row>
    <row r="93" spans="2:82" ht="28.2">
      <c r="B93" s="334"/>
      <c r="C93" s="568"/>
      <c r="D93" s="789" t="s">
        <v>1929</v>
      </c>
      <c r="E93" s="789"/>
      <c r="F93" s="789"/>
      <c r="G93" s="789"/>
      <c r="H93" s="789"/>
      <c r="I93" s="789"/>
      <c r="J93" s="789"/>
      <c r="K93" s="789"/>
      <c r="L93" s="789"/>
      <c r="M93" s="789"/>
      <c r="N93" s="789"/>
      <c r="O93" s="789"/>
      <c r="P93" s="789"/>
      <c r="Q93" s="789"/>
      <c r="R93" s="789"/>
      <c r="S93" s="789"/>
      <c r="T93" s="789"/>
      <c r="U93" s="789"/>
      <c r="V93" s="789"/>
      <c r="W93" s="789"/>
      <c r="X93" s="789"/>
      <c r="Y93" s="789"/>
      <c r="Z93" s="789"/>
      <c r="AA93" s="789"/>
      <c r="AB93" s="789"/>
      <c r="AC93" s="789"/>
      <c r="AD93" s="789"/>
      <c r="AE93" s="789"/>
      <c r="AF93" s="789"/>
      <c r="AG93" s="789"/>
      <c r="AH93" s="789"/>
      <c r="AI93" s="789"/>
      <c r="AJ93" s="789"/>
      <c r="AK93" s="789"/>
      <c r="AL93" s="789"/>
      <c r="AM93" s="568"/>
      <c r="AN93" s="568"/>
      <c r="AO93" s="568"/>
      <c r="AP93" s="568"/>
      <c r="AQ93" s="568"/>
      <c r="AR93" s="568"/>
      <c r="AS93" s="568"/>
      <c r="AT93" s="568"/>
      <c r="AU93" s="568"/>
      <c r="AV93" s="568"/>
      <c r="AW93" s="568"/>
      <c r="AX93" s="568"/>
      <c r="AY93" s="568"/>
      <c r="AZ93" s="568"/>
      <c r="BA93" s="568"/>
      <c r="BB93" s="568"/>
      <c r="BC93" s="568"/>
      <c r="BD93" s="568"/>
      <c r="BE93" s="568"/>
      <c r="BF93" s="568"/>
      <c r="BG93" s="568"/>
      <c r="BH93" s="568"/>
      <c r="BI93" s="568"/>
      <c r="BJ93" s="568"/>
      <c r="BK93" s="568"/>
      <c r="BL93" s="568"/>
      <c r="BM93" s="568"/>
      <c r="BN93" s="568"/>
      <c r="BO93" s="568"/>
      <c r="BP93" s="568"/>
      <c r="BQ93" s="568"/>
      <c r="BR93" s="568"/>
      <c r="BS93" s="568"/>
      <c r="BT93" s="568"/>
      <c r="BU93" s="568"/>
      <c r="BV93" s="568"/>
      <c r="BW93" s="568"/>
      <c r="BX93" s="568"/>
      <c r="BY93" s="568"/>
      <c r="BZ93" s="568"/>
      <c r="CA93" s="568"/>
      <c r="CB93" s="568"/>
      <c r="CC93" s="568"/>
      <c r="CD93" s="360"/>
    </row>
    <row r="94" spans="2:82" ht="28.2">
      <c r="B94" s="334"/>
      <c r="C94" s="568"/>
      <c r="D94" s="568"/>
      <c r="E94" s="568"/>
      <c r="F94" s="568"/>
      <c r="G94" s="568"/>
      <c r="H94" s="568"/>
      <c r="I94" s="568"/>
      <c r="J94" s="568"/>
      <c r="K94" s="568"/>
      <c r="L94" s="568"/>
      <c r="M94" s="568"/>
      <c r="N94" s="568"/>
      <c r="O94" s="568"/>
      <c r="P94" s="568"/>
      <c r="Q94" s="568"/>
      <c r="R94" s="568"/>
      <c r="S94" s="568"/>
      <c r="T94" s="568"/>
      <c r="U94" s="568"/>
      <c r="V94" s="568"/>
      <c r="W94" s="568"/>
      <c r="X94" s="568"/>
      <c r="Y94" s="568"/>
      <c r="Z94" s="568"/>
      <c r="AA94" s="568"/>
      <c r="AB94" s="568"/>
      <c r="AC94" s="568"/>
      <c r="AD94" s="568"/>
      <c r="AE94" s="568"/>
      <c r="AF94" s="568"/>
      <c r="AG94" s="568"/>
      <c r="AH94" s="568"/>
      <c r="AI94" s="568"/>
      <c r="AJ94" s="568"/>
      <c r="AK94" s="568"/>
      <c r="AL94" s="568"/>
      <c r="AM94" s="568"/>
      <c r="AN94" s="568"/>
      <c r="AO94" s="568"/>
      <c r="AP94" s="568"/>
      <c r="AQ94" s="568"/>
      <c r="AR94" s="568"/>
      <c r="AS94" s="568"/>
      <c r="AT94" s="568"/>
      <c r="AU94" s="568"/>
      <c r="AV94" s="568"/>
      <c r="AW94" s="568"/>
      <c r="AX94" s="568"/>
      <c r="AY94" s="568"/>
      <c r="AZ94" s="568"/>
      <c r="BA94" s="568"/>
      <c r="BB94" s="568"/>
      <c r="BC94" s="568"/>
      <c r="BD94" s="568"/>
      <c r="BE94" s="568"/>
      <c r="BF94" s="568"/>
      <c r="BG94" s="568"/>
      <c r="BH94" s="568"/>
      <c r="BI94" s="568"/>
      <c r="BJ94" s="568"/>
      <c r="BK94" s="568"/>
      <c r="BL94" s="568"/>
      <c r="BM94" s="568"/>
      <c r="BN94" s="568"/>
      <c r="BO94" s="568"/>
      <c r="BP94" s="568"/>
      <c r="BQ94" s="568"/>
      <c r="BR94" s="568"/>
      <c r="BS94" s="568"/>
      <c r="BT94" s="568"/>
      <c r="BU94" s="568"/>
      <c r="BV94" s="568"/>
      <c r="BW94" s="568"/>
      <c r="BX94" s="568"/>
      <c r="BY94" s="568"/>
      <c r="BZ94" s="568"/>
      <c r="CA94" s="568"/>
      <c r="CB94" s="568"/>
      <c r="CC94" s="568"/>
      <c r="CD94" s="360"/>
    </row>
    <row r="95" spans="2:82" ht="28.2">
      <c r="B95" s="334"/>
      <c r="C95" s="568"/>
      <c r="D95" s="568"/>
      <c r="E95" s="568"/>
      <c r="F95" s="568"/>
      <c r="G95" s="568"/>
      <c r="H95" s="568"/>
      <c r="I95" s="568"/>
      <c r="J95" s="568"/>
      <c r="K95" s="568"/>
      <c r="L95" s="568"/>
      <c r="M95" s="568"/>
      <c r="N95" s="568"/>
      <c r="O95" s="568"/>
      <c r="P95" s="568"/>
      <c r="Q95" s="568"/>
      <c r="R95" s="568"/>
      <c r="S95" s="568"/>
      <c r="T95" s="568"/>
      <c r="U95" s="568"/>
      <c r="V95" s="568"/>
      <c r="W95" s="568"/>
      <c r="X95" s="568"/>
      <c r="Y95" s="568"/>
      <c r="Z95" s="568"/>
      <c r="AA95" s="568"/>
      <c r="AB95" s="568"/>
      <c r="AC95" s="568"/>
      <c r="AD95" s="568"/>
      <c r="AE95" s="568"/>
      <c r="AF95" s="568"/>
      <c r="AG95" s="568"/>
      <c r="AH95" s="568"/>
      <c r="AI95" s="568"/>
      <c r="AJ95" s="568"/>
      <c r="AK95" s="568"/>
      <c r="AL95" s="568"/>
      <c r="AM95" s="568"/>
      <c r="AN95" s="568"/>
      <c r="AO95" s="568"/>
      <c r="AP95" s="568"/>
      <c r="AQ95" s="568"/>
      <c r="AR95" s="568"/>
      <c r="AS95" s="568"/>
      <c r="AT95" s="568"/>
      <c r="AU95" s="568"/>
      <c r="AV95" s="568"/>
      <c r="AW95" s="568"/>
      <c r="AX95" s="568"/>
      <c r="AY95" s="568"/>
      <c r="AZ95" s="568"/>
      <c r="BA95" s="568"/>
      <c r="BB95" s="568"/>
      <c r="BC95" s="568"/>
      <c r="BD95" s="568"/>
      <c r="BE95" s="568"/>
      <c r="BF95" s="568"/>
      <c r="BG95" s="568"/>
      <c r="BH95" s="568"/>
      <c r="BI95" s="568"/>
      <c r="BJ95" s="568"/>
      <c r="BK95" s="568"/>
      <c r="BL95" s="568"/>
      <c r="BM95" s="568"/>
      <c r="BN95" s="568"/>
      <c r="BO95" s="568"/>
      <c r="BP95" s="568"/>
      <c r="BQ95" s="568"/>
      <c r="BR95" s="568"/>
      <c r="BS95" s="568"/>
      <c r="BT95" s="568"/>
      <c r="BU95" s="568"/>
      <c r="BV95" s="568"/>
      <c r="BW95" s="568"/>
      <c r="BX95" s="568"/>
      <c r="BY95" s="568" t="s">
        <v>6</v>
      </c>
      <c r="BZ95" s="568"/>
      <c r="CA95" s="568"/>
      <c r="CB95" s="568"/>
      <c r="CC95" s="568"/>
      <c r="CD95" s="360"/>
    </row>
    <row r="96" spans="2:82" ht="28.2">
      <c r="B96" s="334"/>
      <c r="C96" s="568"/>
      <c r="D96" s="568" t="s">
        <v>226</v>
      </c>
      <c r="E96" s="568"/>
      <c r="F96" s="568"/>
      <c r="G96" s="568"/>
      <c r="H96" s="568"/>
      <c r="I96" s="568"/>
      <c r="J96" s="568"/>
      <c r="K96" s="568"/>
      <c r="L96" s="568"/>
      <c r="M96" s="568"/>
      <c r="N96" s="568"/>
      <c r="O96" s="568"/>
      <c r="P96" s="568"/>
      <c r="Q96" s="1041"/>
      <c r="R96" s="1041"/>
      <c r="S96" s="1041"/>
      <c r="T96" s="1041"/>
      <c r="U96" s="1041"/>
      <c r="V96" s="1041"/>
      <c r="W96" s="1041"/>
      <c r="X96" s="1041"/>
      <c r="Y96" s="1041"/>
      <c r="Z96" s="1041"/>
      <c r="AA96" s="1041"/>
      <c r="AB96" s="1041"/>
      <c r="AC96" s="1041"/>
      <c r="AD96" s="1041"/>
      <c r="AE96" s="1041"/>
      <c r="AF96" s="1041"/>
      <c r="AG96" s="1041"/>
      <c r="AH96" s="1041"/>
      <c r="AI96" s="1041"/>
      <c r="AJ96" s="1041"/>
      <c r="AK96" s="1041"/>
      <c r="AL96" s="1041"/>
      <c r="AM96" s="1041"/>
      <c r="AN96" s="1041"/>
      <c r="AO96" s="1041"/>
      <c r="AP96" s="1041"/>
      <c r="AQ96" s="1041"/>
      <c r="AR96" s="1041"/>
      <c r="AS96" s="1041"/>
      <c r="AT96" s="1041"/>
      <c r="AU96" s="1041"/>
      <c r="AV96" s="1041"/>
      <c r="AW96" s="1041"/>
      <c r="AX96" s="1041"/>
      <c r="AY96" s="1041"/>
      <c r="AZ96" s="1041"/>
      <c r="BA96" s="1041"/>
      <c r="BB96" s="1041"/>
      <c r="BC96" s="1041"/>
      <c r="BD96" s="1041"/>
      <c r="BE96" s="1041"/>
      <c r="BF96" s="1041"/>
      <c r="BG96" s="1041"/>
      <c r="BH96" s="1041"/>
      <c r="BI96" s="1041"/>
      <c r="BJ96" s="1041"/>
      <c r="BK96" s="1041"/>
      <c r="BL96" s="1041"/>
      <c r="BM96" s="1041"/>
      <c r="BN96" s="1041"/>
      <c r="BO96" s="1041"/>
      <c r="BP96" s="1217"/>
      <c r="BQ96" s="1217"/>
      <c r="BR96" s="1041"/>
      <c r="BS96" s="1201"/>
      <c r="BT96" s="1213"/>
      <c r="BU96" s="1215"/>
      <c r="BV96" s="1213"/>
      <c r="BW96" s="1215"/>
      <c r="BX96" s="1213"/>
      <c r="BY96" s="1215"/>
      <c r="BZ96" s="1213"/>
      <c r="CA96" s="1215"/>
      <c r="CB96" s="1203"/>
      <c r="CC96" s="568"/>
      <c r="CD96" s="360"/>
    </row>
    <row r="97" spans="2:82" ht="28.2">
      <c r="B97" s="334"/>
      <c r="C97" s="568"/>
      <c r="D97" s="789" t="s">
        <v>227</v>
      </c>
      <c r="E97" s="568"/>
      <c r="F97" s="568"/>
      <c r="G97" s="568"/>
      <c r="H97" s="568"/>
      <c r="I97" s="568"/>
      <c r="J97" s="568"/>
      <c r="K97" s="568"/>
      <c r="L97" s="568"/>
      <c r="M97" s="568"/>
      <c r="N97" s="568"/>
      <c r="O97" s="568"/>
      <c r="P97" s="568"/>
      <c r="Q97" s="1041"/>
      <c r="R97" s="1041"/>
      <c r="S97" s="1041"/>
      <c r="T97" s="1041"/>
      <c r="U97" s="1041"/>
      <c r="V97" s="1041"/>
      <c r="W97" s="1041"/>
      <c r="X97" s="1041"/>
      <c r="Y97" s="1041"/>
      <c r="Z97" s="1041"/>
      <c r="AA97" s="1041"/>
      <c r="AB97" s="1041"/>
      <c r="AC97" s="1041"/>
      <c r="AD97" s="1041"/>
      <c r="AE97" s="1041"/>
      <c r="AF97" s="1041"/>
      <c r="AG97" s="1041"/>
      <c r="AH97" s="1041"/>
      <c r="AI97" s="1041"/>
      <c r="AJ97" s="1041"/>
      <c r="AK97" s="1041"/>
      <c r="AL97" s="1041"/>
      <c r="AM97" s="1041"/>
      <c r="AN97" s="1041"/>
      <c r="AO97" s="1041"/>
      <c r="AP97" s="1041"/>
      <c r="AQ97" s="1041"/>
      <c r="AR97" s="1041"/>
      <c r="AS97" s="1041"/>
      <c r="AT97" s="1041"/>
      <c r="AU97" s="1041"/>
      <c r="AV97" s="1041"/>
      <c r="AW97" s="1041"/>
      <c r="AX97" s="1041"/>
      <c r="AY97" s="1041"/>
      <c r="AZ97" s="1041"/>
      <c r="BA97" s="1041"/>
      <c r="BB97" s="1041"/>
      <c r="BC97" s="1041"/>
      <c r="BD97" s="1041"/>
      <c r="BE97" s="1041"/>
      <c r="BF97" s="1041"/>
      <c r="BG97" s="1041"/>
      <c r="BH97" s="1041"/>
      <c r="BI97" s="1041"/>
      <c r="BJ97" s="1041"/>
      <c r="BK97" s="1041"/>
      <c r="BL97" s="1041"/>
      <c r="BM97" s="1041"/>
      <c r="BN97" s="1041"/>
      <c r="BO97" s="1041"/>
      <c r="BP97" s="1217"/>
      <c r="BQ97" s="1217"/>
      <c r="BR97" s="1041"/>
      <c r="BS97" s="1204"/>
      <c r="BT97" s="1214"/>
      <c r="BU97" s="1216"/>
      <c r="BV97" s="1214"/>
      <c r="BW97" s="1216"/>
      <c r="BX97" s="1214"/>
      <c r="BY97" s="1216"/>
      <c r="BZ97" s="1214"/>
      <c r="CA97" s="1216"/>
      <c r="CB97" s="1206"/>
      <c r="CC97" s="568"/>
      <c r="CD97" s="360"/>
    </row>
    <row r="98" spans="2:82" ht="28.2">
      <c r="B98" s="334"/>
      <c r="C98" s="568"/>
      <c r="D98" s="568"/>
      <c r="E98" s="568"/>
      <c r="F98" s="568"/>
      <c r="G98" s="568"/>
      <c r="H98" s="568"/>
      <c r="I98" s="568"/>
      <c r="J98" s="568"/>
      <c r="K98" s="568"/>
      <c r="L98" s="568"/>
      <c r="M98" s="568"/>
      <c r="N98" s="568"/>
      <c r="O98" s="568"/>
      <c r="P98" s="568"/>
      <c r="Q98" s="568"/>
      <c r="R98" s="568"/>
      <c r="S98" s="568"/>
      <c r="T98" s="568"/>
      <c r="U98" s="568"/>
      <c r="V98" s="568"/>
      <c r="W98" s="568"/>
      <c r="X98" s="568"/>
      <c r="Y98" s="568"/>
      <c r="Z98" s="568"/>
      <c r="AA98" s="568"/>
      <c r="AB98" s="568"/>
      <c r="AC98" s="568"/>
      <c r="AD98" s="568"/>
      <c r="AE98" s="568"/>
      <c r="AF98" s="568"/>
      <c r="AG98" s="568"/>
      <c r="AH98" s="568"/>
      <c r="AI98" s="568"/>
      <c r="AJ98" s="568"/>
      <c r="AK98" s="568"/>
      <c r="AL98" s="568"/>
      <c r="AM98" s="568"/>
      <c r="AN98" s="568"/>
      <c r="AO98" s="568"/>
      <c r="AP98" s="568"/>
      <c r="AQ98" s="568"/>
      <c r="AR98" s="568"/>
      <c r="AS98" s="568"/>
      <c r="AT98" s="568"/>
      <c r="AU98" s="568"/>
      <c r="AV98" s="568"/>
      <c r="AW98" s="568"/>
      <c r="AX98" s="568"/>
      <c r="AY98" s="568"/>
      <c r="AZ98" s="568"/>
      <c r="BA98" s="568"/>
      <c r="BB98" s="568"/>
      <c r="BC98" s="568"/>
      <c r="BD98" s="568"/>
      <c r="BE98" s="568"/>
      <c r="BF98" s="568"/>
      <c r="BG98" s="568"/>
      <c r="BH98" s="568"/>
      <c r="BI98" s="568"/>
      <c r="BJ98" s="568"/>
      <c r="BK98" s="568"/>
      <c r="BL98" s="568"/>
      <c r="BM98" s="568"/>
      <c r="BN98" s="568"/>
      <c r="BO98" s="568"/>
      <c r="BP98" s="568"/>
      <c r="BQ98" s="568"/>
      <c r="BR98" s="568"/>
      <c r="BS98" s="568"/>
      <c r="BT98" s="568"/>
      <c r="BU98" s="568"/>
      <c r="BV98" s="568"/>
      <c r="BW98" s="568"/>
      <c r="BX98" s="568"/>
      <c r="BY98" s="568"/>
      <c r="BZ98" s="568"/>
      <c r="CA98" s="568"/>
      <c r="CB98" s="568"/>
      <c r="CC98" s="568"/>
      <c r="CD98" s="360"/>
    </row>
    <row r="99" spans="2:82" ht="28.2">
      <c r="B99" s="334"/>
      <c r="C99" s="568"/>
      <c r="D99" s="568"/>
      <c r="E99" s="568"/>
      <c r="F99" s="568"/>
      <c r="G99" s="568"/>
      <c r="H99" s="568"/>
      <c r="I99" s="568"/>
      <c r="J99" s="568"/>
      <c r="K99" s="568"/>
      <c r="L99" s="568"/>
      <c r="M99" s="568"/>
      <c r="N99" s="568"/>
      <c r="O99" s="568"/>
      <c r="P99" s="568"/>
      <c r="Q99" s="568"/>
      <c r="R99" s="568"/>
      <c r="S99" s="568"/>
      <c r="T99" s="568"/>
      <c r="U99" s="568"/>
      <c r="V99" s="568"/>
      <c r="W99" s="568"/>
      <c r="X99" s="568"/>
      <c r="Y99" s="568"/>
      <c r="Z99" s="568"/>
      <c r="AA99" s="568"/>
      <c r="AB99" s="568"/>
      <c r="AC99" s="568"/>
      <c r="AD99" s="568"/>
      <c r="AE99" s="568"/>
      <c r="AF99" s="568"/>
      <c r="AG99" s="568"/>
      <c r="AH99" s="568"/>
      <c r="AI99" s="568"/>
      <c r="AJ99" s="568"/>
      <c r="AK99" s="568"/>
      <c r="AL99" s="568"/>
      <c r="AM99" s="568"/>
      <c r="AN99" s="568"/>
      <c r="AO99" s="568"/>
      <c r="AP99" s="568"/>
      <c r="AQ99" s="568"/>
      <c r="AR99" s="568"/>
      <c r="AS99" s="568"/>
      <c r="AT99" s="568"/>
      <c r="AU99" s="568"/>
      <c r="AV99" s="568"/>
      <c r="AW99" s="568"/>
      <c r="AX99" s="568"/>
      <c r="AY99" s="568"/>
      <c r="AZ99" s="568"/>
      <c r="BA99" s="568"/>
      <c r="BB99" s="568"/>
      <c r="BC99" s="568"/>
      <c r="BD99" s="568"/>
      <c r="BE99" s="568"/>
      <c r="BF99" s="568"/>
      <c r="BG99" s="568"/>
      <c r="BH99" s="568"/>
      <c r="BI99" s="568"/>
      <c r="BJ99" s="568"/>
      <c r="BK99" s="568"/>
      <c r="BL99" s="568"/>
      <c r="BM99" s="568"/>
      <c r="BN99" s="568"/>
      <c r="BO99" s="568"/>
      <c r="BP99" s="568"/>
      <c r="BQ99" s="568"/>
      <c r="BR99" s="568"/>
      <c r="BS99" s="568"/>
      <c r="BT99" s="568"/>
      <c r="BU99" s="568"/>
      <c r="BV99" s="568"/>
      <c r="BW99" s="568"/>
      <c r="BX99" s="568"/>
      <c r="BY99" s="568" t="s">
        <v>7</v>
      </c>
      <c r="BZ99" s="568"/>
      <c r="CA99" s="568"/>
      <c r="CB99" s="568"/>
      <c r="CC99" s="568"/>
      <c r="CD99" s="360"/>
    </row>
    <row r="100" spans="2:82" ht="28.2">
      <c r="B100" s="334"/>
      <c r="C100" s="568"/>
      <c r="D100" s="568" t="s">
        <v>2931</v>
      </c>
      <c r="E100" s="568"/>
      <c r="F100" s="568"/>
      <c r="G100" s="568"/>
      <c r="H100" s="568"/>
      <c r="I100" s="568"/>
      <c r="J100" s="568"/>
      <c r="K100" s="568"/>
      <c r="L100" s="568" t="s">
        <v>2929</v>
      </c>
      <c r="M100" s="568"/>
      <c r="N100" s="568"/>
      <c r="O100" s="568"/>
      <c r="P100" s="568"/>
      <c r="Q100" s="1041"/>
      <c r="R100" s="1041"/>
      <c r="S100" s="1041"/>
      <c r="T100" s="1041"/>
      <c r="U100" s="1041"/>
      <c r="V100" s="1041"/>
      <c r="W100" s="1041"/>
      <c r="X100" s="1041"/>
      <c r="Y100" s="1041"/>
      <c r="Z100" s="1041"/>
      <c r="AA100" s="1041"/>
      <c r="AB100" s="1041"/>
      <c r="AC100" s="1041"/>
      <c r="AD100" s="1041"/>
      <c r="AE100" s="1041"/>
      <c r="AF100" s="1041"/>
      <c r="AG100" s="1041"/>
      <c r="AH100" s="1041"/>
      <c r="AI100" s="1041"/>
      <c r="AJ100" s="1041"/>
      <c r="AK100" s="1041"/>
      <c r="AL100" s="1041"/>
      <c r="AM100" s="1041"/>
      <c r="AN100" s="1041"/>
      <c r="AO100" s="1041"/>
      <c r="AP100" s="1041"/>
      <c r="AQ100" s="1041"/>
      <c r="AR100" s="1041"/>
      <c r="AS100" s="1041"/>
      <c r="AT100" s="1041"/>
      <c r="AU100" s="1041"/>
      <c r="AV100" s="1041"/>
      <c r="AW100" s="1041"/>
      <c r="AX100" s="1041"/>
      <c r="AY100" s="1041"/>
      <c r="AZ100" s="1041"/>
      <c r="BA100" s="1041"/>
      <c r="BB100" s="1041"/>
      <c r="BC100" s="1041"/>
      <c r="BD100" s="1041"/>
      <c r="BE100" s="1041"/>
      <c r="BF100" s="1041"/>
      <c r="BG100" s="1041"/>
      <c r="BH100" s="1041"/>
      <c r="BI100" s="1041"/>
      <c r="BJ100" s="1041"/>
      <c r="BK100" s="1041"/>
      <c r="BL100" s="1041"/>
      <c r="BM100" s="1041"/>
      <c r="BN100" s="1201"/>
      <c r="BO100" s="1213"/>
      <c r="BP100" s="1215"/>
      <c r="BQ100" s="1203"/>
      <c r="BR100" s="1041"/>
      <c r="BS100" s="1201"/>
      <c r="BT100" s="1213"/>
      <c r="BU100" s="1215"/>
      <c r="BV100" s="1213"/>
      <c r="BW100" s="1215"/>
      <c r="BX100" s="1213"/>
      <c r="BY100" s="1215"/>
      <c r="BZ100" s="1213"/>
      <c r="CA100" s="1215"/>
      <c r="CB100" s="1203"/>
      <c r="CC100" s="568"/>
      <c r="CD100" s="360"/>
    </row>
    <row r="101" spans="2:82" ht="33">
      <c r="B101" s="334"/>
      <c r="C101" s="568"/>
      <c r="D101" s="789" t="s">
        <v>227</v>
      </c>
      <c r="E101" s="1063" t="s">
        <v>2930</v>
      </c>
      <c r="F101" s="1064"/>
      <c r="G101" s="1064"/>
      <c r="H101" s="1064"/>
      <c r="I101" s="1064"/>
      <c r="J101" s="1064"/>
      <c r="K101" s="1064"/>
      <c r="L101" s="1064"/>
      <c r="M101" s="1064"/>
      <c r="N101" s="1064"/>
      <c r="O101" s="1064"/>
      <c r="P101" s="568"/>
      <c r="Q101" s="1041"/>
      <c r="R101" s="1041"/>
      <c r="S101" s="1041"/>
      <c r="T101" s="1041"/>
      <c r="U101" s="1041"/>
      <c r="V101" s="1041"/>
      <c r="W101" s="1041"/>
      <c r="X101" s="1041"/>
      <c r="Y101" s="1041"/>
      <c r="Z101" s="1041"/>
      <c r="AA101" s="1041"/>
      <c r="AB101" s="1041"/>
      <c r="AC101" s="1041"/>
      <c r="AD101" s="1041"/>
      <c r="AE101" s="1041"/>
      <c r="AF101" s="1041"/>
      <c r="AG101" s="1041"/>
      <c r="AH101" s="1041"/>
      <c r="AI101" s="1041"/>
      <c r="AJ101" s="1041"/>
      <c r="AK101" s="1041"/>
      <c r="AL101" s="1041"/>
      <c r="AM101" s="1041"/>
      <c r="AN101" s="1041"/>
      <c r="AO101" s="1041"/>
      <c r="AP101" s="1041"/>
      <c r="AQ101" s="1041"/>
      <c r="AR101" s="1041"/>
      <c r="AS101" s="1041"/>
      <c r="AT101" s="1041"/>
      <c r="AU101" s="1041"/>
      <c r="AV101" s="1041"/>
      <c r="AW101" s="1041"/>
      <c r="AX101" s="1041"/>
      <c r="AY101" s="1041"/>
      <c r="AZ101" s="1041"/>
      <c r="BA101" s="1041"/>
      <c r="BB101" s="1041"/>
      <c r="BC101" s="1041"/>
      <c r="BD101" s="1041"/>
      <c r="BE101" s="1041"/>
      <c r="BF101" s="1041"/>
      <c r="BG101" s="1041"/>
      <c r="BH101" s="1041"/>
      <c r="BI101" s="1041"/>
      <c r="BJ101" s="1041"/>
      <c r="BK101" s="1041"/>
      <c r="BL101" s="1041"/>
      <c r="BM101" s="1041"/>
      <c r="BN101" s="1204"/>
      <c r="BO101" s="1214"/>
      <c r="BP101" s="1216"/>
      <c r="BQ101" s="1206"/>
      <c r="BR101" s="1041"/>
      <c r="BS101" s="1204"/>
      <c r="BT101" s="1214"/>
      <c r="BU101" s="1216"/>
      <c r="BV101" s="1214"/>
      <c r="BW101" s="1216"/>
      <c r="BX101" s="1214"/>
      <c r="BY101" s="1216"/>
      <c r="BZ101" s="1214"/>
      <c r="CA101" s="1216"/>
      <c r="CB101" s="1206"/>
      <c r="CC101" s="568"/>
      <c r="CD101" s="360"/>
    </row>
    <row r="102" spans="2:82" ht="28.2">
      <c r="B102" s="334"/>
      <c r="C102" s="568"/>
      <c r="D102" s="568"/>
      <c r="E102" s="568"/>
      <c r="F102" s="568"/>
      <c r="G102" s="568"/>
      <c r="H102" s="568"/>
      <c r="I102" s="568"/>
      <c r="J102" s="568"/>
      <c r="K102" s="568"/>
      <c r="L102" s="568"/>
      <c r="M102" s="568"/>
      <c r="N102" s="568"/>
      <c r="O102" s="568"/>
      <c r="P102" s="568"/>
      <c r="Q102" s="568"/>
      <c r="R102" s="568"/>
      <c r="S102" s="568"/>
      <c r="T102" s="568"/>
      <c r="U102" s="568"/>
      <c r="V102" s="568"/>
      <c r="W102" s="568"/>
      <c r="X102" s="568"/>
      <c r="Y102" s="568"/>
      <c r="Z102" s="568"/>
      <c r="AA102" s="568"/>
      <c r="AB102" s="568"/>
      <c r="AC102" s="568"/>
      <c r="AD102" s="568"/>
      <c r="AE102" s="568"/>
      <c r="AF102" s="568"/>
      <c r="AG102" s="568"/>
      <c r="AH102" s="568"/>
      <c r="AI102" s="568"/>
      <c r="AJ102" s="568"/>
      <c r="AK102" s="568"/>
      <c r="AL102" s="568"/>
      <c r="AM102" s="568"/>
      <c r="AN102" s="568"/>
      <c r="AO102" s="568"/>
      <c r="AP102" s="568"/>
      <c r="AQ102" s="568"/>
      <c r="AR102" s="568"/>
      <c r="AS102" s="568"/>
      <c r="AT102" s="568"/>
      <c r="AU102" s="568"/>
      <c r="AV102" s="568"/>
      <c r="AW102" s="568"/>
      <c r="AX102" s="568"/>
      <c r="AY102" s="568"/>
      <c r="AZ102" s="568"/>
      <c r="BA102" s="568"/>
      <c r="BB102" s="568"/>
      <c r="BC102" s="568"/>
      <c r="BD102" s="568"/>
      <c r="BE102" s="568"/>
      <c r="BF102" s="568"/>
      <c r="BG102" s="568"/>
      <c r="BH102" s="568"/>
      <c r="BI102" s="568"/>
      <c r="BJ102" s="568"/>
      <c r="BK102" s="568"/>
      <c r="BL102" s="568"/>
      <c r="BM102" s="568"/>
      <c r="BN102" s="568"/>
      <c r="BO102" s="568"/>
      <c r="BP102" s="568"/>
      <c r="BQ102" s="568"/>
      <c r="BR102" s="568"/>
      <c r="BS102" s="568"/>
      <c r="BT102" s="568"/>
      <c r="BU102" s="568"/>
      <c r="BV102" s="568"/>
      <c r="BW102" s="568"/>
      <c r="BX102" s="568"/>
      <c r="BY102" s="568"/>
      <c r="BZ102" s="568"/>
      <c r="CA102" s="568"/>
      <c r="CB102" s="568"/>
      <c r="CC102" s="568"/>
      <c r="CD102" s="360"/>
    </row>
    <row r="103" spans="2:82" ht="28.2">
      <c r="B103" s="334"/>
      <c r="C103" s="568"/>
      <c r="D103" s="568"/>
      <c r="E103" s="568"/>
      <c r="F103" s="568"/>
      <c r="G103" s="568"/>
      <c r="H103" s="568"/>
      <c r="I103" s="568"/>
      <c r="J103" s="568"/>
      <c r="K103" s="568"/>
      <c r="L103" s="568"/>
      <c r="M103" s="568"/>
      <c r="N103" s="568"/>
      <c r="O103" s="568"/>
      <c r="P103" s="568"/>
      <c r="Q103" s="568"/>
      <c r="R103" s="568"/>
      <c r="S103" s="568"/>
      <c r="T103" s="568"/>
      <c r="U103" s="568"/>
      <c r="V103" s="568"/>
      <c r="W103" s="568"/>
      <c r="X103" s="568"/>
      <c r="Y103" s="568"/>
      <c r="Z103" s="568"/>
      <c r="AA103" s="568"/>
      <c r="AB103" s="568"/>
      <c r="AC103" s="568"/>
      <c r="AD103" s="568"/>
      <c r="AE103" s="568"/>
      <c r="AF103" s="568"/>
      <c r="AG103" s="568"/>
      <c r="AH103" s="568"/>
      <c r="AI103" s="568"/>
      <c r="AJ103" s="568"/>
      <c r="AK103" s="568"/>
      <c r="AL103" s="568"/>
      <c r="AM103" s="568"/>
      <c r="AN103" s="568"/>
      <c r="AO103" s="568"/>
      <c r="AP103" s="568"/>
      <c r="AQ103" s="568"/>
      <c r="AR103" s="568"/>
      <c r="AS103" s="568"/>
      <c r="AT103" s="568"/>
      <c r="AU103" s="568"/>
      <c r="AV103" s="568"/>
      <c r="AW103" s="568"/>
      <c r="AX103" s="568"/>
      <c r="AY103" s="568"/>
      <c r="AZ103" s="568"/>
      <c r="BA103" s="568"/>
      <c r="BB103" s="568"/>
      <c r="BC103" s="568"/>
      <c r="BD103" s="568"/>
      <c r="BE103" s="568"/>
      <c r="BF103" s="568"/>
      <c r="BG103" s="568"/>
      <c r="BH103" s="568"/>
      <c r="BI103" s="568"/>
      <c r="BJ103" s="568"/>
      <c r="BK103" s="568"/>
      <c r="BL103" s="568"/>
      <c r="BM103" s="568"/>
      <c r="BN103" s="568"/>
      <c r="BO103" s="568"/>
      <c r="BP103" s="568"/>
      <c r="BQ103" s="568"/>
      <c r="BR103" s="568"/>
      <c r="BS103" s="568"/>
      <c r="BT103" s="568"/>
      <c r="BU103" s="568"/>
      <c r="BV103" s="568"/>
      <c r="BW103" s="568"/>
      <c r="BX103" s="568"/>
      <c r="BY103" s="568"/>
      <c r="BZ103" s="568"/>
      <c r="CA103" s="568"/>
      <c r="CB103" s="568"/>
      <c r="CC103" s="568"/>
      <c r="CD103" s="360"/>
    </row>
    <row r="104" spans="2:82" ht="28.2">
      <c r="B104" s="778"/>
      <c r="C104" s="790"/>
      <c r="D104" s="790"/>
      <c r="E104" s="790"/>
      <c r="F104" s="790"/>
      <c r="G104" s="790"/>
      <c r="H104" s="790"/>
      <c r="I104" s="790"/>
      <c r="J104" s="790"/>
      <c r="K104" s="790"/>
      <c r="L104" s="790"/>
      <c r="M104" s="790"/>
      <c r="N104" s="790"/>
      <c r="O104" s="790"/>
      <c r="P104" s="790"/>
      <c r="Q104" s="790"/>
      <c r="R104" s="790"/>
      <c r="S104" s="790"/>
      <c r="T104" s="790"/>
      <c r="U104" s="790"/>
      <c r="V104" s="790"/>
      <c r="W104" s="790"/>
      <c r="X104" s="790"/>
      <c r="Y104" s="790"/>
      <c r="Z104" s="790"/>
      <c r="AA104" s="790"/>
      <c r="AB104" s="790"/>
      <c r="AC104" s="790"/>
      <c r="AD104" s="790"/>
      <c r="AE104" s="790"/>
      <c r="AF104" s="790"/>
      <c r="AG104" s="790"/>
      <c r="AH104" s="790"/>
      <c r="AI104" s="790"/>
      <c r="AJ104" s="790"/>
      <c r="AK104" s="790"/>
      <c r="AL104" s="790"/>
      <c r="AM104" s="790"/>
      <c r="AN104" s="790"/>
      <c r="AO104" s="790"/>
      <c r="AP104" s="790"/>
      <c r="AQ104" s="790"/>
      <c r="AR104" s="790"/>
      <c r="AS104" s="790"/>
      <c r="AT104" s="790"/>
      <c r="AU104" s="790"/>
      <c r="AV104" s="790"/>
      <c r="AW104" s="790"/>
      <c r="AX104" s="790"/>
      <c r="AY104" s="790"/>
      <c r="AZ104" s="790"/>
      <c r="BA104" s="790"/>
      <c r="BB104" s="790"/>
      <c r="BC104" s="790"/>
      <c r="BD104" s="790"/>
      <c r="BE104" s="790"/>
      <c r="BF104" s="790"/>
      <c r="BG104" s="790"/>
      <c r="BH104" s="790"/>
      <c r="BI104" s="790"/>
      <c r="BJ104" s="790"/>
      <c r="BK104" s="790"/>
      <c r="BL104" s="790"/>
      <c r="BM104" s="790"/>
      <c r="BN104" s="790"/>
      <c r="BO104" s="790"/>
      <c r="BP104" s="790"/>
      <c r="BQ104" s="790"/>
      <c r="BR104" s="790"/>
      <c r="BS104" s="790"/>
      <c r="BT104" s="790"/>
      <c r="BU104" s="790"/>
      <c r="BV104" s="790"/>
      <c r="BW104" s="790"/>
      <c r="BX104" s="790"/>
      <c r="BY104" s="790"/>
      <c r="BZ104" s="790"/>
      <c r="CA104" s="790"/>
      <c r="CB104" s="790"/>
      <c r="CC104" s="790"/>
      <c r="CD104" s="788"/>
    </row>
    <row r="105" spans="2:82" ht="15" customHeight="1"/>
    <row r="106" spans="2:82" ht="20.100000000000001" customHeight="1"/>
    <row r="107" spans="2:82" ht="20.100000000000001" customHeight="1">
      <c r="B107" s="1199">
        <v>3</v>
      </c>
      <c r="C107" s="1199"/>
      <c r="D107" s="1199"/>
      <c r="E107" s="1199"/>
      <c r="F107" s="1199"/>
      <c r="G107" s="1199"/>
      <c r="H107" s="1199"/>
      <c r="I107" s="1199"/>
      <c r="J107" s="1199"/>
      <c r="K107" s="1199"/>
      <c r="L107" s="1199"/>
      <c r="M107" s="1199"/>
      <c r="N107" s="1199"/>
      <c r="O107" s="1199"/>
      <c r="P107" s="1199"/>
      <c r="Q107" s="1199"/>
      <c r="R107" s="1199"/>
      <c r="S107" s="1199"/>
      <c r="T107" s="1199"/>
      <c r="U107" s="1199"/>
      <c r="V107" s="1199"/>
      <c r="W107" s="1199"/>
      <c r="X107" s="1199"/>
      <c r="Y107" s="1199"/>
      <c r="Z107" s="1199"/>
      <c r="AA107" s="1199"/>
      <c r="AB107" s="1199"/>
      <c r="AC107" s="1199"/>
      <c r="AD107" s="1199"/>
      <c r="AE107" s="1199"/>
      <c r="AF107" s="1199"/>
      <c r="AG107" s="1199"/>
      <c r="AH107" s="1199"/>
      <c r="AI107" s="1199"/>
      <c r="AJ107" s="1199"/>
      <c r="AK107" s="1199"/>
      <c r="AL107" s="1199"/>
      <c r="AM107" s="1199"/>
      <c r="AN107" s="1199"/>
      <c r="AO107" s="1199"/>
      <c r="AP107" s="1199"/>
      <c r="AQ107" s="1199"/>
      <c r="AR107" s="1199"/>
      <c r="AS107" s="1199"/>
      <c r="AT107" s="1199"/>
      <c r="AU107" s="1199"/>
      <c r="AV107" s="1199"/>
      <c r="AW107" s="1199"/>
      <c r="AX107" s="1199"/>
      <c r="AY107" s="1199"/>
      <c r="AZ107" s="1199"/>
      <c r="BA107" s="1199"/>
      <c r="BB107" s="1199"/>
      <c r="BC107" s="1199"/>
      <c r="BD107" s="1199"/>
      <c r="BE107" s="1199"/>
      <c r="BF107" s="1199"/>
      <c r="BG107" s="1199"/>
      <c r="BH107" s="1199"/>
      <c r="BI107" s="1199"/>
      <c r="BJ107" s="1199"/>
      <c r="BK107" s="1199"/>
      <c r="BL107" s="1199"/>
      <c r="BM107" s="1199"/>
      <c r="BN107" s="1199"/>
      <c r="BO107" s="1199"/>
      <c r="BP107" s="1199"/>
      <c r="BQ107" s="1199"/>
      <c r="BR107" s="1199"/>
      <c r="BS107" s="1199"/>
      <c r="BT107" s="1199"/>
      <c r="BU107" s="1199"/>
      <c r="BV107" s="1199"/>
      <c r="BW107" s="1199"/>
      <c r="BX107" s="1199"/>
      <c r="BY107" s="1199"/>
      <c r="BZ107" s="1199"/>
      <c r="CA107" s="1199"/>
      <c r="CB107" s="1199"/>
      <c r="CC107" s="1199"/>
      <c r="CD107" s="1199"/>
    </row>
    <row r="108" spans="2:82" ht="20.100000000000001" customHeight="1"/>
    <row r="109" spans="2:82" ht="20.100000000000001" customHeight="1"/>
    <row r="110" spans="2:82" ht="20.100000000000001" customHeight="1"/>
    <row r="111" spans="2:82" ht="20.100000000000001" customHeight="1"/>
    <row r="112" spans="2:82" ht="20.100000000000001" customHeight="1"/>
  </sheetData>
  <mergeCells count="37">
    <mergeCell ref="BP100:BQ101"/>
    <mergeCell ref="BS100:BT101"/>
    <mergeCell ref="BU100:BV101"/>
    <mergeCell ref="B7:CD10"/>
    <mergeCell ref="D73:BZ74"/>
    <mergeCell ref="C89:AN90"/>
    <mergeCell ref="BE24:BZ26"/>
    <mergeCell ref="BQ52:CB53"/>
    <mergeCell ref="E67:CB68"/>
    <mergeCell ref="E77:BJ84"/>
    <mergeCell ref="BS83:CB84"/>
    <mergeCell ref="J59:AK60"/>
    <mergeCell ref="BA59:CB60"/>
    <mergeCell ref="AQ59:AU59"/>
    <mergeCell ref="AQ60:AU60"/>
    <mergeCell ref="B11:CD11"/>
    <mergeCell ref="B107:CD107"/>
    <mergeCell ref="D25:AP26"/>
    <mergeCell ref="AE38:AG39"/>
    <mergeCell ref="N38:P39"/>
    <mergeCell ref="BD38:BF39"/>
    <mergeCell ref="BY38:CA39"/>
    <mergeCell ref="BS96:BT97"/>
    <mergeCell ref="BU96:BV97"/>
    <mergeCell ref="BW96:BX97"/>
    <mergeCell ref="BY96:BZ97"/>
    <mergeCell ref="CA96:CB97"/>
    <mergeCell ref="BW100:BX101"/>
    <mergeCell ref="BY100:BZ101"/>
    <mergeCell ref="CA100:CB101"/>
    <mergeCell ref="BP96:BQ97"/>
    <mergeCell ref="BN100:BO101"/>
    <mergeCell ref="B12:CD12"/>
    <mergeCell ref="B13:CD13"/>
    <mergeCell ref="C43:D43"/>
    <mergeCell ref="AH58:AK58"/>
    <mergeCell ref="BY58:CB58"/>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sheetPr>
  <dimension ref="A1:DV95"/>
  <sheetViews>
    <sheetView showGridLines="0" view="pageBreakPreview" zoomScale="40" zoomScaleNormal="40" zoomScaleSheetLayoutView="40" zoomScalePageLayoutView="35" workbookViewId="0">
      <selection activeCell="BY23" sqref="BY23:CA24"/>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182"/>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c r="BC2" s="140"/>
      <c r="BD2" s="140"/>
      <c r="BE2" s="140"/>
      <c r="BF2" s="140"/>
      <c r="BG2" s="140"/>
      <c r="BH2" s="140"/>
      <c r="BI2" s="140"/>
      <c r="BJ2" s="140"/>
      <c r="BK2" s="140"/>
      <c r="BL2" s="140"/>
      <c r="BM2" s="140"/>
      <c r="BN2" s="140"/>
      <c r="BO2" s="140"/>
      <c r="BP2" s="140"/>
      <c r="BQ2" s="140"/>
      <c r="BR2" s="140"/>
      <c r="BS2" s="140"/>
      <c r="BT2" s="140"/>
      <c r="BU2" s="140"/>
      <c r="BV2" s="140"/>
      <c r="BW2" s="140"/>
      <c r="BX2" s="140"/>
      <c r="BY2" s="140"/>
      <c r="BZ2" s="140"/>
      <c r="CA2" s="140"/>
      <c r="CB2" s="140"/>
      <c r="CC2" s="140"/>
      <c r="CD2" s="187"/>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24.9" customHeight="1">
      <c r="B3" s="72"/>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s="10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72"/>
      <c r="C4" s="1826" t="s">
        <v>1256</v>
      </c>
      <c r="D4" s="1827"/>
      <c r="E4" s="1827"/>
      <c r="F4" s="1827"/>
      <c r="G4" s="1827"/>
      <c r="H4" s="1827"/>
      <c r="I4" s="1827"/>
      <c r="J4" s="1827"/>
      <c r="K4" s="1827"/>
      <c r="L4" s="1827"/>
      <c r="M4" s="1827"/>
      <c r="N4" s="1828"/>
      <c r="O4" s="1784" t="s">
        <v>1609</v>
      </c>
      <c r="P4" s="1785"/>
      <c r="Q4" s="1786"/>
      <c r="R4" s="38"/>
      <c r="S4" s="75" t="s">
        <v>1610</v>
      </c>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s="103"/>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72"/>
      <c r="C5" s="1829"/>
      <c r="D5" s="1830"/>
      <c r="E5" s="1830"/>
      <c r="F5" s="1830"/>
      <c r="G5" s="1830"/>
      <c r="H5" s="1830"/>
      <c r="I5" s="1830"/>
      <c r="J5" s="1830"/>
      <c r="K5" s="1830"/>
      <c r="L5" s="1830"/>
      <c r="M5" s="1830"/>
      <c r="N5" s="1831"/>
      <c r="O5" s="1787"/>
      <c r="P5" s="1788"/>
      <c r="Q5" s="1789"/>
      <c r="R5" s="38"/>
      <c r="S5" s="88" t="s">
        <v>1611</v>
      </c>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s="103"/>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24.9" customHeight="1">
      <c r="B6" s="72"/>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s="103"/>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2"/>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s="103"/>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100" t="s">
        <v>1612</v>
      </c>
      <c r="D8" s="100" t="s">
        <v>1613</v>
      </c>
      <c r="E8" s="168"/>
      <c r="F8" s="168"/>
      <c r="G8" s="168"/>
      <c r="H8" s="168"/>
      <c r="I8" s="168"/>
      <c r="J8" s="168"/>
      <c r="K8" s="168"/>
      <c r="L8" s="168"/>
      <c r="M8" s="168"/>
      <c r="N8" s="168"/>
      <c r="O8" s="184"/>
      <c r="P8" s="184"/>
      <c r="Q8" s="184"/>
      <c r="R8" s="78"/>
      <c r="S8" s="78"/>
      <c r="T8" s="78"/>
      <c r="U8" s="78"/>
      <c r="V8" s="78"/>
      <c r="W8" s="78"/>
      <c r="X8" s="7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103"/>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C9" s="169"/>
      <c r="D9" s="108" t="s">
        <v>1614</v>
      </c>
      <c r="E9" s="168"/>
      <c r="F9" s="168"/>
      <c r="G9" s="168"/>
      <c r="H9" s="168"/>
      <c r="I9" s="168"/>
      <c r="J9" s="168"/>
      <c r="K9" s="168"/>
      <c r="L9" s="168"/>
      <c r="M9" s="168"/>
      <c r="N9" s="168"/>
      <c r="O9" s="184"/>
      <c r="P9" s="184"/>
      <c r="Q9" s="184"/>
      <c r="R9" s="78"/>
      <c r="S9" s="78"/>
      <c r="T9" s="78"/>
      <c r="U9" s="78"/>
      <c r="V9" s="78"/>
      <c r="W9" s="78"/>
      <c r="X9" s="78"/>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103"/>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169"/>
      <c r="D10" s="169"/>
      <c r="E10" s="169"/>
      <c r="F10" s="169"/>
      <c r="G10" s="169"/>
      <c r="H10" s="169"/>
      <c r="I10" s="169"/>
      <c r="J10" s="169"/>
      <c r="K10" s="169"/>
      <c r="L10" s="169"/>
      <c r="M10" s="169"/>
      <c r="N10" s="169"/>
      <c r="O10" s="185"/>
      <c r="P10" s="185"/>
      <c r="Q10" s="185"/>
      <c r="R10" s="169"/>
      <c r="S10" s="169"/>
      <c r="T10" s="169"/>
      <c r="U10" s="78"/>
      <c r="V10" s="78"/>
      <c r="W10" s="78"/>
      <c r="X10" s="78"/>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s="61"/>
      <c r="BL10" s="61"/>
      <c r="BM10" s="61"/>
      <c r="BN10" s="61"/>
      <c r="BO10" s="61"/>
      <c r="BP10" s="61"/>
      <c r="BQ10" s="61"/>
      <c r="BR10" s="61"/>
      <c r="BS10" s="61"/>
      <c r="BT10" s="61"/>
      <c r="BU10" s="61"/>
      <c r="BW10" s="1815">
        <v>370001</v>
      </c>
      <c r="BX10" s="1815"/>
      <c r="BY10" s="1815"/>
      <c r="BZ10" s="1815"/>
      <c r="CA10" s="1815"/>
      <c r="CB10" s="61"/>
      <c r="CC10"/>
      <c r="CD10" s="103"/>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s="169"/>
      <c r="D11" s="1038" t="s">
        <v>253</v>
      </c>
      <c r="E11" s="169"/>
      <c r="F11" s="100" t="s">
        <v>1615</v>
      </c>
      <c r="G11" s="169"/>
      <c r="H11" s="169"/>
      <c r="I11" s="169"/>
      <c r="J11" s="169"/>
      <c r="K11" s="169"/>
      <c r="L11" s="169"/>
      <c r="M11" s="169"/>
      <c r="N11" s="169"/>
      <c r="O11" s="185"/>
      <c r="P11" s="185"/>
      <c r="Q11" s="185"/>
      <c r="R11" s="169"/>
      <c r="S11" s="169"/>
      <c r="T11" s="169"/>
      <c r="U11" s="78"/>
      <c r="V11" s="78"/>
      <c r="W11" s="78"/>
      <c r="X11" s="78"/>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s="61"/>
      <c r="BL11" s="61"/>
      <c r="BM11" s="61"/>
      <c r="BN11" s="61"/>
      <c r="BO11" s="61"/>
      <c r="BP11" s="61"/>
      <c r="BQ11" s="61"/>
      <c r="BR11" s="61"/>
      <c r="BS11" s="61"/>
      <c r="BT11" s="61"/>
      <c r="BU11" s="61"/>
      <c r="BV11" s="61"/>
      <c r="BW11" s="1302">
        <v>1</v>
      </c>
      <c r="BX11" s="1302"/>
      <c r="BY11" s="1798"/>
      <c r="BZ11" s="1799"/>
      <c r="CA11" s="1800"/>
      <c r="CB11" s="61"/>
      <c r="CC11"/>
      <c r="CD11" s="103"/>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169"/>
      <c r="D12" s="109"/>
      <c r="E12" s="169"/>
      <c r="F12" s="108" t="s">
        <v>1616</v>
      </c>
      <c r="G12" s="169"/>
      <c r="H12" s="169"/>
      <c r="I12" s="169"/>
      <c r="J12" s="169"/>
      <c r="K12" s="169"/>
      <c r="L12" s="169"/>
      <c r="M12" s="169"/>
      <c r="N12" s="169"/>
      <c r="O12" s="185"/>
      <c r="P12" s="185"/>
      <c r="Q12" s="185"/>
      <c r="R12" s="169"/>
      <c r="S12" s="169"/>
      <c r="T12" s="169"/>
      <c r="U12" s="78"/>
      <c r="V12" s="78"/>
      <c r="W12" s="78"/>
      <c r="X12" s="78"/>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s="61"/>
      <c r="BL12" s="61"/>
      <c r="BM12" s="61"/>
      <c r="BN12" s="61"/>
      <c r="BO12" s="61"/>
      <c r="BP12" s="61"/>
      <c r="BQ12" s="61"/>
      <c r="BR12" s="61"/>
      <c r="BS12" s="61"/>
      <c r="BT12" s="61"/>
      <c r="BU12" s="61"/>
      <c r="BV12" s="91"/>
      <c r="BW12" s="1302"/>
      <c r="BX12" s="1302"/>
      <c r="BY12" s="1801"/>
      <c r="BZ12" s="1802"/>
      <c r="CA12" s="1803"/>
      <c r="CB12" s="61"/>
      <c r="CC12"/>
      <c r="CD12" s="103"/>
      <c r="CH12"/>
      <c r="CI12"/>
      <c r="CJ12"/>
      <c r="CK12"/>
    </row>
    <row r="13" spans="2:126" s="59" customFormat="1" ht="30" customHeight="1">
      <c r="B13" s="72"/>
      <c r="C13" s="169"/>
      <c r="D13" s="110"/>
      <c r="E13" s="169"/>
      <c r="F13" s="169"/>
      <c r="G13" s="169"/>
      <c r="H13" s="169"/>
      <c r="I13" s="169"/>
      <c r="J13" s="169"/>
      <c r="K13" s="169"/>
      <c r="L13" s="169"/>
      <c r="M13" s="169"/>
      <c r="N13" s="169"/>
      <c r="O13" s="185"/>
      <c r="P13" s="185"/>
      <c r="Q13" s="185"/>
      <c r="R13" s="169"/>
      <c r="S13" s="169"/>
      <c r="T13" s="169"/>
      <c r="U13" s="78"/>
      <c r="V13" s="78"/>
      <c r="W13" s="78"/>
      <c r="X13" s="78"/>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s="61"/>
      <c r="BL13" s="61"/>
      <c r="BM13" s="61"/>
      <c r="BN13" s="61"/>
      <c r="BO13" s="61"/>
      <c r="BP13" s="61"/>
      <c r="BQ13" s="61"/>
      <c r="BR13" s="61"/>
      <c r="BS13" s="61"/>
      <c r="BT13" s="61"/>
      <c r="BU13" s="61"/>
      <c r="BV13" s="74"/>
      <c r="BW13" s="74"/>
      <c r="BX13" s="74"/>
      <c r="BY13" s="100"/>
      <c r="BZ13" s="100"/>
      <c r="CA13" s="100"/>
      <c r="CB13" s="61"/>
      <c r="CC13"/>
      <c r="CD13" s="103"/>
      <c r="CH13"/>
      <c r="CI13"/>
      <c r="CJ13"/>
      <c r="CK13"/>
    </row>
    <row r="14" spans="2:126" s="59" customFormat="1" ht="30" customHeight="1">
      <c r="B14" s="72"/>
      <c r="C14" s="169"/>
      <c r="D14" s="1038" t="s">
        <v>256</v>
      </c>
      <c r="E14" s="169"/>
      <c r="F14" s="100" t="s">
        <v>1617</v>
      </c>
      <c r="G14" s="169"/>
      <c r="H14" s="169"/>
      <c r="I14" s="169"/>
      <c r="J14" s="169"/>
      <c r="K14" s="169"/>
      <c r="L14" s="169"/>
      <c r="M14" s="169"/>
      <c r="N14" s="169"/>
      <c r="O14" s="185"/>
      <c r="P14" s="185"/>
      <c r="Q14" s="185"/>
      <c r="R14" s="169"/>
      <c r="S14" s="169"/>
      <c r="T14" s="169"/>
      <c r="U14" s="78"/>
      <c r="V14" s="78"/>
      <c r="W14" s="78"/>
      <c r="X14" s="78"/>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s="61"/>
      <c r="BL14" s="61"/>
      <c r="BM14" s="61"/>
      <c r="BN14" s="61"/>
      <c r="BO14" s="61"/>
      <c r="BP14" s="61"/>
      <c r="BQ14" s="61"/>
      <c r="BR14" s="61"/>
      <c r="BS14" s="61"/>
      <c r="BT14" s="61"/>
      <c r="BU14" s="61"/>
      <c r="BV14" s="91"/>
      <c r="BW14" s="1302">
        <v>2</v>
      </c>
      <c r="BX14" s="1302"/>
      <c r="BY14" s="1798"/>
      <c r="BZ14" s="1799"/>
      <c r="CA14" s="1800"/>
      <c r="CB14" s="61"/>
      <c r="CC14"/>
      <c r="CD14" s="103"/>
      <c r="CH14"/>
      <c r="CI14"/>
      <c r="CJ14"/>
      <c r="CK14"/>
    </row>
    <row r="15" spans="2:126" s="59" customFormat="1" ht="30" customHeight="1">
      <c r="B15" s="72"/>
      <c r="C15" s="169"/>
      <c r="D15" s="109"/>
      <c r="E15" s="169"/>
      <c r="F15" s="108" t="s">
        <v>1618</v>
      </c>
      <c r="G15" s="169"/>
      <c r="H15" s="169"/>
      <c r="I15" s="169"/>
      <c r="J15" s="169"/>
      <c r="K15" s="169"/>
      <c r="L15" s="169"/>
      <c r="M15" s="169"/>
      <c r="N15" s="169"/>
      <c r="O15" s="185"/>
      <c r="P15" s="185"/>
      <c r="Q15" s="185"/>
      <c r="R15" s="169"/>
      <c r="S15" s="169"/>
      <c r="T15" s="169"/>
      <c r="U15" s="78"/>
      <c r="V15" s="78"/>
      <c r="W15" s="78"/>
      <c r="X15" s="78"/>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s="61"/>
      <c r="BL15" s="61"/>
      <c r="BM15" s="61"/>
      <c r="BN15" s="61"/>
      <c r="BO15" s="61"/>
      <c r="BP15" s="61"/>
      <c r="BQ15" s="61"/>
      <c r="BR15" s="61"/>
      <c r="BS15" s="61"/>
      <c r="BT15" s="61"/>
      <c r="BU15" s="61"/>
      <c r="BV15" s="91"/>
      <c r="BW15" s="1302"/>
      <c r="BX15" s="1302"/>
      <c r="BY15" s="1801"/>
      <c r="BZ15" s="1802"/>
      <c r="CA15" s="1803"/>
      <c r="CB15" s="61"/>
      <c r="CC15"/>
      <c r="CD15" s="103"/>
      <c r="CH15"/>
      <c r="CI15"/>
      <c r="CJ15"/>
      <c r="CK15"/>
    </row>
    <row r="16" spans="2:126" s="60" customFormat="1" ht="30" customHeight="1">
      <c r="B16" s="72"/>
      <c r="C16" s="169"/>
      <c r="D16" s="111"/>
      <c r="E16" s="169"/>
      <c r="F16" s="169"/>
      <c r="G16" s="169"/>
      <c r="H16" s="169"/>
      <c r="I16" s="169"/>
      <c r="J16" s="169"/>
      <c r="K16" s="169"/>
      <c r="L16" s="169"/>
      <c r="M16" s="169"/>
      <c r="N16" s="169"/>
      <c r="O16" s="185"/>
      <c r="P16" s="185"/>
      <c r="Q16" s="185"/>
      <c r="R16" s="169"/>
      <c r="S16" s="169"/>
      <c r="T16" s="169"/>
      <c r="U16" s="78"/>
      <c r="V16" s="78"/>
      <c r="W16" s="78"/>
      <c r="X16" s="78"/>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s="61"/>
      <c r="BL16" s="61"/>
      <c r="BM16" s="61"/>
      <c r="BN16" s="61"/>
      <c r="BO16" s="61"/>
      <c r="BP16" s="61"/>
      <c r="BQ16" s="61"/>
      <c r="BR16" s="61"/>
      <c r="BS16" s="61"/>
      <c r="BT16" s="61"/>
      <c r="BU16" s="61"/>
      <c r="BV16" s="74"/>
      <c r="BW16" s="74"/>
      <c r="BX16" s="74"/>
      <c r="BY16" s="100"/>
      <c r="BZ16" s="100"/>
      <c r="CA16" s="100"/>
      <c r="CB16" s="61"/>
      <c r="CC16"/>
      <c r="CD16" s="103"/>
      <c r="CH16"/>
      <c r="CI16"/>
      <c r="CJ16"/>
      <c r="CK16"/>
    </row>
    <row r="17" spans="2:91" s="60" customFormat="1" ht="30" customHeight="1">
      <c r="B17" s="72"/>
      <c r="C17" s="169"/>
      <c r="D17" s="100" t="s">
        <v>259</v>
      </c>
      <c r="E17" s="169"/>
      <c r="F17" s="100" t="s">
        <v>1619</v>
      </c>
      <c r="G17" s="169"/>
      <c r="H17" s="169"/>
      <c r="I17" s="169"/>
      <c r="J17" s="169"/>
      <c r="K17" s="169"/>
      <c r="L17" s="169"/>
      <c r="M17" s="169"/>
      <c r="N17" s="169"/>
      <c r="O17" s="185"/>
      <c r="P17" s="185"/>
      <c r="Q17" s="185"/>
      <c r="R17" s="169"/>
      <c r="S17" s="169"/>
      <c r="T17" s="169"/>
      <c r="U17" s="78"/>
      <c r="V17" s="78"/>
      <c r="W17" s="78"/>
      <c r="X17" s="78"/>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s="61"/>
      <c r="BL17" s="61"/>
      <c r="BM17" s="61"/>
      <c r="BN17" s="61"/>
      <c r="BO17" s="61"/>
      <c r="BP17" s="61"/>
      <c r="BQ17" s="61"/>
      <c r="BR17" s="61"/>
      <c r="BS17" s="61"/>
      <c r="BT17" s="61"/>
      <c r="BU17" s="61"/>
      <c r="BV17" s="91"/>
      <c r="BW17" s="1302">
        <v>3</v>
      </c>
      <c r="BX17" s="1302"/>
      <c r="BY17" s="1798"/>
      <c r="BZ17" s="1799"/>
      <c r="CA17" s="1800"/>
      <c r="CB17" s="61"/>
      <c r="CC17"/>
      <c r="CD17" s="103"/>
      <c r="CH17"/>
      <c r="CI17"/>
      <c r="CJ17"/>
      <c r="CK17"/>
    </row>
    <row r="18" spans="2:91" s="60" customFormat="1" ht="30" customHeight="1">
      <c r="B18" s="72"/>
      <c r="C18" s="169"/>
      <c r="D18" s="109"/>
      <c r="E18" s="169"/>
      <c r="F18" s="108" t="s">
        <v>1620</v>
      </c>
      <c r="G18" s="169"/>
      <c r="H18" s="169"/>
      <c r="I18" s="169"/>
      <c r="J18" s="169"/>
      <c r="K18" s="169"/>
      <c r="L18" s="169"/>
      <c r="M18" s="169"/>
      <c r="N18" s="169"/>
      <c r="O18" s="185"/>
      <c r="P18" s="185"/>
      <c r="Q18" s="185"/>
      <c r="R18" s="169"/>
      <c r="S18" s="169"/>
      <c r="T18" s="169"/>
      <c r="U18" s="78"/>
      <c r="V18" s="78"/>
      <c r="W18" s="78"/>
      <c r="X18" s="7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s="61"/>
      <c r="BL18" s="61"/>
      <c r="BM18" s="61"/>
      <c r="BN18" s="61"/>
      <c r="BO18" s="61"/>
      <c r="BP18" s="61"/>
      <c r="BQ18" s="61"/>
      <c r="BR18" s="61"/>
      <c r="BS18" s="61"/>
      <c r="BT18" s="61"/>
      <c r="BU18" s="61"/>
      <c r="BV18" s="91"/>
      <c r="BW18" s="1302"/>
      <c r="BX18" s="1302"/>
      <c r="BY18" s="1801"/>
      <c r="BZ18" s="1802"/>
      <c r="CA18" s="1803"/>
      <c r="CB18" s="61"/>
      <c r="CC18"/>
      <c r="CD18" s="103"/>
      <c r="CH18"/>
      <c r="CI18"/>
      <c r="CJ18"/>
      <c r="CK18"/>
    </row>
    <row r="19" spans="2:91" s="60" customFormat="1" ht="30" customHeight="1">
      <c r="B19" s="72"/>
      <c r="C19" s="169"/>
      <c r="D19" s="109"/>
      <c r="E19" s="169"/>
      <c r="F19" s="169"/>
      <c r="G19" s="169"/>
      <c r="H19" s="169"/>
      <c r="I19" s="169"/>
      <c r="J19" s="169"/>
      <c r="K19" s="169"/>
      <c r="L19" s="169"/>
      <c r="M19" s="169"/>
      <c r="N19" s="169"/>
      <c r="O19" s="185"/>
      <c r="P19" s="185"/>
      <c r="Q19" s="185"/>
      <c r="R19" s="169"/>
      <c r="S19" s="169"/>
      <c r="T19" s="169"/>
      <c r="U19" s="78"/>
      <c r="V19" s="78"/>
      <c r="W19" s="78"/>
      <c r="X19" s="78"/>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s="61"/>
      <c r="BL19" s="61"/>
      <c r="BM19" s="61"/>
      <c r="BN19" s="61"/>
      <c r="BO19" s="61"/>
      <c r="BP19" s="61"/>
      <c r="BQ19" s="61"/>
      <c r="BR19" s="61"/>
      <c r="BS19" s="61"/>
      <c r="BT19" s="61"/>
      <c r="BU19" s="61"/>
      <c r="BV19" s="74"/>
      <c r="BW19" s="74"/>
      <c r="BX19" s="74"/>
      <c r="BY19" s="100"/>
      <c r="BZ19" s="100"/>
      <c r="CA19" s="100"/>
      <c r="CB19" s="61"/>
      <c r="CC19"/>
      <c r="CD19" s="103"/>
      <c r="CH19"/>
      <c r="CI19"/>
      <c r="CJ19"/>
      <c r="CK19"/>
    </row>
    <row r="20" spans="2:91" s="60" customFormat="1" ht="30" customHeight="1">
      <c r="B20" s="72"/>
      <c r="C20" s="169"/>
      <c r="D20" s="1038" t="s">
        <v>302</v>
      </c>
      <c r="E20" s="169"/>
      <c r="F20" s="100" t="s">
        <v>1621</v>
      </c>
      <c r="G20" s="169"/>
      <c r="H20" s="169"/>
      <c r="I20" s="169"/>
      <c r="J20" s="169"/>
      <c r="K20" s="169"/>
      <c r="L20" s="169"/>
      <c r="M20" s="169"/>
      <c r="N20" s="169"/>
      <c r="O20" s="185"/>
      <c r="P20" s="185"/>
      <c r="Q20" s="185"/>
      <c r="R20" s="169"/>
      <c r="S20" s="169"/>
      <c r="T20" s="169"/>
      <c r="U20" s="78"/>
      <c r="V20" s="78"/>
      <c r="W20" s="78"/>
      <c r="X20" s="78"/>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s="61"/>
      <c r="BL20" s="61"/>
      <c r="BM20" s="61"/>
      <c r="BN20" s="61"/>
      <c r="BO20" s="61"/>
      <c r="BP20" s="61"/>
      <c r="BQ20" s="61"/>
      <c r="BR20" s="61"/>
      <c r="BS20" s="61"/>
      <c r="BT20" s="61"/>
      <c r="BU20" s="61"/>
      <c r="BV20" s="91"/>
      <c r="BW20" s="1302">
        <v>4</v>
      </c>
      <c r="BX20" s="1302"/>
      <c r="BY20" s="1798"/>
      <c r="BZ20" s="1799"/>
      <c r="CA20" s="1800"/>
      <c r="CB20" s="61"/>
      <c r="CC20"/>
      <c r="CD20" s="103"/>
      <c r="CH20"/>
      <c r="CI20"/>
      <c r="CJ20"/>
      <c r="CK20"/>
    </row>
    <row r="21" spans="2:91" s="60" customFormat="1" ht="30" customHeight="1">
      <c r="B21" s="72"/>
      <c r="C21" s="169"/>
      <c r="D21" s="109"/>
      <c r="E21" s="169"/>
      <c r="F21" s="108" t="s">
        <v>1622</v>
      </c>
      <c r="G21" s="169"/>
      <c r="H21" s="169"/>
      <c r="I21" s="169"/>
      <c r="J21" s="169"/>
      <c r="K21" s="169"/>
      <c r="L21" s="169"/>
      <c r="M21" s="169"/>
      <c r="N21" s="169"/>
      <c r="O21" s="185"/>
      <c r="P21" s="185"/>
      <c r="Q21" s="185"/>
      <c r="R21" s="169"/>
      <c r="S21" s="169"/>
      <c r="T21" s="169"/>
      <c r="U21" s="78"/>
      <c r="V21" s="78"/>
      <c r="W21" s="78"/>
      <c r="X21" s="78"/>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s="61"/>
      <c r="BL21" s="61"/>
      <c r="BM21" s="61"/>
      <c r="BN21" s="61"/>
      <c r="BO21" s="61"/>
      <c r="BP21" s="61"/>
      <c r="BQ21" s="61"/>
      <c r="BR21" s="61"/>
      <c r="BS21" s="61"/>
      <c r="BT21" s="61"/>
      <c r="BU21" s="61"/>
      <c r="BV21" s="91"/>
      <c r="BW21" s="1302"/>
      <c r="BX21" s="1302"/>
      <c r="BY21" s="1801"/>
      <c r="BZ21" s="1802"/>
      <c r="CA21" s="1803"/>
      <c r="CB21" s="61"/>
      <c r="CC21"/>
      <c r="CD21" s="103"/>
      <c r="CH21"/>
      <c r="CI21"/>
      <c r="CJ21"/>
      <c r="CK21"/>
    </row>
    <row r="22" spans="2:91" s="60" customFormat="1" ht="30" customHeight="1">
      <c r="B22" s="72"/>
      <c r="C22" s="169"/>
      <c r="D22" s="38"/>
      <c r="E22" s="169"/>
      <c r="F22" s="169"/>
      <c r="G22" s="169"/>
      <c r="H22" s="169"/>
      <c r="I22" s="169"/>
      <c r="J22" s="169"/>
      <c r="K22" s="169"/>
      <c r="L22" s="169"/>
      <c r="M22" s="169"/>
      <c r="N22" s="169"/>
      <c r="O22" s="169"/>
      <c r="P22" s="169"/>
      <c r="Q22" s="169"/>
      <c r="R22" s="169"/>
      <c r="S22" s="169"/>
      <c r="T22" s="169"/>
      <c r="U22" s="169"/>
      <c r="V22" s="169"/>
      <c r="W22" s="169"/>
      <c r="X22" s="169"/>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s="103"/>
      <c r="CH22"/>
      <c r="CI22"/>
      <c r="CJ22"/>
      <c r="CK22"/>
    </row>
    <row r="23" spans="2:91" s="61" customFormat="1" ht="39.9" customHeight="1">
      <c r="B23" s="72"/>
      <c r="C23" s="169"/>
      <c r="D23" s="109" t="s">
        <v>305</v>
      </c>
      <c r="E23" s="78"/>
      <c r="F23" s="74" t="s">
        <v>1623</v>
      </c>
      <c r="G23" s="78"/>
      <c r="H23" s="78"/>
      <c r="I23" s="78"/>
      <c r="J23" s="78"/>
      <c r="K23" s="78"/>
      <c r="L23" s="78"/>
      <c r="M23" s="78"/>
      <c r="N23" s="78"/>
      <c r="O23" s="78"/>
      <c r="P23" s="78"/>
      <c r="Q23" s="78"/>
      <c r="R23" s="78"/>
      <c r="S23" s="78"/>
      <c r="T23" s="78"/>
      <c r="U23" s="78"/>
      <c r="V23" s="78"/>
      <c r="W23" s="78"/>
      <c r="X23" s="78"/>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s="1302">
        <v>5</v>
      </c>
      <c r="BX23" s="1302"/>
      <c r="BY23" s="1798"/>
      <c r="BZ23" s="1799"/>
      <c r="CA23" s="1800"/>
      <c r="CB23"/>
      <c r="CC23"/>
      <c r="CD23" s="103"/>
      <c r="CH23"/>
      <c r="CI23"/>
      <c r="CJ23"/>
      <c r="CK23"/>
    </row>
    <row r="24" spans="2:91" s="61" customFormat="1" ht="24.9" customHeight="1">
      <c r="B24" s="72"/>
      <c r="C24" s="169"/>
      <c r="D24" s="78"/>
      <c r="E24" s="78"/>
      <c r="F24" s="70" t="s">
        <v>1623</v>
      </c>
      <c r="G24" s="78"/>
      <c r="H24" s="78"/>
      <c r="I24" s="78"/>
      <c r="J24" s="78"/>
      <c r="K24" s="78"/>
      <c r="L24" s="78"/>
      <c r="M24" s="78"/>
      <c r="N24" s="78"/>
      <c r="O24" s="78"/>
      <c r="P24" s="78"/>
      <c r="Q24" s="78"/>
      <c r="R24" s="78"/>
      <c r="S24" s="78"/>
      <c r="T24" s="78"/>
      <c r="U24" s="78"/>
      <c r="V24" s="78"/>
      <c r="W24" s="78"/>
      <c r="X24" s="78"/>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s="1302"/>
      <c r="BX24" s="1302"/>
      <c r="BY24" s="1801"/>
      <c r="BZ24" s="1802"/>
      <c r="CA24" s="1803"/>
      <c r="CB24"/>
      <c r="CC24"/>
      <c r="CD24" s="103"/>
      <c r="CH24"/>
      <c r="CI24"/>
      <c r="CJ24"/>
      <c r="CK24"/>
    </row>
    <row r="25" spans="2:91" s="61" customFormat="1" ht="30" customHeight="1">
      <c r="B25" s="82"/>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4"/>
      <c r="CH25"/>
      <c r="CI25"/>
      <c r="CJ25"/>
      <c r="CK25"/>
    </row>
    <row r="26" spans="2:91" s="61" customFormat="1" ht="30" customHeight="1">
      <c r="B26" s="72"/>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103"/>
      <c r="CE26" s="100"/>
      <c r="CF26" s="100"/>
      <c r="CG26" s="100"/>
      <c r="CH26" s="38"/>
      <c r="CI26" s="38"/>
      <c r="CJ26" s="38"/>
      <c r="CK26" s="38"/>
      <c r="CL26" s="38"/>
      <c r="CM26" s="38"/>
    </row>
    <row r="27" spans="2:91" s="61" customFormat="1" ht="30" customHeight="1">
      <c r="B27" s="72"/>
      <c r="C27" s="100" t="s">
        <v>1624</v>
      </c>
      <c r="D27" s="74" t="s">
        <v>1625</v>
      </c>
      <c r="E27" s="78"/>
      <c r="F27" s="70"/>
      <c r="G27" s="78"/>
      <c r="H27" s="78"/>
      <c r="I27" s="78"/>
      <c r="J27" s="78"/>
      <c r="K27" s="78"/>
      <c r="L27" s="78"/>
      <c r="M27" s="78"/>
      <c r="N27" s="78"/>
      <c r="O27" s="78"/>
      <c r="P27" s="78"/>
      <c r="Q27" s="78"/>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03"/>
      <c r="CE27" s="100"/>
      <c r="CF27" s="100"/>
      <c r="CG27" s="100"/>
      <c r="CH27" s="38"/>
      <c r="CI27" s="38"/>
      <c r="CJ27" s="38"/>
      <c r="CK27" s="38"/>
      <c r="CL27" s="38"/>
      <c r="CM27" s="38"/>
    </row>
    <row r="28" spans="2:91" s="61" customFormat="1" ht="30" customHeight="1">
      <c r="B28" s="72"/>
      <c r="C28" s="169"/>
      <c r="D28" s="107" t="s">
        <v>233</v>
      </c>
      <c r="E28" s="78"/>
      <c r="F28" s="70"/>
      <c r="G28" s="78"/>
      <c r="H28" s="78"/>
      <c r="I28" s="78"/>
      <c r="J28" s="78"/>
      <c r="K28" s="78"/>
      <c r="L28" s="78"/>
      <c r="M28" s="78"/>
      <c r="N28" s="78"/>
      <c r="O28" s="78"/>
      <c r="P28" s="78"/>
      <c r="Q28" s="7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03"/>
      <c r="CE28" s="100"/>
      <c r="CF28" s="100"/>
      <c r="CG28" s="100"/>
      <c r="CH28" s="38"/>
      <c r="CI28" s="38"/>
      <c r="CJ28" s="38"/>
      <c r="CK28" s="38"/>
      <c r="CL28" s="38"/>
      <c r="CM28" s="38"/>
    </row>
    <row r="29" spans="2:91" s="61" customFormat="1" ht="30" customHeight="1">
      <c r="B29" s="72"/>
      <c r="C29" s="169"/>
      <c r="D29" s="70" t="s">
        <v>1626</v>
      </c>
      <c r="E29" s="78"/>
      <c r="F29" s="70"/>
      <c r="G29" s="78"/>
      <c r="H29" s="78"/>
      <c r="I29" s="78"/>
      <c r="J29" s="78"/>
      <c r="K29" s="78"/>
      <c r="L29" s="78"/>
      <c r="M29" s="78"/>
      <c r="N29" s="78"/>
      <c r="O29" s="78"/>
      <c r="P29" s="78"/>
      <c r="Q29" s="78"/>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03"/>
      <c r="CE29" s="100"/>
      <c r="CF29" s="100"/>
      <c r="CG29" s="100"/>
      <c r="CH29" s="38"/>
      <c r="CI29" s="38"/>
      <c r="CJ29" s="38"/>
      <c r="CK29" s="38"/>
      <c r="CL29" s="38"/>
      <c r="CM29" s="38"/>
    </row>
    <row r="30" spans="2:91" s="61" customFormat="1" ht="30" customHeight="1">
      <c r="B30" s="72"/>
      <c r="C30" s="169"/>
      <c r="E30" s="60"/>
      <c r="F30" s="78"/>
      <c r="G30" s="152"/>
      <c r="H30" s="152"/>
      <c r="I30" s="85"/>
      <c r="J30" s="85"/>
      <c r="K30" s="85"/>
      <c r="L30" s="85"/>
      <c r="M30" s="85"/>
      <c r="N30" s="85"/>
      <c r="O30" s="85"/>
      <c r="P30" s="85"/>
      <c r="Q30" s="85"/>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s="1471" t="s">
        <v>340</v>
      </c>
      <c r="BT30" s="1471"/>
      <c r="BU30" s="1471"/>
      <c r="BV30" s="1471"/>
      <c r="BW30" s="1471"/>
      <c r="BX30" s="1471"/>
      <c r="BY30" s="1471"/>
      <c r="BZ30" s="1471"/>
      <c r="CA30" s="1471"/>
      <c r="CB30"/>
      <c r="CC30"/>
      <c r="CD30" s="103"/>
      <c r="CE30" s="100"/>
      <c r="CF30" s="100"/>
      <c r="CG30" s="100"/>
      <c r="CH30" s="38"/>
      <c r="CI30" s="38"/>
      <c r="CJ30" s="38"/>
      <c r="CK30" s="38"/>
      <c r="CL30" s="38"/>
      <c r="CM30" s="38"/>
    </row>
    <row r="31" spans="2:91" s="61" customFormat="1" ht="39.9" customHeight="1">
      <c r="B31" s="72"/>
      <c r="C31" s="169"/>
      <c r="D31" s="1034" t="s">
        <v>73</v>
      </c>
      <c r="I31" s="132"/>
      <c r="R31"/>
      <c r="S31"/>
      <c r="T31"/>
      <c r="U31"/>
      <c r="V31"/>
      <c r="W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s="1832" t="s">
        <v>341</v>
      </c>
      <c r="BT31" s="1832"/>
      <c r="BU31" s="1832"/>
      <c r="BV31" s="1832"/>
      <c r="BW31" s="1832"/>
      <c r="BX31" s="1832"/>
      <c r="BY31" s="1832"/>
      <c r="BZ31" s="1832"/>
      <c r="CA31" s="1832"/>
      <c r="CB31"/>
      <c r="CC31"/>
      <c r="CD31" s="103"/>
      <c r="CE31" s="100"/>
      <c r="CF31" s="100"/>
      <c r="CG31" s="100"/>
      <c r="CH31" s="38"/>
      <c r="CI31" s="38"/>
      <c r="CJ31" s="38"/>
      <c r="CK31" s="38"/>
      <c r="CL31" s="38"/>
      <c r="CM31" s="38"/>
    </row>
    <row r="32" spans="2:91" s="61" customFormat="1" ht="30" customHeight="1">
      <c r="B32" s="72"/>
      <c r="C32" s="169"/>
      <c r="D32" s="1321" t="s">
        <v>196</v>
      </c>
      <c r="E32" s="1320"/>
      <c r="F32" s="1765"/>
      <c r="G32" s="1766"/>
      <c r="H32" s="1767"/>
      <c r="I32" s="132"/>
      <c r="J32" s="1771" t="s">
        <v>1128</v>
      </c>
      <c r="K32" s="1771"/>
      <c r="L32" s="1771"/>
      <c r="M32" s="1771"/>
      <c r="N32" s="1771"/>
      <c r="O32" s="1771"/>
      <c r="P32" s="1771"/>
      <c r="Q32" s="1771"/>
      <c r="R32"/>
      <c r="S32"/>
      <c r="T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s="1833" t="s">
        <v>265</v>
      </c>
      <c r="BT32" s="1833"/>
      <c r="BU32" s="1833"/>
      <c r="BV32" s="1833"/>
      <c r="BW32" s="1833"/>
      <c r="BX32" s="1833"/>
      <c r="BY32" s="1833"/>
      <c r="BZ32" s="1833"/>
      <c r="CA32" s="1833"/>
      <c r="CB32"/>
      <c r="CC32"/>
      <c r="CD32" s="103"/>
      <c r="CE32" s="100"/>
      <c r="CF32" s="100"/>
      <c r="CG32" s="100"/>
      <c r="CH32" s="38"/>
      <c r="CI32" s="38"/>
      <c r="CJ32" s="38"/>
      <c r="CK32" s="38"/>
      <c r="CL32" s="38"/>
      <c r="CM32" s="38"/>
    </row>
    <row r="33" spans="2:91" s="61" customFormat="1" ht="30" customHeight="1">
      <c r="B33" s="72"/>
      <c r="C33" s="169"/>
      <c r="D33" s="1319"/>
      <c r="E33" s="1320"/>
      <c r="F33" s="1768"/>
      <c r="G33" s="1769"/>
      <c r="H33" s="1770"/>
      <c r="I33" s="78"/>
      <c r="J33" s="1771"/>
      <c r="K33" s="1771"/>
      <c r="L33" s="1771"/>
      <c r="M33" s="1771"/>
      <c r="N33" s="1771"/>
      <c r="O33" s="1771"/>
      <c r="P33" s="1771"/>
      <c r="Q33" s="1771"/>
      <c r="R33"/>
      <c r="S33"/>
      <c r="T33"/>
      <c r="X33"/>
      <c r="Y33"/>
      <c r="Z33"/>
      <c r="AA33"/>
      <c r="AB33"/>
      <c r="AC33"/>
      <c r="AD33"/>
      <c r="AE33"/>
      <c r="AF33"/>
      <c r="AG33"/>
      <c r="AH33"/>
      <c r="AI33"/>
      <c r="AJ33"/>
      <c r="AK33"/>
      <c r="AL33"/>
      <c r="AM33"/>
      <c r="AN33"/>
      <c r="AO33"/>
      <c r="AP33"/>
      <c r="AQ33"/>
      <c r="AR33"/>
      <c r="AS33"/>
      <c r="BG33"/>
      <c r="BH33"/>
      <c r="BI33"/>
      <c r="BJ33"/>
      <c r="BK33"/>
      <c r="BQ33" s="59"/>
      <c r="BR33" s="59"/>
      <c r="BS33" s="59"/>
      <c r="BT33" s="59"/>
      <c r="BU33" s="59"/>
      <c r="BV33" s="59"/>
      <c r="BW33" s="59"/>
      <c r="BX33" s="1198">
        <v>3700</v>
      </c>
      <c r="BY33" s="1198"/>
      <c r="BZ33" s="1198"/>
      <c r="CA33" s="1198"/>
      <c r="CC33" s="59"/>
      <c r="CD33" s="103"/>
      <c r="CE33" s="100"/>
      <c r="CF33" s="100"/>
      <c r="CG33" s="100"/>
      <c r="CH33" s="38"/>
      <c r="CI33" s="38"/>
      <c r="CJ33" s="38"/>
      <c r="CK33" s="38"/>
      <c r="CL33" s="38"/>
      <c r="CM33" s="38"/>
    </row>
    <row r="34" spans="2:91" s="61" customFormat="1" ht="30" customHeight="1">
      <c r="B34" s="72"/>
      <c r="C34" s="169"/>
      <c r="D34" s="78"/>
      <c r="E34" s="78"/>
      <c r="G34" s="74"/>
      <c r="I34" s="78"/>
      <c r="J34" s="78"/>
      <c r="K34" s="78"/>
      <c r="L34" s="78"/>
      <c r="M34" s="78"/>
      <c r="N34" s="78"/>
      <c r="O34" s="78"/>
      <c r="P34" s="78"/>
      <c r="Q34" s="78"/>
      <c r="R34"/>
      <c r="S34"/>
      <c r="T34"/>
      <c r="U34"/>
      <c r="V34"/>
      <c r="W34"/>
      <c r="X34"/>
      <c r="Y34"/>
      <c r="Z34"/>
      <c r="AA34"/>
      <c r="AB34"/>
      <c r="AC34"/>
      <c r="AD34"/>
      <c r="AE34"/>
      <c r="AF34"/>
      <c r="AG34"/>
      <c r="AH34"/>
      <c r="AI34"/>
      <c r="AJ34"/>
      <c r="AK34"/>
      <c r="AL34"/>
      <c r="AM34"/>
      <c r="AN34"/>
      <c r="AO34"/>
      <c r="AP34"/>
      <c r="AQ34"/>
      <c r="AR34"/>
      <c r="AS34"/>
      <c r="BG34"/>
      <c r="BH34"/>
      <c r="BI34"/>
      <c r="BJ34"/>
      <c r="BK34"/>
      <c r="BQ34" s="1321" t="s">
        <v>398</v>
      </c>
      <c r="BR34" s="1319"/>
      <c r="BS34" s="1270"/>
      <c r="BT34" s="1271"/>
      <c r="BU34" s="1271"/>
      <c r="BV34" s="1271"/>
      <c r="BW34" s="1271"/>
      <c r="BX34" s="1271"/>
      <c r="BY34" s="1271"/>
      <c r="BZ34" s="1271"/>
      <c r="CA34" s="1272"/>
      <c r="CB34" s="1319" t="s">
        <v>265</v>
      </c>
      <c r="CC34" s="1319"/>
      <c r="CD34" s="103"/>
      <c r="CE34" s="100"/>
      <c r="CF34" s="100"/>
      <c r="CG34" s="100"/>
      <c r="CH34" s="38"/>
      <c r="CI34" s="38"/>
      <c r="CJ34" s="38"/>
      <c r="CK34" s="38"/>
      <c r="CL34" s="38"/>
      <c r="CM34" s="38"/>
    </row>
    <row r="35" spans="2:91" s="61" customFormat="1" ht="30" customHeight="1">
      <c r="B35" s="72"/>
      <c r="C35" s="169"/>
      <c r="D35" s="78"/>
      <c r="E35" s="78"/>
      <c r="F35" s="74" t="s">
        <v>253</v>
      </c>
      <c r="G35" s="78"/>
      <c r="H35" s="74" t="s">
        <v>1627</v>
      </c>
      <c r="I35" s="78"/>
      <c r="J35" s="78"/>
      <c r="K35" s="78"/>
      <c r="L35" s="78"/>
      <c r="M35" s="78"/>
      <c r="N35" s="78"/>
      <c r="O35" s="78"/>
      <c r="P35" s="78"/>
      <c r="Q35" s="78"/>
      <c r="R35"/>
      <c r="S35"/>
      <c r="T35"/>
      <c r="U35"/>
      <c r="V35"/>
      <c r="W35"/>
      <c r="X35"/>
      <c r="Y35"/>
      <c r="Z35"/>
      <c r="AA35"/>
      <c r="AB35"/>
      <c r="AC35"/>
      <c r="AD35"/>
      <c r="AE35"/>
      <c r="AF35"/>
      <c r="AG35"/>
      <c r="AH35"/>
      <c r="AI35"/>
      <c r="AJ35"/>
      <c r="AK35"/>
      <c r="AL35"/>
      <c r="AM35"/>
      <c r="AN35"/>
      <c r="AO35"/>
      <c r="AP35"/>
      <c r="AQ35"/>
      <c r="AR35"/>
      <c r="AS35"/>
      <c r="BG35"/>
      <c r="BH35"/>
      <c r="BI35"/>
      <c r="BJ35"/>
      <c r="BK35"/>
      <c r="BQ35" s="1319"/>
      <c r="BR35" s="1319"/>
      <c r="BS35" s="1273"/>
      <c r="BT35" s="1274"/>
      <c r="BU35" s="1274"/>
      <c r="BV35" s="1274"/>
      <c r="BW35" s="1274"/>
      <c r="BX35" s="1274"/>
      <c r="BY35" s="1274"/>
      <c r="BZ35" s="1274"/>
      <c r="CA35" s="1275"/>
      <c r="CB35" s="1319"/>
      <c r="CC35" s="1319"/>
      <c r="CD35" s="103"/>
      <c r="CE35" s="100"/>
      <c r="CF35" s="100"/>
      <c r="CG35" s="100"/>
      <c r="CH35" s="38"/>
      <c r="CI35" s="38"/>
      <c r="CJ35" s="38"/>
      <c r="CK35" s="38"/>
      <c r="CL35" s="38"/>
      <c r="CM35" s="38"/>
    </row>
    <row r="36" spans="2:91" s="61" customFormat="1" ht="30" customHeight="1">
      <c r="B36" s="72"/>
      <c r="C36" s="169"/>
      <c r="D36" s="78"/>
      <c r="E36" s="78"/>
      <c r="F36" s="78"/>
      <c r="G36" s="78"/>
      <c r="H36" s="70" t="s">
        <v>1628</v>
      </c>
      <c r="I36" s="78"/>
      <c r="J36" s="78"/>
      <c r="K36" s="78"/>
      <c r="L36" s="78"/>
      <c r="M36" s="78"/>
      <c r="N36" s="78"/>
      <c r="O36" s="78"/>
      <c r="P36" s="78"/>
      <c r="Q36" s="78"/>
      <c r="R36"/>
      <c r="S36"/>
      <c r="T36"/>
      <c r="U36"/>
      <c r="V36"/>
      <c r="W36"/>
      <c r="X36"/>
      <c r="Y36"/>
      <c r="Z36"/>
      <c r="AA36"/>
      <c r="AB36"/>
      <c r="AC36"/>
      <c r="AD36"/>
      <c r="AE36"/>
      <c r="AF36"/>
      <c r="AG36"/>
      <c r="AH36"/>
      <c r="AI36"/>
      <c r="AJ36"/>
      <c r="AK36"/>
      <c r="AL36"/>
      <c r="AM36"/>
      <c r="AN36"/>
      <c r="AO36"/>
      <c r="AP36"/>
      <c r="AQ36"/>
      <c r="AR36"/>
      <c r="AS36"/>
      <c r="BG36"/>
      <c r="BH36"/>
      <c r="BI36"/>
      <c r="BJ36"/>
      <c r="BK36"/>
      <c r="BQ36" s="100"/>
      <c r="BR36" s="100"/>
      <c r="BS36" s="100"/>
      <c r="BT36"/>
      <c r="BU36"/>
      <c r="BV36"/>
      <c r="BW36"/>
      <c r="BX36"/>
      <c r="BY36"/>
      <c r="BZ36"/>
      <c r="CA36"/>
      <c r="CB36" s="100"/>
      <c r="CC36" s="100"/>
      <c r="CD36" s="103"/>
      <c r="CE36" s="100"/>
      <c r="CF36" s="100"/>
      <c r="CG36" s="100"/>
      <c r="CH36" s="38"/>
      <c r="CI36" s="38"/>
      <c r="CJ36" s="38"/>
      <c r="CK36" s="38"/>
      <c r="CL36" s="38"/>
      <c r="CM36" s="38"/>
    </row>
    <row r="37" spans="2:91" s="61" customFormat="1" ht="30" customHeight="1">
      <c r="B37" s="72"/>
      <c r="C37" s="169"/>
      <c r="D37" s="78"/>
      <c r="E37" s="78"/>
      <c r="G37" s="74"/>
      <c r="I37" s="78"/>
      <c r="J37" s="78"/>
      <c r="K37" s="78"/>
      <c r="L37" s="78"/>
      <c r="M37" s="78"/>
      <c r="N37" s="78"/>
      <c r="O37" s="78"/>
      <c r="P37" s="78"/>
      <c r="Q37" s="78"/>
      <c r="R37"/>
      <c r="S37"/>
      <c r="T37"/>
      <c r="U37"/>
      <c r="V37"/>
      <c r="W37"/>
      <c r="X37"/>
      <c r="Y37"/>
      <c r="Z37"/>
      <c r="AA37"/>
      <c r="AB37"/>
      <c r="AC37"/>
      <c r="AD37"/>
      <c r="AE37"/>
      <c r="AF37"/>
      <c r="AG37"/>
      <c r="AH37"/>
      <c r="AI37"/>
      <c r="AJ37"/>
      <c r="AK37"/>
      <c r="AL37"/>
      <c r="AM37"/>
      <c r="AN37"/>
      <c r="AO37"/>
      <c r="AP37"/>
      <c r="AQ37"/>
      <c r="AR37"/>
      <c r="AS37"/>
      <c r="BG37"/>
      <c r="BH37"/>
      <c r="BI37"/>
      <c r="BJ37"/>
      <c r="BK37"/>
      <c r="BQ37" s="1321" t="s">
        <v>403</v>
      </c>
      <c r="BR37" s="1319"/>
      <c r="BS37" s="1270"/>
      <c r="BT37" s="1271"/>
      <c r="BU37" s="1271"/>
      <c r="BV37" s="1271"/>
      <c r="BW37" s="1271"/>
      <c r="BX37" s="1271"/>
      <c r="BY37" s="1271"/>
      <c r="BZ37" s="1271"/>
      <c r="CA37" s="1272"/>
      <c r="CB37" s="1319" t="s">
        <v>265</v>
      </c>
      <c r="CC37" s="1319"/>
      <c r="CD37" s="103"/>
      <c r="CE37" s="100"/>
      <c r="CF37" s="100"/>
      <c r="CG37" s="100"/>
      <c r="CH37" s="38"/>
      <c r="CI37" s="38"/>
      <c r="CJ37" s="38"/>
      <c r="CK37" s="38"/>
      <c r="CL37" s="38"/>
      <c r="CM37" s="38"/>
    </row>
    <row r="38" spans="2:91" s="61" customFormat="1" ht="30" customHeight="1">
      <c r="B38" s="72"/>
      <c r="C38" s="169"/>
      <c r="D38" s="78"/>
      <c r="E38" s="78"/>
      <c r="F38" s="74" t="s">
        <v>256</v>
      </c>
      <c r="G38" s="78"/>
      <c r="H38" s="74" t="s">
        <v>1629</v>
      </c>
      <c r="I38" s="78"/>
      <c r="J38" s="78"/>
      <c r="K38" s="78"/>
      <c r="L38" s="78"/>
      <c r="M38" s="78"/>
      <c r="N38" s="78"/>
      <c r="O38" s="78"/>
      <c r="P38" s="78"/>
      <c r="Q38" s="78"/>
      <c r="R38"/>
      <c r="S38"/>
      <c r="T38"/>
      <c r="U38"/>
      <c r="V38"/>
      <c r="W38"/>
      <c r="X38"/>
      <c r="Y38"/>
      <c r="Z38"/>
      <c r="AA38"/>
      <c r="AB38"/>
      <c r="AC38"/>
      <c r="AD38"/>
      <c r="AE38"/>
      <c r="AF38"/>
      <c r="AG38"/>
      <c r="AH38"/>
      <c r="AI38"/>
      <c r="AJ38"/>
      <c r="AK38"/>
      <c r="AL38"/>
      <c r="AM38"/>
      <c r="AN38"/>
      <c r="AO38"/>
      <c r="AP38"/>
      <c r="AQ38"/>
      <c r="AR38"/>
      <c r="AS38"/>
      <c r="BG38"/>
      <c r="BH38"/>
      <c r="BI38"/>
      <c r="BJ38"/>
      <c r="BK38"/>
      <c r="BQ38" s="1319"/>
      <c r="BR38" s="1319"/>
      <c r="BS38" s="1273"/>
      <c r="BT38" s="1274"/>
      <c r="BU38" s="1274"/>
      <c r="BV38" s="1274"/>
      <c r="BW38" s="1274"/>
      <c r="BX38" s="1274"/>
      <c r="BY38" s="1274"/>
      <c r="BZ38" s="1274"/>
      <c r="CA38" s="1275"/>
      <c r="CB38" s="1319"/>
      <c r="CC38" s="1319"/>
      <c r="CD38" s="103"/>
      <c r="CE38" s="100"/>
      <c r="CF38" s="100"/>
      <c r="CG38" s="100"/>
      <c r="CH38" s="38"/>
      <c r="CI38" s="38"/>
      <c r="CJ38" s="38"/>
      <c r="CK38" s="38"/>
      <c r="CL38" s="38"/>
      <c r="CM38" s="38"/>
    </row>
    <row r="39" spans="2:91" s="61" customFormat="1" ht="30" customHeight="1">
      <c r="B39" s="72"/>
      <c r="C39" s="169"/>
      <c r="D39" s="78"/>
      <c r="E39" s="78"/>
      <c r="F39" s="78"/>
      <c r="G39" s="78"/>
      <c r="H39" s="70" t="s">
        <v>1630</v>
      </c>
      <c r="I39" s="78"/>
      <c r="J39" s="78"/>
      <c r="K39" s="78"/>
      <c r="L39" s="78"/>
      <c r="M39" s="78"/>
      <c r="N39" s="78"/>
      <c r="O39" s="78"/>
      <c r="P39" s="78"/>
      <c r="Q39" s="78"/>
      <c r="R39"/>
      <c r="S39"/>
      <c r="T39"/>
      <c r="U39"/>
      <c r="V39"/>
      <c r="W39"/>
      <c r="X39"/>
      <c r="Y39"/>
      <c r="Z39"/>
      <c r="AA39"/>
      <c r="AB39"/>
      <c r="AC39"/>
      <c r="AD39"/>
      <c r="AE39"/>
      <c r="AF39"/>
      <c r="AG39"/>
      <c r="AH39"/>
      <c r="AI39"/>
      <c r="AJ39"/>
      <c r="AK39"/>
      <c r="AL39"/>
      <c r="AM39"/>
      <c r="AN39"/>
      <c r="AO39"/>
      <c r="AP39"/>
      <c r="AQ39"/>
      <c r="AR39"/>
      <c r="AS39"/>
      <c r="BG39"/>
      <c r="BH39"/>
      <c r="BI39"/>
      <c r="BJ39"/>
      <c r="BK39"/>
      <c r="BQ39" s="100"/>
      <c r="BR39" s="100"/>
      <c r="BS39" s="100"/>
      <c r="BT39"/>
      <c r="BU39"/>
      <c r="BV39"/>
      <c r="BW39"/>
      <c r="BX39"/>
      <c r="BY39"/>
      <c r="BZ39"/>
      <c r="CA39"/>
      <c r="CB39" s="100"/>
      <c r="CC39" s="100"/>
      <c r="CD39" s="103"/>
      <c r="CE39" s="100"/>
      <c r="CF39" s="100"/>
      <c r="CG39" s="100"/>
      <c r="CH39" s="38"/>
      <c r="CI39" s="38"/>
      <c r="CJ39" s="38"/>
      <c r="CK39" s="38"/>
      <c r="CL39" s="38"/>
      <c r="CM39" s="38"/>
    </row>
    <row r="40" spans="2:91" s="61" customFormat="1" ht="24.9" customHeight="1">
      <c r="B40" s="72"/>
      <c r="C40" s="169"/>
      <c r="G40" s="74"/>
      <c r="I40" s="78"/>
      <c r="J40" s="78"/>
      <c r="K40" s="78"/>
      <c r="L40" s="78"/>
      <c r="M40" s="78"/>
      <c r="N40" s="78"/>
      <c r="O40" s="78"/>
      <c r="R40"/>
      <c r="S40"/>
      <c r="T40"/>
      <c r="U40"/>
      <c r="V40"/>
      <c r="W40"/>
      <c r="X40"/>
      <c r="Y40"/>
      <c r="Z40"/>
      <c r="AA40"/>
      <c r="AB40"/>
      <c r="AC40"/>
      <c r="AD40"/>
      <c r="AE40"/>
      <c r="AF40"/>
      <c r="AG40"/>
      <c r="AH40"/>
      <c r="AI40"/>
      <c r="AJ40"/>
      <c r="AK40"/>
      <c r="AL40"/>
      <c r="AM40"/>
      <c r="AN40"/>
      <c r="AO40"/>
      <c r="AP40"/>
      <c r="AQ40"/>
      <c r="AR40"/>
      <c r="AS40"/>
      <c r="BG40"/>
      <c r="BH40"/>
      <c r="BI40"/>
      <c r="BJ40"/>
      <c r="BK40"/>
      <c r="BQ40" s="1319">
        <v>76</v>
      </c>
      <c r="BR40" s="1319"/>
      <c r="BS40" s="1270"/>
      <c r="BT40" s="1271"/>
      <c r="BU40" s="1271"/>
      <c r="BV40" s="1271"/>
      <c r="BW40" s="1271"/>
      <c r="BX40" s="1271"/>
      <c r="BY40" s="1271"/>
      <c r="BZ40" s="1271"/>
      <c r="CA40" s="1272"/>
      <c r="CB40" s="1319" t="s">
        <v>265</v>
      </c>
      <c r="CC40" s="1319"/>
      <c r="CD40" s="103"/>
      <c r="CE40" s="100"/>
      <c r="CF40" s="100"/>
      <c r="CG40" s="100"/>
      <c r="CH40" s="38"/>
      <c r="CI40" s="38"/>
      <c r="CJ40" s="38"/>
      <c r="CK40" s="38"/>
      <c r="CL40" s="38"/>
      <c r="CM40" s="38"/>
    </row>
    <row r="41" spans="2:91" s="61" customFormat="1" ht="42" customHeight="1">
      <c r="B41" s="72"/>
      <c r="C41" s="169"/>
      <c r="F41" s="74" t="s">
        <v>259</v>
      </c>
      <c r="G41" s="78"/>
      <c r="H41" s="74" t="s">
        <v>1631</v>
      </c>
      <c r="I41" s="78"/>
      <c r="J41" s="78"/>
      <c r="K41" s="78"/>
      <c r="L41" s="78"/>
      <c r="M41" s="78"/>
      <c r="N41" s="78"/>
      <c r="O41" s="78"/>
      <c r="R41"/>
      <c r="S41"/>
      <c r="T41"/>
      <c r="U41"/>
      <c r="V41"/>
      <c r="W41"/>
      <c r="X41"/>
      <c r="Y41"/>
      <c r="Z41"/>
      <c r="AA41"/>
      <c r="AB41"/>
      <c r="AC41"/>
      <c r="AD41"/>
      <c r="AE41"/>
      <c r="AF41"/>
      <c r="AG41"/>
      <c r="AH41"/>
      <c r="AI41"/>
      <c r="AJ41"/>
      <c r="AK41"/>
      <c r="AL41"/>
      <c r="AM41"/>
      <c r="AN41"/>
      <c r="AO41"/>
      <c r="AP41"/>
      <c r="AQ41"/>
      <c r="AR41"/>
      <c r="AS41"/>
      <c r="BG41"/>
      <c r="BH41"/>
      <c r="BI41"/>
      <c r="BJ41"/>
      <c r="BK41"/>
      <c r="BQ41" s="1319"/>
      <c r="BR41" s="1319"/>
      <c r="BS41" s="1273"/>
      <c r="BT41" s="1274"/>
      <c r="BU41" s="1274"/>
      <c r="BV41" s="1274"/>
      <c r="BW41" s="1274"/>
      <c r="BX41" s="1274"/>
      <c r="BY41" s="1274"/>
      <c r="BZ41" s="1274"/>
      <c r="CA41" s="1275"/>
      <c r="CB41" s="1319"/>
      <c r="CC41" s="1319"/>
      <c r="CD41" s="103"/>
      <c r="CE41" s="100"/>
      <c r="CF41" s="100"/>
      <c r="CG41" s="100"/>
      <c r="CH41" s="38"/>
      <c r="CI41" s="38"/>
      <c r="CJ41" s="38"/>
      <c r="CK41" s="38"/>
      <c r="CL41" s="38"/>
      <c r="CM41" s="38"/>
    </row>
    <row r="42" spans="2:91" s="61" customFormat="1" ht="24.9" customHeight="1">
      <c r="B42" s="72"/>
      <c r="C42"/>
      <c r="D42"/>
      <c r="E42"/>
      <c r="F42" s="78"/>
      <c r="G42" s="78"/>
      <c r="H42" s="70" t="s">
        <v>1632</v>
      </c>
      <c r="I42" s="78"/>
      <c r="J42" s="78"/>
      <c r="K42" s="78"/>
      <c r="L42" s="78"/>
      <c r="M42" s="78"/>
      <c r="N42" s="78"/>
      <c r="O42" s="78"/>
      <c r="P42"/>
      <c r="Q42"/>
      <c r="R42"/>
      <c r="S42"/>
      <c r="T42"/>
      <c r="U42"/>
      <c r="V42"/>
      <c r="W42"/>
      <c r="X42"/>
      <c r="Y42"/>
      <c r="Z42"/>
      <c r="AA42"/>
      <c r="AB42"/>
      <c r="AC42"/>
      <c r="AD42"/>
      <c r="AE42"/>
      <c r="AF42"/>
      <c r="AG42"/>
      <c r="AH42"/>
      <c r="AI42"/>
      <c r="AJ42"/>
      <c r="AK42"/>
      <c r="AL42"/>
      <c r="AM42"/>
      <c r="AN42"/>
      <c r="AO42"/>
      <c r="AP42"/>
      <c r="AQ42"/>
      <c r="AR42"/>
      <c r="AS42"/>
      <c r="BG42"/>
      <c r="BH42"/>
      <c r="BI42"/>
      <c r="BJ42"/>
      <c r="BK42"/>
      <c r="BL42"/>
      <c r="BM42"/>
      <c r="BN42"/>
      <c r="BO42"/>
      <c r="BP42"/>
      <c r="BQ42"/>
      <c r="BR42"/>
      <c r="BS42"/>
      <c r="BT42"/>
      <c r="BU42"/>
      <c r="BV42"/>
      <c r="BW42"/>
      <c r="BX42"/>
      <c r="BY42"/>
      <c r="BZ42"/>
      <c r="CA42"/>
      <c r="CB42"/>
      <c r="CC42"/>
      <c r="CD42" s="103"/>
      <c r="CE42" s="100"/>
      <c r="CF42" s="100"/>
      <c r="CG42" s="100"/>
      <c r="CH42" s="38"/>
      <c r="CI42" s="38"/>
      <c r="CJ42" s="38"/>
      <c r="CK42" s="38"/>
      <c r="CL42" s="38"/>
      <c r="CM42" s="38"/>
    </row>
    <row r="43" spans="2:91" s="61" customFormat="1" ht="29.1" customHeight="1">
      <c r="B43" s="72"/>
      <c r="C43"/>
      <c r="D43"/>
      <c r="E43"/>
      <c r="G43" s="74"/>
      <c r="I43" s="78"/>
      <c r="J43" s="78"/>
      <c r="K43" s="78"/>
      <c r="L43" s="78"/>
      <c r="M43" s="78"/>
      <c r="N43" s="78"/>
      <c r="O43" s="78"/>
      <c r="P43"/>
      <c r="Q43"/>
      <c r="R43"/>
      <c r="S43"/>
      <c r="T43"/>
      <c r="U43"/>
      <c r="V43"/>
      <c r="W43"/>
      <c r="X43"/>
      <c r="Y43"/>
      <c r="Z43"/>
      <c r="AA43"/>
      <c r="AB43"/>
      <c r="AC43"/>
      <c r="AD43"/>
      <c r="AE43"/>
      <c r="AF43"/>
      <c r="AG43"/>
      <c r="AH43"/>
      <c r="AI43"/>
      <c r="AJ43"/>
      <c r="AK43"/>
      <c r="AL43"/>
      <c r="AM43"/>
      <c r="AN43"/>
      <c r="AO43"/>
      <c r="AP43"/>
      <c r="AQ43"/>
      <c r="AR43"/>
      <c r="AS43"/>
      <c r="BG43"/>
      <c r="BH43"/>
      <c r="BI43"/>
      <c r="BJ43"/>
      <c r="BK43"/>
      <c r="BL43"/>
      <c r="BM43"/>
      <c r="BN43"/>
      <c r="BO43"/>
      <c r="BP43"/>
      <c r="BQ43" s="1319">
        <v>77</v>
      </c>
      <c r="BR43" s="1319"/>
      <c r="BS43" s="1270"/>
      <c r="BT43" s="1271"/>
      <c r="BU43" s="1271"/>
      <c r="BV43" s="1271"/>
      <c r="BW43" s="1271"/>
      <c r="BX43" s="1271"/>
      <c r="BY43" s="1271"/>
      <c r="BZ43" s="1271"/>
      <c r="CA43" s="1272"/>
      <c r="CB43" s="1319" t="s">
        <v>265</v>
      </c>
      <c r="CC43" s="1319"/>
      <c r="CD43" s="103"/>
      <c r="CH43"/>
      <c r="CI43"/>
      <c r="CJ43"/>
      <c r="CK43"/>
    </row>
    <row r="44" spans="2:91" s="61" customFormat="1" ht="39.9" customHeight="1">
      <c r="B44" s="72"/>
      <c r="C44"/>
      <c r="D44"/>
      <c r="E44"/>
      <c r="F44" s="74" t="s">
        <v>302</v>
      </c>
      <c r="G44" s="78"/>
      <c r="H44" s="74" t="s">
        <v>1633</v>
      </c>
      <c r="I44" s="78"/>
      <c r="J44" s="78"/>
      <c r="K44" s="78"/>
      <c r="L44" s="78"/>
      <c r="M44" s="78"/>
      <c r="N44" s="78"/>
      <c r="O44" s="78"/>
      <c r="P44"/>
      <c r="Q44"/>
      <c r="R44"/>
      <c r="S44"/>
      <c r="T44"/>
      <c r="U44"/>
      <c r="V44"/>
      <c r="W44"/>
      <c r="X44"/>
      <c r="Y44"/>
      <c r="Z44"/>
      <c r="AA44"/>
      <c r="AB44"/>
      <c r="AC44"/>
      <c r="AD44"/>
      <c r="AE44"/>
      <c r="AF44"/>
      <c r="AG44"/>
      <c r="AH44"/>
      <c r="AI44"/>
      <c r="AJ44"/>
      <c r="AK44"/>
      <c r="AL44"/>
      <c r="AM44"/>
      <c r="AN44"/>
      <c r="AO44"/>
      <c r="AP44"/>
      <c r="AQ44"/>
      <c r="AR44"/>
      <c r="AS44"/>
      <c r="BG44"/>
      <c r="BH44"/>
      <c r="BI44"/>
      <c r="BJ44"/>
      <c r="BK44"/>
      <c r="BL44"/>
      <c r="BM44"/>
      <c r="BN44"/>
      <c r="BO44"/>
      <c r="BP44"/>
      <c r="BQ44" s="1319"/>
      <c r="BR44" s="1319"/>
      <c r="BS44" s="1273"/>
      <c r="BT44" s="1274"/>
      <c r="BU44" s="1274"/>
      <c r="BV44" s="1274"/>
      <c r="BW44" s="1274"/>
      <c r="BX44" s="1274"/>
      <c r="BY44" s="1274"/>
      <c r="BZ44" s="1274"/>
      <c r="CA44" s="1275"/>
      <c r="CB44" s="1319"/>
      <c r="CC44" s="1319"/>
      <c r="CD44" s="103"/>
      <c r="CH44"/>
      <c r="CI44"/>
      <c r="CJ44"/>
      <c r="CK44"/>
    </row>
    <row r="45" spans="2:91" s="61" customFormat="1" ht="24.9" customHeight="1">
      <c r="B45" s="72"/>
      <c r="C45"/>
      <c r="D45"/>
      <c r="E45"/>
      <c r="F45"/>
      <c r="G45"/>
      <c r="H45" s="70" t="s">
        <v>1634</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BG45"/>
      <c r="BH45"/>
      <c r="BI45"/>
      <c r="BJ45"/>
      <c r="BK45"/>
      <c r="BL45"/>
      <c r="BM45"/>
      <c r="BN45"/>
      <c r="BO45"/>
      <c r="BP45"/>
      <c r="BQ45"/>
      <c r="BR45"/>
      <c r="BS45"/>
      <c r="BT45"/>
      <c r="BU45"/>
      <c r="BV45"/>
      <c r="BW45"/>
      <c r="BX45"/>
      <c r="BY45"/>
      <c r="BZ45"/>
      <c r="CA45"/>
      <c r="CB45"/>
      <c r="CC45"/>
      <c r="CD45" s="103"/>
      <c r="CH45"/>
      <c r="CI45"/>
      <c r="CJ45"/>
      <c r="CK45"/>
    </row>
    <row r="46" spans="2:91" s="61" customFormat="1" ht="24.9" customHeight="1">
      <c r="B46" s="72"/>
      <c r="C46"/>
      <c r="I46" s="132"/>
      <c r="R46"/>
      <c r="S46"/>
      <c r="T46"/>
      <c r="U46"/>
      <c r="V46"/>
      <c r="W46"/>
      <c r="X46"/>
      <c r="Y46"/>
      <c r="Z46"/>
      <c r="AA46"/>
      <c r="AB46"/>
      <c r="AC46"/>
      <c r="AD46"/>
      <c r="AE46"/>
      <c r="AF46"/>
      <c r="AG46"/>
      <c r="AH46"/>
      <c r="AI46"/>
      <c r="AJ46"/>
      <c r="AK46"/>
      <c r="AL46"/>
      <c r="AM46"/>
      <c r="AN46"/>
      <c r="AO46"/>
      <c r="AP46"/>
      <c r="AQ46"/>
      <c r="AR46"/>
      <c r="AS46"/>
      <c r="BG46"/>
      <c r="BH46"/>
      <c r="BI46"/>
      <c r="BJ46"/>
      <c r="BK46"/>
      <c r="BL46"/>
      <c r="BM46"/>
      <c r="BN46"/>
      <c r="BO46"/>
      <c r="BP46"/>
      <c r="BQ46"/>
      <c r="BR46"/>
      <c r="BS46"/>
      <c r="BT46"/>
      <c r="BU46"/>
      <c r="BV46"/>
      <c r="BW46"/>
      <c r="BX46"/>
      <c r="BY46"/>
      <c r="BZ46"/>
      <c r="CA46"/>
      <c r="CB46"/>
      <c r="CC46"/>
      <c r="CD46" s="103"/>
      <c r="CH46"/>
      <c r="CI46"/>
      <c r="CJ46"/>
      <c r="CK46"/>
    </row>
    <row r="47" spans="2:91" s="61" customFormat="1" ht="30" customHeight="1">
      <c r="B47" s="72"/>
      <c r="C47"/>
      <c r="I47" s="132"/>
      <c r="R47"/>
      <c r="S47"/>
      <c r="T47"/>
      <c r="U47"/>
      <c r="V47"/>
      <c r="W47"/>
      <c r="X47"/>
      <c r="Y47"/>
      <c r="Z47"/>
      <c r="AA47"/>
      <c r="AB47"/>
      <c r="AC47"/>
      <c r="AD47"/>
      <c r="AE47"/>
      <c r="AF47"/>
      <c r="AG47"/>
      <c r="AH47"/>
      <c r="AI47"/>
      <c r="AJ47"/>
      <c r="AK47"/>
      <c r="AL47"/>
      <c r="AM47"/>
      <c r="AN47"/>
      <c r="AO47"/>
      <c r="AP47"/>
      <c r="AQ47"/>
      <c r="AR47"/>
      <c r="AS47"/>
      <c r="BG47"/>
      <c r="BH47"/>
      <c r="BI47"/>
      <c r="BJ47"/>
      <c r="BK47"/>
      <c r="BL47"/>
      <c r="BM47"/>
      <c r="BN47"/>
      <c r="BO47"/>
      <c r="BP47"/>
      <c r="BQ47"/>
      <c r="BR47"/>
      <c r="BS47"/>
      <c r="BT47"/>
      <c r="BU47"/>
      <c r="BV47"/>
      <c r="BW47"/>
      <c r="BX47"/>
      <c r="BY47"/>
      <c r="BZ47"/>
      <c r="CA47"/>
      <c r="CB47"/>
      <c r="CC47"/>
      <c r="CD47" s="103"/>
      <c r="CH47"/>
      <c r="CI47"/>
      <c r="CJ47"/>
      <c r="CK47"/>
    </row>
    <row r="48" spans="2:91" s="61" customFormat="1" ht="24.9" customHeight="1">
      <c r="B48" s="72"/>
      <c r="C48"/>
      <c r="D48" s="1321" t="s">
        <v>198</v>
      </c>
      <c r="E48" s="1320"/>
      <c r="F48" s="1765"/>
      <c r="G48" s="1766"/>
      <c r="H48" s="1767"/>
      <c r="J48" s="1771" t="s">
        <v>236</v>
      </c>
      <c r="K48" s="1771"/>
      <c r="L48" s="1771"/>
      <c r="M48" s="1771"/>
      <c r="N48" s="1771"/>
      <c r="O48" s="1771"/>
      <c r="P48" s="1771"/>
      <c r="Q48" s="1771"/>
      <c r="R48"/>
      <c r="S48"/>
      <c r="T48"/>
      <c r="U48"/>
      <c r="V48"/>
      <c r="W48"/>
      <c r="X48"/>
      <c r="Y48"/>
      <c r="Z48"/>
      <c r="AA48"/>
      <c r="AB48"/>
      <c r="AC48"/>
      <c r="AD48"/>
      <c r="AE48"/>
      <c r="AF48"/>
      <c r="AG48"/>
      <c r="AH48"/>
      <c r="AI48"/>
      <c r="AJ48"/>
      <c r="AK48"/>
      <c r="AL48"/>
      <c r="AM48"/>
      <c r="AN48"/>
      <c r="AO48"/>
      <c r="AP48"/>
      <c r="AQ48"/>
      <c r="AR48"/>
      <c r="AS48"/>
      <c r="BG48"/>
      <c r="BH48"/>
      <c r="BI48"/>
      <c r="BJ48"/>
      <c r="BK48"/>
      <c r="BL48"/>
      <c r="BM48"/>
      <c r="BN48"/>
      <c r="BO48"/>
      <c r="BP48"/>
      <c r="BQ48"/>
      <c r="BR48"/>
      <c r="BS48"/>
      <c r="BT48"/>
      <c r="BU48"/>
      <c r="BV48"/>
      <c r="BW48"/>
      <c r="BX48"/>
      <c r="BY48"/>
      <c r="BZ48"/>
      <c r="CA48"/>
      <c r="CB48"/>
      <c r="CC48" s="84"/>
      <c r="CD48" s="96"/>
      <c r="CH48"/>
      <c r="CI48"/>
      <c r="CJ48"/>
      <c r="CK48"/>
    </row>
    <row r="49" spans="2:126" s="61" customFormat="1" ht="30" customHeight="1">
      <c r="B49" s="72"/>
      <c r="C49" s="84"/>
      <c r="D49" s="1319"/>
      <c r="E49" s="1320"/>
      <c r="F49" s="1768"/>
      <c r="G49" s="1769"/>
      <c r="H49" s="1770"/>
      <c r="J49" s="1771"/>
      <c r="K49" s="1771"/>
      <c r="L49" s="1771"/>
      <c r="M49" s="1771"/>
      <c r="N49" s="1771"/>
      <c r="O49" s="1771"/>
      <c r="P49" s="1771"/>
      <c r="Q49" s="1771"/>
      <c r="R49" s="84"/>
      <c r="S49" s="84"/>
      <c r="T49" s="84"/>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103"/>
      <c r="CH49"/>
      <c r="CI49"/>
      <c r="CJ49"/>
      <c r="CK49"/>
    </row>
    <row r="50" spans="2:126" s="61" customFormat="1" ht="30" customHeight="1">
      <c r="B50" s="72"/>
      <c r="C50" s="84"/>
      <c r="R50" s="84"/>
      <c r="S50" s="84"/>
      <c r="T50" s="84"/>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c r="CC50" s="84"/>
      <c r="CD50" s="103"/>
      <c r="CH50"/>
      <c r="CI50"/>
      <c r="CJ50"/>
      <c r="CK50"/>
    </row>
    <row r="51" spans="2:126" s="61" customFormat="1" ht="30" customHeight="1">
      <c r="B51" s="130"/>
      <c r="C51" s="131"/>
      <c r="D51" s="131"/>
      <c r="E51" s="131"/>
      <c r="F51" s="131"/>
      <c r="G51" s="131"/>
      <c r="H51" s="131"/>
      <c r="I51" s="131"/>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31"/>
      <c r="AX51" s="131"/>
      <c r="AY51" s="131"/>
      <c r="AZ51" s="131"/>
      <c r="BA51" s="131"/>
      <c r="BB51" s="131"/>
      <c r="BC51" s="131"/>
      <c r="BD51" s="131"/>
      <c r="BE51" s="131"/>
      <c r="BF51" s="131"/>
      <c r="BG51" s="131"/>
      <c r="BH51" s="131"/>
      <c r="BI51" s="131"/>
      <c r="BJ51" s="131"/>
      <c r="BK51" s="131"/>
      <c r="BL51" s="131"/>
      <c r="BM51" s="131"/>
      <c r="BN51" s="131"/>
      <c r="BO51" s="131"/>
      <c r="BP51" s="131"/>
      <c r="BQ51" s="131"/>
      <c r="BR51" s="131"/>
      <c r="BS51" s="131"/>
      <c r="BT51" s="131"/>
      <c r="BU51" s="131"/>
      <c r="BV51" s="131"/>
      <c r="BW51" s="131"/>
      <c r="BX51" s="131"/>
      <c r="BY51" s="131"/>
      <c r="BZ51" s="131"/>
      <c r="CA51" s="131"/>
      <c r="CB51" s="131"/>
      <c r="CC51" s="131"/>
      <c r="CD51" s="136"/>
      <c r="CH51"/>
      <c r="CI51"/>
      <c r="CJ51"/>
      <c r="CK51"/>
    </row>
    <row r="52" spans="2:126" s="61" customFormat="1" ht="24.9" customHeight="1">
      <c r="B52" s="72"/>
      <c r="C52" s="169"/>
      <c r="D52" s="110"/>
      <c r="E52" s="169"/>
      <c r="F52" s="169"/>
      <c r="G52" s="169"/>
      <c r="H52" s="169"/>
      <c r="I52" s="169"/>
      <c r="J52" s="169"/>
      <c r="K52" s="169"/>
      <c r="L52" s="169"/>
      <c r="M52" s="169"/>
      <c r="N52" s="169"/>
      <c r="O52" s="185"/>
      <c r="P52" s="185"/>
      <c r="Q52" s="185"/>
      <c r="R52" s="169"/>
      <c r="S52" s="169"/>
      <c r="T52" s="169"/>
      <c r="U52" s="78"/>
      <c r="V52" s="78"/>
      <c r="W52" s="78"/>
      <c r="X52" s="78"/>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V52" s="74"/>
      <c r="BW52" s="74"/>
      <c r="BX52" s="74"/>
      <c r="BY52" s="100"/>
      <c r="BZ52" s="100"/>
      <c r="CA52" s="100"/>
      <c r="CC52"/>
      <c r="CD52" s="103"/>
      <c r="CH52"/>
      <c r="CI52"/>
      <c r="CJ52"/>
      <c r="CK52"/>
    </row>
    <row r="53" spans="2:126" s="61" customFormat="1" ht="30" customHeight="1">
      <c r="B53" s="72"/>
      <c r="C53" s="100" t="s">
        <v>1635</v>
      </c>
      <c r="D53" s="119" t="s">
        <v>1636</v>
      </c>
      <c r="E53" s="119"/>
      <c r="F53" s="132"/>
      <c r="G53" s="132"/>
      <c r="H53" s="132"/>
      <c r="I53" s="132"/>
      <c r="J53" s="133"/>
      <c r="K53" s="133"/>
      <c r="L53" s="133"/>
      <c r="M53" s="133"/>
      <c r="N53" s="133"/>
      <c r="O53" s="133"/>
      <c r="P53" s="133"/>
      <c r="Q53" s="133"/>
      <c r="R53" s="78"/>
      <c r="S53" s="78"/>
      <c r="T53" s="78"/>
      <c r="U53" s="78"/>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c r="CD53" s="103"/>
      <c r="CH53"/>
      <c r="CI53"/>
      <c r="CJ53"/>
      <c r="CK53"/>
    </row>
    <row r="54" spans="2:126" s="61" customFormat="1" ht="30" customHeight="1">
      <c r="B54" s="72"/>
      <c r="C54" s="169"/>
      <c r="D54" s="137" t="s">
        <v>1637</v>
      </c>
      <c r="E54" s="119"/>
      <c r="F54" s="132"/>
      <c r="G54" s="132"/>
      <c r="H54" s="132"/>
      <c r="I54" s="132"/>
      <c r="J54" s="133"/>
      <c r="K54" s="133"/>
      <c r="L54" s="133"/>
      <c r="M54" s="133"/>
      <c r="N54" s="133"/>
      <c r="O54" s="133"/>
      <c r="P54" s="133"/>
      <c r="Q54" s="133"/>
      <c r="R54" s="78"/>
      <c r="S54" s="78"/>
      <c r="T54" s="78"/>
      <c r="U54" s="78"/>
      <c r="V54" s="78"/>
      <c r="W54" s="78"/>
      <c r="X54" s="78"/>
      <c r="Y54" s="78"/>
      <c r="Z54" s="78"/>
      <c r="AA54" s="78"/>
      <c r="AB54" s="78"/>
      <c r="AC54" s="78"/>
      <c r="AD54" s="78"/>
      <c r="AE54" s="78"/>
      <c r="AF54" s="78"/>
      <c r="AG54" s="78"/>
      <c r="AH54" s="78"/>
      <c r="AI54" s="78"/>
      <c r="AJ54" s="7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c r="CD54" s="103"/>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24.9" customHeight="1">
      <c r="B55" s="72"/>
      <c r="C55" s="169"/>
      <c r="D55" s="119"/>
      <c r="E55" s="119"/>
      <c r="F55" s="132"/>
      <c r="G55" s="132"/>
      <c r="H55" s="132"/>
      <c r="I55" s="132"/>
      <c r="J55" s="133"/>
      <c r="K55" s="133"/>
      <c r="L55" s="133"/>
      <c r="M55" s="133"/>
      <c r="N55" s="133"/>
      <c r="O55" s="133"/>
      <c r="P55" s="133"/>
      <c r="Q55" s="133"/>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1000" t="s">
        <v>1638</v>
      </c>
      <c r="BZ55" s="59"/>
      <c r="CA55" s="78"/>
      <c r="CB55" s="78"/>
      <c r="CC55"/>
      <c r="CD55" s="103"/>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s="170"/>
      <c r="D56" s="183" t="s">
        <v>253</v>
      </c>
      <c r="E56" s="183"/>
      <c r="F56" s="74" t="s">
        <v>1639</v>
      </c>
      <c r="G56" s="132"/>
      <c r="H56" s="132"/>
      <c r="I56" s="132"/>
      <c r="J56" s="133"/>
      <c r="K56" s="133"/>
      <c r="L56" s="133"/>
      <c r="M56" s="133"/>
      <c r="N56" s="133"/>
      <c r="O56" s="133"/>
      <c r="P56" s="133"/>
      <c r="Q56" s="133"/>
      <c r="R56" s="78"/>
      <c r="S56" s="78"/>
      <c r="T56" s="78"/>
      <c r="U56" s="78"/>
      <c r="V56" s="78"/>
      <c r="W56" s="78"/>
      <c r="X56" s="78"/>
      <c r="Y56" s="78"/>
      <c r="Z56" s="78"/>
      <c r="AA56" s="78"/>
      <c r="AB56" s="78"/>
      <c r="AC56" s="78"/>
      <c r="AD56" s="78"/>
      <c r="AE56" s="78"/>
      <c r="AF56" s="78"/>
      <c r="AG56" s="78"/>
      <c r="AH56" s="78"/>
      <c r="AI56" s="78"/>
      <c r="AJ56" s="78"/>
      <c r="AK56" s="59"/>
      <c r="AL56" s="1817" t="s">
        <v>413</v>
      </c>
      <c r="AM56" s="1822"/>
      <c r="AN56" s="1235"/>
      <c r="AO56" s="1236"/>
      <c r="AP56" s="1237"/>
      <c r="AQ56" s="78"/>
      <c r="AR56" s="59"/>
      <c r="AS56" s="183" t="s">
        <v>712</v>
      </c>
      <c r="AT56" s="78"/>
      <c r="AU56" s="74" t="s">
        <v>1640</v>
      </c>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59"/>
      <c r="BW56" s="1818">
        <v>30</v>
      </c>
      <c r="BX56" s="1822"/>
      <c r="BY56" s="1235"/>
      <c r="BZ56" s="1236"/>
      <c r="CA56" s="1237"/>
      <c r="CB56" s="78"/>
      <c r="CC56"/>
      <c r="CD56" s="103"/>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72"/>
      <c r="C57" s="119"/>
      <c r="D57" s="154"/>
      <c r="E57" s="85"/>
      <c r="F57" s="70" t="s">
        <v>1641</v>
      </c>
      <c r="G57" s="132"/>
      <c r="H57" s="132"/>
      <c r="I57" s="132"/>
      <c r="J57" s="133"/>
      <c r="K57" s="133"/>
      <c r="L57" s="133"/>
      <c r="M57" s="133"/>
      <c r="N57" s="78"/>
      <c r="O57" s="78"/>
      <c r="P57" s="78"/>
      <c r="Q57" s="133"/>
      <c r="R57" s="78"/>
      <c r="S57" s="78"/>
      <c r="T57" s="78"/>
      <c r="U57" s="78"/>
      <c r="V57" s="78"/>
      <c r="W57" s="78"/>
      <c r="X57" s="78"/>
      <c r="Y57" s="78"/>
      <c r="Z57" s="78"/>
      <c r="AA57" s="78"/>
      <c r="AB57" s="78"/>
      <c r="AC57" s="78"/>
      <c r="AD57" s="78"/>
      <c r="AE57" s="78"/>
      <c r="AF57" s="78"/>
      <c r="AG57" s="78"/>
      <c r="AH57" s="78"/>
      <c r="AI57" s="78"/>
      <c r="AJ57" s="78"/>
      <c r="AK57" s="59"/>
      <c r="AL57" s="1818"/>
      <c r="AM57" s="1822"/>
      <c r="AN57" s="1238"/>
      <c r="AO57" s="1239"/>
      <c r="AP57" s="1240"/>
      <c r="AQ57" s="78"/>
      <c r="AR57" s="78"/>
      <c r="AS57" s="78"/>
      <c r="AT57" s="78"/>
      <c r="AU57" s="70" t="s">
        <v>1642</v>
      </c>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4"/>
      <c r="BW57" s="1818"/>
      <c r="BX57" s="1822"/>
      <c r="BY57" s="1238"/>
      <c r="BZ57" s="1239"/>
      <c r="CA57" s="1240"/>
      <c r="CB57" s="78"/>
      <c r="CC57"/>
      <c r="CD57" s="103"/>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24.9" customHeight="1">
      <c r="B58" s="72"/>
      <c r="C58" s="16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70" t="s">
        <v>1643</v>
      </c>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c r="CD58" s="103"/>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72"/>
      <c r="C59" s="169"/>
      <c r="D59" s="183" t="s">
        <v>256</v>
      </c>
      <c r="E59" s="183"/>
      <c r="F59" s="74" t="s">
        <v>1644</v>
      </c>
      <c r="G59" s="78"/>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c r="CD59" s="103"/>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72"/>
      <c r="C60" s="169"/>
      <c r="D60" s="59"/>
      <c r="E60" s="59"/>
      <c r="F60" s="74" t="s">
        <v>1645</v>
      </c>
      <c r="G60" s="78"/>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1818">
        <v>13</v>
      </c>
      <c r="AM60" s="1822"/>
      <c r="AN60" s="1235"/>
      <c r="AO60" s="1236"/>
      <c r="AP60" s="1237"/>
      <c r="AQ60" s="59"/>
      <c r="AR60" s="59"/>
      <c r="AS60" s="183" t="s">
        <v>715</v>
      </c>
      <c r="AT60" s="59"/>
      <c r="AU60" s="74" t="s">
        <v>1646</v>
      </c>
      <c r="AV60" s="78"/>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1818">
        <v>31</v>
      </c>
      <c r="BX60" s="1822"/>
      <c r="BY60" s="1235"/>
      <c r="BZ60" s="1236"/>
      <c r="CA60" s="1237"/>
      <c r="CB60" s="59"/>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24.9" customHeight="1">
      <c r="B61" s="72"/>
      <c r="C61" s="169"/>
      <c r="D61" s="60"/>
      <c r="E61" s="60"/>
      <c r="F61" s="70" t="s">
        <v>1647</v>
      </c>
      <c r="G61" s="78"/>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1818"/>
      <c r="AM61" s="1822"/>
      <c r="AN61" s="1238"/>
      <c r="AO61" s="1239"/>
      <c r="AP61" s="1240"/>
      <c r="AQ61" s="60"/>
      <c r="AR61" s="60"/>
      <c r="AS61" s="60"/>
      <c r="AT61" s="60"/>
      <c r="AU61" s="70" t="s">
        <v>1648</v>
      </c>
      <c r="AV61" s="78"/>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1818"/>
      <c r="BX61" s="1822"/>
      <c r="BY61" s="1238"/>
      <c r="BZ61" s="1239"/>
      <c r="CA61" s="1240"/>
      <c r="CB61" s="60"/>
      <c r="CC61"/>
      <c r="CD61" s="103"/>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72"/>
      <c r="C62" s="169"/>
      <c r="D62" s="60"/>
      <c r="E62" s="60"/>
      <c r="F62" s="70" t="s">
        <v>1649</v>
      </c>
      <c r="G62" s="78"/>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c r="CD62" s="103"/>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72"/>
      <c r="C63" s="169"/>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183" t="s">
        <v>725</v>
      </c>
      <c r="AT63" s="60"/>
      <c r="AU63" s="74" t="s">
        <v>1650</v>
      </c>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1818">
        <v>32</v>
      </c>
      <c r="BX63" s="1822"/>
      <c r="BY63" s="1235"/>
      <c r="BZ63" s="1236"/>
      <c r="CA63" s="1237"/>
      <c r="CB63" s="60"/>
      <c r="CC63"/>
      <c r="CD63" s="10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9.9" customHeight="1">
      <c r="B64" s="72"/>
      <c r="C64" s="169"/>
      <c r="D64" s="183" t="s">
        <v>259</v>
      </c>
      <c r="E64" s="60"/>
      <c r="F64" s="74" t="s">
        <v>1651</v>
      </c>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70" t="s">
        <v>1652</v>
      </c>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1818"/>
      <c r="BX64" s="1822"/>
      <c r="BY64" s="1238"/>
      <c r="BZ64" s="1239"/>
      <c r="CA64" s="1240"/>
      <c r="CB64" s="60"/>
      <c r="CC64"/>
      <c r="CD64" s="103"/>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9.9" customHeight="1">
      <c r="B65" s="72"/>
      <c r="C65" s="169"/>
      <c r="D65" s="60"/>
      <c r="E65" s="60"/>
      <c r="F65" s="74" t="s">
        <v>1653</v>
      </c>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1817" t="s">
        <v>450</v>
      </c>
      <c r="AM65" s="1822"/>
      <c r="AN65" s="1235"/>
      <c r="AO65" s="1236"/>
      <c r="AP65" s="1237"/>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c r="CD65" s="103"/>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s="169"/>
      <c r="D66" s="60"/>
      <c r="E66" s="60"/>
      <c r="F66" s="70" t="s">
        <v>1654</v>
      </c>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1818"/>
      <c r="AM66" s="1822"/>
      <c r="AN66" s="1238"/>
      <c r="AO66" s="1239"/>
      <c r="AP66" s="1240"/>
      <c r="AQ66" s="60"/>
      <c r="AR66" s="60"/>
      <c r="AS66" s="183" t="s">
        <v>987</v>
      </c>
      <c r="AT66" s="60"/>
      <c r="AU66" s="74" t="s">
        <v>1655</v>
      </c>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1818">
        <v>35</v>
      </c>
      <c r="BX66" s="1822"/>
      <c r="BY66" s="1235"/>
      <c r="BZ66" s="1236"/>
      <c r="CA66" s="1237"/>
      <c r="CB66" s="60"/>
      <c r="CC66"/>
      <c r="CD66" s="103"/>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s="169"/>
      <c r="D67" s="60"/>
      <c r="E67" s="60"/>
      <c r="F67" s="70" t="s">
        <v>1656</v>
      </c>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70" t="s">
        <v>1657</v>
      </c>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1818"/>
      <c r="BX67" s="1822"/>
      <c r="BY67" s="1238"/>
      <c r="BZ67" s="1239"/>
      <c r="CA67" s="1240"/>
      <c r="CB67" s="60"/>
      <c r="CC67"/>
      <c r="CD67" s="103"/>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2"/>
      <c r="C68" s="169"/>
      <c r="CC68"/>
      <c r="CD68" s="10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72"/>
      <c r="C69" s="169"/>
      <c r="D69" s="183" t="s">
        <v>302</v>
      </c>
      <c r="F69" s="74" t="s">
        <v>1658</v>
      </c>
      <c r="AL69" s="1818">
        <v>15</v>
      </c>
      <c r="AM69" s="1822"/>
      <c r="AN69" s="1235"/>
      <c r="AO69" s="1236"/>
      <c r="AP69" s="1237"/>
      <c r="AR69" s="183"/>
      <c r="AS69" s="183" t="s">
        <v>990</v>
      </c>
      <c r="AU69" s="74" t="s">
        <v>1659</v>
      </c>
      <c r="BW69" s="1818">
        <v>36</v>
      </c>
      <c r="BX69" s="1822"/>
      <c r="BY69" s="1235"/>
      <c r="BZ69" s="1236"/>
      <c r="CA69" s="1237"/>
      <c r="CC6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72"/>
      <c r="C70" s="169"/>
      <c r="F70" s="70" t="s">
        <v>1660</v>
      </c>
      <c r="AL70" s="1818"/>
      <c r="AM70" s="1822"/>
      <c r="AN70" s="1238"/>
      <c r="AO70" s="1239"/>
      <c r="AP70" s="1240"/>
      <c r="AU70" s="70" t="s">
        <v>1661</v>
      </c>
      <c r="BW70" s="1818"/>
      <c r="BX70" s="1822"/>
      <c r="BY70" s="1238"/>
      <c r="BZ70" s="1239"/>
      <c r="CA70" s="1240"/>
      <c r="CC70"/>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72"/>
      <c r="C71" s="169"/>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s="169"/>
      <c r="D72" s="183" t="s">
        <v>305</v>
      </c>
      <c r="F72" s="74" t="s">
        <v>1662</v>
      </c>
      <c r="AL72" s="1818">
        <v>16</v>
      </c>
      <c r="AM72" s="1822"/>
      <c r="AN72" s="1235"/>
      <c r="AO72" s="1236"/>
      <c r="AP72" s="1237"/>
      <c r="AR72" s="183"/>
      <c r="AS72" s="183" t="s">
        <v>993</v>
      </c>
      <c r="AU72" s="74" t="s">
        <v>1663</v>
      </c>
      <c r="BW72" s="1818">
        <v>61</v>
      </c>
      <c r="BX72" s="1822"/>
      <c r="BY72" s="1235"/>
      <c r="BZ72" s="1236"/>
      <c r="CA72" s="1237"/>
      <c r="CC72" s="59"/>
      <c r="CD72" s="103"/>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72"/>
      <c r="C73" s="169"/>
      <c r="F73" s="70" t="s">
        <v>1664</v>
      </c>
      <c r="AL73" s="1818"/>
      <c r="AM73" s="1822"/>
      <c r="AN73" s="1238"/>
      <c r="AO73" s="1239"/>
      <c r="AP73" s="1240"/>
      <c r="AU73" s="70" t="s">
        <v>1665</v>
      </c>
      <c r="BW73" s="1818"/>
      <c r="BX73" s="1822"/>
      <c r="BY73" s="1238"/>
      <c r="BZ73" s="1239"/>
      <c r="CA73" s="1240"/>
      <c r="CC73" s="84"/>
      <c r="CD73" s="10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C74" s="169"/>
      <c r="CC74" s="84"/>
      <c r="CD74" s="103"/>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24.9" customHeight="1">
      <c r="B75" s="72"/>
      <c r="C75" s="169"/>
      <c r="D75" s="183" t="s">
        <v>308</v>
      </c>
      <c r="F75" s="74" t="s">
        <v>1666</v>
      </c>
      <c r="AL75" s="1818">
        <v>17</v>
      </c>
      <c r="AM75" s="1822"/>
      <c r="AN75" s="1235"/>
      <c r="AO75" s="1236"/>
      <c r="AP75" s="1237"/>
      <c r="AR75" s="183"/>
      <c r="AS75" s="183" t="s">
        <v>996</v>
      </c>
      <c r="AU75" s="74" t="s">
        <v>1667</v>
      </c>
      <c r="BW75" s="1818">
        <v>68</v>
      </c>
      <c r="BX75" s="1822"/>
      <c r="BY75" s="1235"/>
      <c r="BZ75" s="1236"/>
      <c r="CA75" s="1237"/>
      <c r="CC75" s="74"/>
      <c r="CD75" s="103"/>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2"/>
      <c r="C76" s="169"/>
      <c r="F76" s="70" t="s">
        <v>1668</v>
      </c>
      <c r="AL76" s="1818"/>
      <c r="AM76" s="1822"/>
      <c r="AN76" s="1238"/>
      <c r="AO76" s="1239"/>
      <c r="AP76" s="1240"/>
      <c r="AU76" s="70" t="s">
        <v>1669</v>
      </c>
      <c r="BW76" s="1818"/>
      <c r="BX76" s="1822"/>
      <c r="BY76" s="1238"/>
      <c r="BZ76" s="1239"/>
      <c r="CA76" s="1240"/>
      <c r="CC76" s="84"/>
      <c r="CD76" s="103"/>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72"/>
      <c r="C77" s="169"/>
      <c r="AU77" s="78"/>
      <c r="CC77" s="84"/>
      <c r="CD77" s="103"/>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72"/>
      <c r="C78" s="169"/>
      <c r="D78" s="183" t="s">
        <v>311</v>
      </c>
      <c r="F78" s="74" t="s">
        <v>1670</v>
      </c>
      <c r="AL78" s="1818">
        <v>18</v>
      </c>
      <c r="AM78" s="1822"/>
      <c r="AN78" s="1235"/>
      <c r="AO78" s="1236"/>
      <c r="AP78" s="1237"/>
      <c r="AR78" s="183"/>
      <c r="AS78" s="183" t="s">
        <v>1671</v>
      </c>
      <c r="AU78" s="74" t="s">
        <v>1672</v>
      </c>
      <c r="BW78" s="1818">
        <v>69</v>
      </c>
      <c r="BX78" s="1822"/>
      <c r="BY78" s="1235"/>
      <c r="BZ78" s="1236"/>
      <c r="CA78" s="1237"/>
      <c r="CC78" s="74"/>
      <c r="CD78" s="103"/>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72"/>
      <c r="C79" s="169"/>
      <c r="F79" s="70" t="s">
        <v>1673</v>
      </c>
      <c r="AL79" s="1818"/>
      <c r="AM79" s="1822"/>
      <c r="AN79" s="1238"/>
      <c r="AO79" s="1239"/>
      <c r="AP79" s="1240"/>
      <c r="AU79" s="70" t="s">
        <v>1674</v>
      </c>
      <c r="BW79" s="1818"/>
      <c r="BX79" s="1822"/>
      <c r="BY79" s="1238"/>
      <c r="BZ79" s="1239"/>
      <c r="CA79" s="1240"/>
      <c r="CC79" s="84"/>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s="169"/>
      <c r="F80" s="78"/>
      <c r="AU80" s="78"/>
      <c r="CC80" s="84"/>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s="169"/>
      <c r="D81" s="183" t="s">
        <v>314</v>
      </c>
      <c r="F81" s="74" t="s">
        <v>1675</v>
      </c>
      <c r="AL81" s="1818">
        <v>19</v>
      </c>
      <c r="AM81" s="1822"/>
      <c r="AN81" s="1235"/>
      <c r="AO81" s="1236"/>
      <c r="AP81" s="1237"/>
      <c r="AR81" s="183"/>
      <c r="AS81" s="183" t="s">
        <v>1676</v>
      </c>
      <c r="AU81" s="74" t="s">
        <v>1677</v>
      </c>
      <c r="BW81" s="1818">
        <v>70</v>
      </c>
      <c r="BX81" s="1822"/>
      <c r="BY81" s="1235"/>
      <c r="BZ81" s="1236"/>
      <c r="CA81" s="1237"/>
      <c r="CC81"/>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s="169"/>
      <c r="F82" s="70" t="s">
        <v>1678</v>
      </c>
      <c r="AL82" s="1818"/>
      <c r="AM82" s="1822"/>
      <c r="AN82" s="1238"/>
      <c r="AO82" s="1239"/>
      <c r="AP82" s="1240"/>
      <c r="AU82" s="70" t="s">
        <v>1679</v>
      </c>
      <c r="BW82" s="1818"/>
      <c r="BX82" s="1822"/>
      <c r="BY82" s="1238"/>
      <c r="BZ82" s="1239"/>
      <c r="CA82" s="1240"/>
      <c r="CC82" s="84"/>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s="169"/>
      <c r="CC83" s="84"/>
      <c r="CD83" s="10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2"/>
      <c r="C84" s="169"/>
      <c r="D84" s="183" t="s">
        <v>276</v>
      </c>
      <c r="F84" s="74" t="s">
        <v>1680</v>
      </c>
      <c r="AL84" s="1818">
        <v>23</v>
      </c>
      <c r="AM84" s="1822"/>
      <c r="AN84" s="1235"/>
      <c r="AO84" s="1236"/>
      <c r="AP84" s="1237"/>
      <c r="AR84" s="183"/>
      <c r="AS84" s="183" t="s">
        <v>1681</v>
      </c>
      <c r="AU84" s="74" t="s">
        <v>1682</v>
      </c>
      <c r="BW84" s="1818">
        <v>78</v>
      </c>
      <c r="BX84" s="1822"/>
      <c r="BY84" s="1235"/>
      <c r="BZ84" s="1236"/>
      <c r="CA84" s="1237"/>
      <c r="CC84"/>
      <c r="CD84" s="103"/>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72"/>
      <c r="C85" s="169"/>
      <c r="F85" s="70" t="s">
        <v>1683</v>
      </c>
      <c r="AL85" s="1818"/>
      <c r="AM85" s="1822"/>
      <c r="AN85" s="1238"/>
      <c r="AO85" s="1239"/>
      <c r="AP85" s="1240"/>
      <c r="AU85" s="74" t="s">
        <v>1684</v>
      </c>
      <c r="BW85" s="1818"/>
      <c r="BX85" s="1822"/>
      <c r="BY85" s="1238"/>
      <c r="BZ85" s="1239"/>
      <c r="CA85" s="1240"/>
      <c r="CC85"/>
      <c r="CD85" s="103"/>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72"/>
      <c r="C86" s="169"/>
      <c r="AU86" s="70" t="s">
        <v>1685</v>
      </c>
      <c r="CC86"/>
      <c r="CD86" s="103"/>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20.100000000000001" customHeight="1">
      <c r="B87" s="72"/>
      <c r="C87" s="1820" t="s">
        <v>708</v>
      </c>
      <c r="D87" s="1820"/>
      <c r="E87"/>
      <c r="F87" s="74" t="s">
        <v>1686</v>
      </c>
      <c r="G87"/>
      <c r="H87"/>
      <c r="I87"/>
      <c r="J87"/>
      <c r="K87"/>
      <c r="L87"/>
      <c r="M87"/>
      <c r="N87"/>
      <c r="O87"/>
      <c r="P87"/>
      <c r="Q87"/>
      <c r="R87"/>
      <c r="S87"/>
      <c r="T87"/>
      <c r="U87"/>
      <c r="V87"/>
      <c r="W87"/>
      <c r="X87"/>
      <c r="Y87"/>
      <c r="Z87"/>
      <c r="AA87"/>
      <c r="AB87"/>
      <c r="AC87"/>
      <c r="AD87"/>
      <c r="AE87"/>
      <c r="AF87"/>
      <c r="AG87"/>
      <c r="AH87"/>
      <c r="AI87"/>
      <c r="AJ87"/>
      <c r="AK87"/>
      <c r="AL87" s="1818">
        <v>25</v>
      </c>
      <c r="AM87" s="1822"/>
      <c r="AN87" s="1235"/>
      <c r="AO87" s="1236"/>
      <c r="AP87" s="1237"/>
      <c r="AQ87"/>
      <c r="AR87"/>
      <c r="AS87" s="183" t="s">
        <v>1687</v>
      </c>
      <c r="AT87"/>
      <c r="AU87" s="74" t="s">
        <v>997</v>
      </c>
      <c r="AV87" s="60"/>
      <c r="AW87" s="60"/>
      <c r="AX87" s="60"/>
      <c r="AY87" s="60"/>
      <c r="AZ87" s="60"/>
      <c r="BA87" s="60"/>
      <c r="BB87" s="60"/>
      <c r="BC87" s="60"/>
      <c r="BD87" s="60"/>
      <c r="BE87" s="60"/>
      <c r="BF87" s="60"/>
      <c r="BG87" s="60"/>
      <c r="BH87" s="60"/>
      <c r="BI87" s="60"/>
      <c r="BJ87" s="60"/>
      <c r="BK87" s="60"/>
      <c r="BL87" s="60"/>
      <c r="BM87" s="60"/>
      <c r="BN87" s="60"/>
      <c r="BO87" s="60"/>
      <c r="BP87" s="60"/>
      <c r="BQ87" s="60"/>
      <c r="BR87"/>
      <c r="BS87"/>
      <c r="BT87"/>
      <c r="BU87"/>
      <c r="BV87"/>
      <c r="BW87" s="1818">
        <v>75</v>
      </c>
      <c r="BX87" s="1822"/>
      <c r="BY87" s="1235"/>
      <c r="BZ87" s="1236"/>
      <c r="CA87" s="1237"/>
      <c r="CB87"/>
      <c r="CC87" s="84"/>
      <c r="CD87" s="9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72"/>
      <c r="C88"/>
      <c r="D88"/>
      <c r="E88"/>
      <c r="F88" s="70" t="s">
        <v>1688</v>
      </c>
      <c r="G88"/>
      <c r="H88"/>
      <c r="I88"/>
      <c r="J88"/>
      <c r="K88"/>
      <c r="L88"/>
      <c r="M88"/>
      <c r="N88"/>
      <c r="O88"/>
      <c r="P88"/>
      <c r="Q88"/>
      <c r="R88"/>
      <c r="S88"/>
      <c r="T88"/>
      <c r="U88"/>
      <c r="V88"/>
      <c r="W88"/>
      <c r="X88"/>
      <c r="Y88"/>
      <c r="Z88"/>
      <c r="AA88"/>
      <c r="AB88"/>
      <c r="AC88"/>
      <c r="AD88"/>
      <c r="AE88"/>
      <c r="AF88"/>
      <c r="AG88"/>
      <c r="AH88"/>
      <c r="AI88"/>
      <c r="AJ88"/>
      <c r="AK88"/>
      <c r="AL88" s="1818"/>
      <c r="AM88" s="1822"/>
      <c r="AN88" s="1823"/>
      <c r="AO88" s="1824"/>
      <c r="AP88" s="1825"/>
      <c r="AQ88"/>
      <c r="AR88"/>
      <c r="AS88"/>
      <c r="AT88"/>
      <c r="AU88" s="70" t="s">
        <v>998</v>
      </c>
      <c r="AV88"/>
      <c r="AW88"/>
      <c r="AX88"/>
      <c r="AY88"/>
      <c r="AZ88"/>
      <c r="BA88"/>
      <c r="BB88"/>
      <c r="BC88"/>
      <c r="BD88"/>
      <c r="BE88"/>
      <c r="BF88"/>
      <c r="BG88"/>
      <c r="BH88"/>
      <c r="BI88"/>
      <c r="BJ88"/>
      <c r="BK88"/>
      <c r="BL88"/>
      <c r="BM88"/>
      <c r="BN88"/>
      <c r="BO88"/>
      <c r="BP88"/>
      <c r="BQ88"/>
      <c r="BR88"/>
      <c r="BS88"/>
      <c r="BT88"/>
      <c r="BU88"/>
      <c r="BV88"/>
      <c r="BW88" s="1818"/>
      <c r="BX88" s="1822"/>
      <c r="BY88" s="1823"/>
      <c r="BZ88" s="1824"/>
      <c r="CA88" s="1825"/>
      <c r="CB88"/>
      <c r="CC88" s="84"/>
      <c r="CD88" s="103"/>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30" customHeight="1">
      <c r="B89" s="72"/>
      <c r="C89"/>
      <c r="D89"/>
      <c r="E89"/>
      <c r="F89" s="70"/>
      <c r="G89"/>
      <c r="H89"/>
      <c r="I89"/>
      <c r="J89"/>
      <c r="K89"/>
      <c r="L89"/>
      <c r="M89"/>
      <c r="N89"/>
      <c r="O89"/>
      <c r="P89"/>
      <c r="Q89"/>
      <c r="R89"/>
      <c r="S89"/>
      <c r="T89"/>
      <c r="U89"/>
      <c r="V89"/>
      <c r="W89"/>
      <c r="X89"/>
      <c r="Y89"/>
      <c r="Z89"/>
      <c r="AA89"/>
      <c r="AB89"/>
      <c r="AC89"/>
      <c r="AD89"/>
      <c r="AE89"/>
      <c r="AF89"/>
      <c r="AG89"/>
      <c r="AH89"/>
      <c r="AI89"/>
      <c r="AJ89"/>
      <c r="AK89"/>
      <c r="AL89" s="100"/>
      <c r="AM89" s="100"/>
      <c r="AN89" s="177"/>
      <c r="AO89" s="177"/>
      <c r="AP89" s="177"/>
      <c r="AQ89"/>
      <c r="AR89"/>
      <c r="AS89"/>
      <c r="AT89"/>
      <c r="AU89" s="1821"/>
      <c r="AV89" s="1821"/>
      <c r="AW89" s="1821"/>
      <c r="AX89" s="1821"/>
      <c r="AY89" s="1821"/>
      <c r="AZ89" s="1821"/>
      <c r="BA89" s="1821"/>
      <c r="BB89" s="1821"/>
      <c r="BC89" s="1821"/>
      <c r="BD89" s="1821"/>
      <c r="BE89" s="1821"/>
      <c r="BF89" s="1821"/>
      <c r="BG89" s="1821"/>
      <c r="BH89" s="1821"/>
      <c r="BI89" s="1821"/>
      <c r="BJ89" s="1821"/>
      <c r="BK89" s="1821"/>
      <c r="BL89" s="1821"/>
      <c r="BM89" s="1821"/>
      <c r="BN89" s="1821"/>
      <c r="BO89" s="1821"/>
      <c r="BP89" s="1821"/>
      <c r="BQ89" s="1821"/>
      <c r="BR89" s="1821"/>
      <c r="BS89"/>
      <c r="BT89"/>
      <c r="BU89"/>
      <c r="BV89"/>
      <c r="BW89" s="100"/>
      <c r="BX89" s="100"/>
      <c r="BY89" s="177"/>
      <c r="BZ89" s="177"/>
      <c r="CA89" s="177"/>
      <c r="CB89"/>
      <c r="CC89" s="84"/>
      <c r="CD89" s="103"/>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s="61" customFormat="1" ht="30" customHeight="1">
      <c r="B90" s="130"/>
      <c r="C90" s="131"/>
      <c r="D90" s="131"/>
      <c r="E90" s="131"/>
      <c r="F90" s="131"/>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1"/>
      <c r="AI90" s="131"/>
      <c r="AJ90" s="131"/>
      <c r="AK90" s="131"/>
      <c r="AL90" s="131"/>
      <c r="AM90" s="131"/>
      <c r="AN90" s="131"/>
      <c r="AO90" s="131"/>
      <c r="AP90" s="131"/>
      <c r="AQ90" s="131"/>
      <c r="AR90" s="131"/>
      <c r="AS90" s="131"/>
      <c r="AT90" s="131"/>
      <c r="AU90" s="131"/>
      <c r="AV90" s="131"/>
      <c r="AW90" s="131"/>
      <c r="AX90" s="131"/>
      <c r="AY90" s="131"/>
      <c r="AZ90" s="131"/>
      <c r="BA90" s="131"/>
      <c r="BB90" s="131"/>
      <c r="BC90" s="131"/>
      <c r="BD90" s="131"/>
      <c r="BE90" s="131"/>
      <c r="BF90" s="131"/>
      <c r="BG90" s="131"/>
      <c r="BH90" s="131"/>
      <c r="BI90" s="131"/>
      <c r="BJ90" s="131"/>
      <c r="BK90" s="131"/>
      <c r="BL90" s="131"/>
      <c r="BM90" s="131"/>
      <c r="BN90" s="131"/>
      <c r="BO90" s="131"/>
      <c r="BP90" s="131"/>
      <c r="BQ90" s="131"/>
      <c r="BR90" s="131"/>
      <c r="BS90" s="131"/>
      <c r="BT90" s="131"/>
      <c r="BU90" s="131"/>
      <c r="BV90" s="131"/>
      <c r="BW90" s="131"/>
      <c r="BX90" s="131"/>
      <c r="BY90" s="131"/>
      <c r="BZ90" s="131"/>
      <c r="CA90" s="131"/>
      <c r="CB90" s="131"/>
      <c r="CC90" s="131"/>
      <c r="CD90" s="136"/>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ht="20.100000000000001" customHeight="1">
      <c r="B91" s="62"/>
      <c r="C91" s="105"/>
      <c r="D91" s="62"/>
      <c r="E91" s="84"/>
      <c r="F91" s="105"/>
      <c r="J91" s="61"/>
      <c r="K91" s="61"/>
      <c r="L91" s="61"/>
      <c r="M91" s="61"/>
      <c r="N91" s="61"/>
      <c r="O91" s="61"/>
      <c r="P91" s="61"/>
      <c r="Q91" s="106"/>
      <c r="R91" s="61"/>
      <c r="S91" s="61"/>
      <c r="T91" s="62"/>
      <c r="U91" s="62"/>
      <c r="V91" s="62"/>
      <c r="W91" s="62"/>
      <c r="X91" s="62"/>
      <c r="Y91" s="62"/>
      <c r="Z91" s="62"/>
      <c r="AA91" s="62"/>
      <c r="AB91" s="107"/>
      <c r="AC91" s="84"/>
      <c r="AD91" s="84"/>
      <c r="AE91" s="84"/>
      <c r="AF91" s="84"/>
      <c r="AG91" s="84"/>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107"/>
      <c r="CA91" s="84"/>
      <c r="CB91" s="84"/>
      <c r="CC91" s="62"/>
      <c r="CD91" s="62"/>
    </row>
    <row r="92" spans="1:126" ht="20.100000000000001" customHeight="1">
      <c r="B92" s="62"/>
      <c r="C92" s="105"/>
      <c r="D92" s="62"/>
      <c r="E92" s="84"/>
      <c r="F92" s="105"/>
      <c r="J92" s="61"/>
      <c r="K92" s="61"/>
      <c r="L92" s="61"/>
      <c r="M92" s="61"/>
      <c r="N92" s="61"/>
      <c r="O92" s="61"/>
      <c r="P92" s="61"/>
      <c r="Q92" s="106"/>
      <c r="R92" s="61"/>
      <c r="S92" s="61"/>
      <c r="T92" s="62"/>
      <c r="U92" s="62"/>
      <c r="V92" s="62"/>
      <c r="W92" s="62"/>
      <c r="X92" s="62"/>
      <c r="Y92" s="62"/>
      <c r="Z92" s="62"/>
      <c r="AA92" s="62"/>
      <c r="AB92" s="107"/>
      <c r="AC92" s="84"/>
      <c r="AD92" s="84"/>
      <c r="AE92" s="84"/>
      <c r="AF92" s="84"/>
      <c r="AG92" s="84"/>
      <c r="AH92" s="62"/>
      <c r="AI92" s="62"/>
      <c r="AJ92" s="62"/>
      <c r="AK92" s="62"/>
      <c r="AL92" s="62"/>
      <c r="AM92" s="62"/>
      <c r="AN92" s="62"/>
      <c r="AO92" s="62"/>
      <c r="AP92" s="62"/>
      <c r="AQ92" s="62"/>
      <c r="AR92" s="62"/>
      <c r="AS92" s="62"/>
      <c r="AT92" s="62"/>
      <c r="AU92" s="62"/>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107"/>
      <c r="CA92" s="84"/>
      <c r="CB92" s="84"/>
      <c r="CC92" s="62"/>
      <c r="CD92" s="62"/>
    </row>
    <row r="93" spans="1:126" s="62" customFormat="1" ht="30" customHeight="1">
      <c r="A93" s="1199">
        <v>42</v>
      </c>
      <c r="B93" s="1199"/>
      <c r="C93" s="1199"/>
      <c r="D93" s="1199"/>
      <c r="E93" s="1199"/>
      <c r="F93" s="1199"/>
      <c r="G93" s="1199"/>
      <c r="H93" s="1199"/>
      <c r="I93" s="1199"/>
      <c r="J93" s="1199"/>
      <c r="K93" s="1199"/>
      <c r="L93" s="1199"/>
      <c r="M93" s="1199"/>
      <c r="N93" s="1199"/>
      <c r="O93" s="1199"/>
      <c r="P93" s="1199"/>
      <c r="Q93" s="1199"/>
      <c r="R93" s="1199"/>
      <c r="S93" s="1199"/>
      <c r="T93" s="1199"/>
      <c r="U93" s="1199"/>
      <c r="V93" s="1199"/>
      <c r="W93" s="1199"/>
      <c r="X93" s="1199"/>
      <c r="Y93" s="1199"/>
      <c r="Z93" s="1199"/>
      <c r="AA93" s="1199"/>
      <c r="AB93" s="1199"/>
      <c r="AC93" s="1199"/>
      <c r="AD93" s="1199"/>
      <c r="AE93" s="1199"/>
      <c r="AF93" s="1199"/>
      <c r="AG93" s="1199"/>
      <c r="AH93" s="1199"/>
      <c r="AI93" s="1199"/>
      <c r="AJ93" s="1199"/>
      <c r="AK93" s="1199"/>
      <c r="AL93" s="1199"/>
      <c r="AM93" s="1199"/>
      <c r="AN93" s="1199"/>
      <c r="AO93" s="1199"/>
      <c r="AP93" s="1199"/>
      <c r="AQ93" s="1199"/>
      <c r="AR93" s="1199"/>
      <c r="AS93" s="1199"/>
      <c r="AT93" s="1199"/>
      <c r="AU93" s="1199"/>
      <c r="AV93" s="1199"/>
      <c r="AW93" s="1199"/>
      <c r="AX93" s="1199"/>
      <c r="AY93" s="1199"/>
      <c r="AZ93" s="1199"/>
      <c r="BA93" s="1199"/>
      <c r="BB93" s="1199"/>
      <c r="BC93" s="1199"/>
      <c r="BD93" s="1199"/>
      <c r="BE93" s="1199"/>
      <c r="BF93" s="1199"/>
      <c r="BG93" s="1199"/>
      <c r="BH93" s="1199"/>
      <c r="BI93" s="1199"/>
      <c r="BJ93" s="1199"/>
      <c r="BK93" s="1199"/>
      <c r="BL93" s="1199"/>
      <c r="BM93" s="1199"/>
      <c r="BN93" s="1199"/>
      <c r="BO93" s="1199"/>
      <c r="BP93" s="1199"/>
      <c r="BQ93" s="1199"/>
      <c r="BR93" s="1199"/>
      <c r="BS93" s="1199"/>
      <c r="BT93" s="1199"/>
      <c r="BU93" s="1199"/>
      <c r="BV93" s="1199"/>
      <c r="BW93" s="1199"/>
      <c r="BX93" s="1199"/>
      <c r="BY93" s="1199"/>
      <c r="BZ93" s="1199"/>
      <c r="CA93" s="1199"/>
      <c r="CB93" s="1199"/>
      <c r="CC93" s="1199"/>
      <c r="CD93" s="1199"/>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row r="95" spans="1:126" s="62" customFormat="1" ht="20.100000000000001" customHeight="1">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row>
  </sheetData>
  <mergeCells count="80">
    <mergeCell ref="J32:Q33"/>
    <mergeCell ref="BQ34:BR35"/>
    <mergeCell ref="C4:N5"/>
    <mergeCell ref="O4:Q5"/>
    <mergeCell ref="BW11:BX12"/>
    <mergeCell ref="BW14:BX15"/>
    <mergeCell ref="BW17:BX18"/>
    <mergeCell ref="BW20:BX21"/>
    <mergeCell ref="BW23:BX24"/>
    <mergeCell ref="D32:E33"/>
    <mergeCell ref="F32:H33"/>
    <mergeCell ref="BS34:CA35"/>
    <mergeCell ref="BW10:CA10"/>
    <mergeCell ref="BS30:CA30"/>
    <mergeCell ref="BS31:CA31"/>
    <mergeCell ref="BS32:CA32"/>
    <mergeCell ref="BQ43:BR44"/>
    <mergeCell ref="CB43:CC44"/>
    <mergeCell ref="BQ40:BR41"/>
    <mergeCell ref="CB40:CC41"/>
    <mergeCell ref="CB34:CC35"/>
    <mergeCell ref="BQ37:BR38"/>
    <mergeCell ref="CB37:CC38"/>
    <mergeCell ref="BS37:CA38"/>
    <mergeCell ref="BS40:CA41"/>
    <mergeCell ref="BS43:CA44"/>
    <mergeCell ref="D48:E49"/>
    <mergeCell ref="F48:H49"/>
    <mergeCell ref="J48:Q49"/>
    <mergeCell ref="AL56:AM57"/>
    <mergeCell ref="AN56:AP57"/>
    <mergeCell ref="BW56:BX57"/>
    <mergeCell ref="BY56:CA57"/>
    <mergeCell ref="AL60:AM61"/>
    <mergeCell ref="AN60:AP61"/>
    <mergeCell ref="BW60:BX61"/>
    <mergeCell ref="BY60:CA61"/>
    <mergeCell ref="BW63:BX64"/>
    <mergeCell ref="BY63:CA64"/>
    <mergeCell ref="AL65:AM66"/>
    <mergeCell ref="AN65:AP66"/>
    <mergeCell ref="BW66:BX67"/>
    <mergeCell ref="BY66:CA67"/>
    <mergeCell ref="AL69:AM70"/>
    <mergeCell ref="AN69:AP70"/>
    <mergeCell ref="BW69:BX70"/>
    <mergeCell ref="BY69:CA70"/>
    <mergeCell ref="AL72:AM73"/>
    <mergeCell ref="AN72:AP73"/>
    <mergeCell ref="BW72:BX73"/>
    <mergeCell ref="BY72:CA73"/>
    <mergeCell ref="AN75:AP76"/>
    <mergeCell ref="BW75:BX76"/>
    <mergeCell ref="BY75:CA76"/>
    <mergeCell ref="AL78:AM79"/>
    <mergeCell ref="AN78:AP79"/>
    <mergeCell ref="BW78:BX79"/>
    <mergeCell ref="BY78:CA79"/>
    <mergeCell ref="AL75:AM76"/>
    <mergeCell ref="AL81:AM82"/>
    <mergeCell ref="AN81:AP82"/>
    <mergeCell ref="BW81:BX82"/>
    <mergeCell ref="BY81:CA82"/>
    <mergeCell ref="AL84:AM85"/>
    <mergeCell ref="AN84:AP85"/>
    <mergeCell ref="BW84:BX85"/>
    <mergeCell ref="BY84:CA85"/>
    <mergeCell ref="C87:D87"/>
    <mergeCell ref="AU89:BR89"/>
    <mergeCell ref="A93:CD93"/>
    <mergeCell ref="AL87:AM88"/>
    <mergeCell ref="AN87:AP88"/>
    <mergeCell ref="BW87:BX88"/>
    <mergeCell ref="BY87:CA88"/>
    <mergeCell ref="BX33:CA33"/>
    <mergeCell ref="BY11:CA12"/>
    <mergeCell ref="BY14:CA15"/>
    <mergeCell ref="BY17:CA18"/>
    <mergeCell ref="BY20:CA21"/>
    <mergeCell ref="BY23:CA24"/>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sheetPr>
  <dimension ref="A1:FV94"/>
  <sheetViews>
    <sheetView showGridLines="0" view="pageBreakPreview" zoomScale="40" zoomScaleNormal="40" zoomScaleSheetLayoutView="40" zoomScalePageLayoutView="35" workbookViewId="0">
      <selection activeCell="BY62" sqref="BY62:CA63"/>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78" ht="81" customHeight="1"/>
    <row r="2" spans="2:178"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8"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8" s="59" customFormat="1" ht="30" customHeight="1">
      <c r="B4" s="67"/>
      <c r="C4" s="1826" t="s">
        <v>1256</v>
      </c>
      <c r="D4" s="1827"/>
      <c r="E4" s="1827"/>
      <c r="F4" s="1827"/>
      <c r="G4" s="1827"/>
      <c r="H4" s="1827"/>
      <c r="I4" s="1827"/>
      <c r="J4" s="1827"/>
      <c r="K4" s="1827"/>
      <c r="L4" s="1827"/>
      <c r="M4" s="1827"/>
      <c r="N4" s="1828"/>
      <c r="O4" s="1784" t="s">
        <v>1609</v>
      </c>
      <c r="P4" s="1785"/>
      <c r="Q4" s="1786"/>
      <c r="R4" s="38"/>
      <c r="S4" s="75" t="s">
        <v>1689</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8" s="59" customFormat="1" ht="30" customHeight="1">
      <c r="B5" s="69"/>
      <c r="C5" s="1829"/>
      <c r="D5" s="1830"/>
      <c r="E5" s="1830"/>
      <c r="F5" s="1830"/>
      <c r="G5" s="1830"/>
      <c r="H5" s="1830"/>
      <c r="I5" s="1830"/>
      <c r="J5" s="1830"/>
      <c r="K5" s="1830"/>
      <c r="L5" s="1830"/>
      <c r="M5" s="1830"/>
      <c r="N5" s="1831"/>
      <c r="O5" s="1787"/>
      <c r="P5" s="1788"/>
      <c r="Q5" s="1789"/>
      <c r="R5" s="38"/>
      <c r="S5" s="88" t="s">
        <v>1690</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8"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78" s="59" customFormat="1" ht="24.9" customHeight="1">
      <c r="B7" s="71"/>
      <c r="C7" s="1012" t="s">
        <v>1691</v>
      </c>
      <c r="D7" s="119" t="s">
        <v>1692</v>
      </c>
      <c r="E7" s="78"/>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78" s="59" customFormat="1" ht="30" customHeight="1">
      <c r="B8" s="72"/>
      <c r="C8" s="119"/>
      <c r="D8" s="137" t="s">
        <v>1693</v>
      </c>
      <c r="E8" s="7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96"/>
      <c r="CE8" s="78"/>
      <c r="CF8" s="7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78" s="59" customFormat="1" ht="30" customHeight="1">
      <c r="B9" s="72"/>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96"/>
      <c r="CE9" s="78"/>
      <c r="CF9" s="7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78" s="59" customFormat="1" ht="30" customHeight="1">
      <c r="B10" s="72"/>
      <c r="C10"/>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s="1000" t="s">
        <v>1694</v>
      </c>
      <c r="BZ10"/>
      <c r="CA10"/>
      <c r="CB10"/>
      <c r="CC10"/>
      <c r="CD10" s="96"/>
      <c r="CE10" s="78"/>
      <c r="CF10" s="7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78" s="59" customFormat="1" ht="30" customHeight="1">
      <c r="B11" s="72"/>
      <c r="C11"/>
      <c r="D11" s="1817" t="s">
        <v>253</v>
      </c>
      <c r="E11" s="1818"/>
      <c r="F11" s="1818" t="s">
        <v>1695</v>
      </c>
      <c r="G11" s="1818"/>
      <c r="H11" s="1818"/>
      <c r="I11" s="1818"/>
      <c r="J11" s="1818"/>
      <c r="K11" s="1818"/>
      <c r="L11" s="1818"/>
      <c r="M11" s="1818"/>
      <c r="N11" s="1818"/>
      <c r="O11" s="1818"/>
      <c r="P11" s="1818"/>
      <c r="Q11" s="1818"/>
      <c r="R11" s="1818"/>
      <c r="S11" s="1818"/>
      <c r="T11" s="1818"/>
      <c r="U11" s="1818"/>
      <c r="V11" s="1818"/>
      <c r="W11" s="1818"/>
      <c r="X11" s="1818"/>
      <c r="Y11" s="1818"/>
      <c r="Z11" s="1818"/>
      <c r="AA11" s="1818"/>
      <c r="AB11"/>
      <c r="AC11"/>
      <c r="AD11"/>
      <c r="AE11"/>
      <c r="AF11"/>
      <c r="AG11"/>
      <c r="AH11"/>
      <c r="AI11"/>
      <c r="AJ11"/>
      <c r="AK11" s="1834" t="s">
        <v>1109</v>
      </c>
      <c r="AL11" s="1199"/>
      <c r="AM11" s="1835"/>
      <c r="AN11" s="1235"/>
      <c r="AO11" s="1236"/>
      <c r="AP11" s="1237"/>
      <c r="AQ11"/>
      <c r="AR11"/>
      <c r="AS11"/>
      <c r="AT11"/>
      <c r="AU11" s="1818" t="s">
        <v>708</v>
      </c>
      <c r="AV11" s="1818"/>
      <c r="AW11" s="1818" t="s">
        <v>1696</v>
      </c>
      <c r="AX11" s="1818"/>
      <c r="AY11" s="1818"/>
      <c r="AZ11" s="1818"/>
      <c r="BA11" s="1818"/>
      <c r="BB11" s="1818"/>
      <c r="BC11" s="1818"/>
      <c r="BD11" s="1818"/>
      <c r="BE11" s="1818"/>
      <c r="BF11" s="1818"/>
      <c r="BG11" s="1818"/>
      <c r="BH11" s="1818"/>
      <c r="BI11" s="1818"/>
      <c r="BJ11" s="1818"/>
      <c r="BK11" s="1818"/>
      <c r="BL11" s="1818"/>
      <c r="BM11" s="1818"/>
      <c r="BN11" s="1818"/>
      <c r="BO11" s="1818"/>
      <c r="BP11" s="1818"/>
      <c r="BQ11" s="1818"/>
      <c r="BR11" s="1818"/>
      <c r="BS11"/>
      <c r="BT11"/>
      <c r="BU11"/>
      <c r="BV11" s="1834" t="s">
        <v>1110</v>
      </c>
      <c r="BW11" s="1199"/>
      <c r="BX11" s="1835"/>
      <c r="BY11" s="1235"/>
      <c r="BZ11" s="1236"/>
      <c r="CA11" s="1237"/>
      <c r="CB11"/>
      <c r="CC11"/>
      <c r="CD11" s="96"/>
      <c r="CE11" s="78"/>
      <c r="CF11" s="78"/>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78" s="59" customFormat="1" ht="30" customHeight="1">
      <c r="B12" s="72"/>
      <c r="C12"/>
      <c r="D12" s="1818"/>
      <c r="E12" s="1818"/>
      <c r="F12" s="1818"/>
      <c r="G12" s="1818"/>
      <c r="H12" s="1818"/>
      <c r="I12" s="1818"/>
      <c r="J12" s="1818"/>
      <c r="K12" s="1818"/>
      <c r="L12" s="1818"/>
      <c r="M12" s="1818"/>
      <c r="N12" s="1818"/>
      <c r="O12" s="1818"/>
      <c r="P12" s="1818"/>
      <c r="Q12" s="1818"/>
      <c r="R12" s="1818"/>
      <c r="S12" s="1818"/>
      <c r="T12" s="1818"/>
      <c r="U12" s="1818"/>
      <c r="V12" s="1818"/>
      <c r="W12" s="1818"/>
      <c r="X12" s="1818"/>
      <c r="Y12" s="1818"/>
      <c r="Z12" s="1818"/>
      <c r="AA12" s="1818"/>
      <c r="AB12"/>
      <c r="AC12"/>
      <c r="AD12"/>
      <c r="AE12"/>
      <c r="AF12"/>
      <c r="AG12"/>
      <c r="AH12"/>
      <c r="AI12"/>
      <c r="AJ12"/>
      <c r="AK12" s="1199"/>
      <c r="AL12" s="1199"/>
      <c r="AM12" s="1835"/>
      <c r="AN12" s="1238"/>
      <c r="AO12" s="1239"/>
      <c r="AP12" s="1240"/>
      <c r="AQ12"/>
      <c r="AR12"/>
      <c r="AS12"/>
      <c r="AT12"/>
      <c r="AU12" s="1818"/>
      <c r="AV12" s="1818"/>
      <c r="AW12" s="1818"/>
      <c r="AX12" s="1818"/>
      <c r="AY12" s="1818"/>
      <c r="AZ12" s="1818"/>
      <c r="BA12" s="1818"/>
      <c r="BB12" s="1818"/>
      <c r="BC12" s="1818"/>
      <c r="BD12" s="1818"/>
      <c r="BE12" s="1818"/>
      <c r="BF12" s="1818"/>
      <c r="BG12" s="1818"/>
      <c r="BH12" s="1818"/>
      <c r="BI12" s="1818"/>
      <c r="BJ12" s="1818"/>
      <c r="BK12" s="1818"/>
      <c r="BL12" s="1818"/>
      <c r="BM12" s="1818"/>
      <c r="BN12" s="1818"/>
      <c r="BO12" s="1818"/>
      <c r="BP12" s="1818"/>
      <c r="BQ12" s="1818"/>
      <c r="BR12" s="1818"/>
      <c r="BS12"/>
      <c r="BT12"/>
      <c r="BU12"/>
      <c r="BV12" s="1199"/>
      <c r="BW12" s="1199"/>
      <c r="BX12" s="1835"/>
      <c r="BY12" s="1238"/>
      <c r="BZ12" s="1239"/>
      <c r="CA12" s="1240"/>
      <c r="CB12"/>
      <c r="CC12"/>
      <c r="CD12" s="96"/>
      <c r="CE12" s="78"/>
      <c r="CF12" s="78"/>
      <c r="CH12"/>
      <c r="CI12"/>
      <c r="CJ12"/>
      <c r="CK12"/>
    </row>
    <row r="13" spans="2:178" s="59" customFormat="1" ht="30" customHeight="1">
      <c r="B13" s="72"/>
      <c r="C13"/>
      <c r="D13" s="169"/>
      <c r="E13" s="169"/>
      <c r="F13" s="169"/>
      <c r="G13" s="169"/>
      <c r="H13" s="169"/>
      <c r="I13" s="169"/>
      <c r="J13" s="169"/>
      <c r="K13" s="169"/>
      <c r="L13" s="169"/>
      <c r="M13" s="169"/>
      <c r="N13" s="169"/>
      <c r="O13" s="169"/>
      <c r="P13" s="169"/>
      <c r="Q13" s="169"/>
      <c r="R13" s="169"/>
      <c r="S13" s="169"/>
      <c r="T13" s="169"/>
      <c r="U13" s="169"/>
      <c r="V13" s="169"/>
      <c r="W13" s="169"/>
      <c r="X13" s="169"/>
      <c r="Y13" s="169"/>
      <c r="Z13" s="169"/>
      <c r="AA13" s="169"/>
      <c r="AB13"/>
      <c r="AC13"/>
      <c r="AD13"/>
      <c r="AE13"/>
      <c r="AF13"/>
      <c r="AG13"/>
      <c r="AH13"/>
      <c r="AI13"/>
      <c r="AJ13"/>
      <c r="AK13" s="61"/>
      <c r="AL13" s="74"/>
      <c r="AM13" s="74"/>
      <c r="AN13" s="74"/>
      <c r="AO13" s="74"/>
      <c r="AP13" s="74"/>
      <c r="AQ13"/>
      <c r="AR13"/>
      <c r="AS13"/>
      <c r="AT13"/>
      <c r="AU13" s="169"/>
      <c r="AV13" s="169"/>
      <c r="AW13" s="78"/>
      <c r="AX13" s="78"/>
      <c r="AY13" s="78"/>
      <c r="AZ13" s="78"/>
      <c r="BA13" s="78"/>
      <c r="BB13" s="78"/>
      <c r="BC13" s="78"/>
      <c r="BD13" s="78"/>
      <c r="BE13" s="78"/>
      <c r="BF13" s="78"/>
      <c r="BG13" s="78"/>
      <c r="BH13" s="78"/>
      <c r="BI13" s="78"/>
      <c r="BJ13" s="78"/>
      <c r="BK13" s="78"/>
      <c r="BL13" s="78"/>
      <c r="BM13" s="78"/>
      <c r="BN13" s="78"/>
      <c r="BO13" s="78"/>
      <c r="BP13" s="78"/>
      <c r="BQ13" s="78"/>
      <c r="BR13" s="78"/>
      <c r="BS13"/>
      <c r="BT13"/>
      <c r="BU13"/>
      <c r="BV13" s="78"/>
      <c r="BW13" s="78"/>
      <c r="BX13" s="78"/>
      <c r="BY13" s="78"/>
      <c r="BZ13" s="78"/>
      <c r="CA13" s="78"/>
      <c r="CB13"/>
      <c r="CC13"/>
      <c r="CD13" s="96"/>
      <c r="CH13"/>
      <c r="CI13"/>
      <c r="CJ13"/>
      <c r="CK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row>
    <row r="14" spans="2:178" s="59" customFormat="1" ht="30" customHeight="1">
      <c r="B14" s="72"/>
      <c r="C14"/>
      <c r="D14" s="1817" t="s">
        <v>256</v>
      </c>
      <c r="E14" s="1818"/>
      <c r="F14" s="1818" t="s">
        <v>1697</v>
      </c>
      <c r="G14" s="1818"/>
      <c r="H14" s="1818"/>
      <c r="I14" s="1818"/>
      <c r="J14" s="1818"/>
      <c r="K14" s="1818"/>
      <c r="L14" s="1818"/>
      <c r="M14" s="1818"/>
      <c r="N14" s="1818"/>
      <c r="O14" s="1818"/>
      <c r="P14" s="1818"/>
      <c r="Q14" s="1818"/>
      <c r="R14" s="1818"/>
      <c r="S14" s="1818"/>
      <c r="T14" s="1818"/>
      <c r="U14" s="1818"/>
      <c r="V14" s="1818"/>
      <c r="W14" s="1818"/>
      <c r="X14" s="1818"/>
      <c r="Y14" s="1818"/>
      <c r="Z14" s="1818"/>
      <c r="AA14" s="1818"/>
      <c r="AB14"/>
      <c r="AC14"/>
      <c r="AD14"/>
      <c r="AE14"/>
      <c r="AF14"/>
      <c r="AG14"/>
      <c r="AH14"/>
      <c r="AI14"/>
      <c r="AJ14"/>
      <c r="AK14" s="1834" t="s">
        <v>1116</v>
      </c>
      <c r="AL14" s="1199"/>
      <c r="AM14" s="1835"/>
      <c r="AN14" s="1235"/>
      <c r="AO14" s="1236"/>
      <c r="AP14" s="1237"/>
      <c r="AQ14"/>
      <c r="AR14"/>
      <c r="AS14"/>
      <c r="AT14"/>
      <c r="AU14" s="1818" t="s">
        <v>712</v>
      </c>
      <c r="AV14" s="1818"/>
      <c r="AW14" s="1818" t="s">
        <v>1698</v>
      </c>
      <c r="AX14" s="1818"/>
      <c r="AY14" s="1818"/>
      <c r="AZ14" s="1818"/>
      <c r="BA14" s="1818"/>
      <c r="BB14" s="1818"/>
      <c r="BC14" s="1818"/>
      <c r="BD14" s="1818"/>
      <c r="BE14" s="1818"/>
      <c r="BF14" s="1818"/>
      <c r="BG14" s="1818"/>
      <c r="BH14" s="1818"/>
      <c r="BI14" s="1818"/>
      <c r="BJ14" s="1818"/>
      <c r="BK14" s="1818"/>
      <c r="BL14" s="1818"/>
      <c r="BM14" s="1818"/>
      <c r="BN14" s="1818"/>
      <c r="BO14" s="1818"/>
      <c r="BP14" s="1818"/>
      <c r="BQ14" s="1818"/>
      <c r="BR14" s="1818"/>
      <c r="BS14"/>
      <c r="BT14"/>
      <c r="BU14"/>
      <c r="BV14" s="1834" t="s">
        <v>1117</v>
      </c>
      <c r="BW14" s="1199"/>
      <c r="BX14" s="1835"/>
      <c r="BY14" s="1235"/>
      <c r="BZ14" s="1236"/>
      <c r="CA14" s="1237"/>
      <c r="CB14"/>
      <c r="CC14"/>
      <c r="CD14" s="96"/>
      <c r="CH14"/>
      <c r="CI14"/>
      <c r="CJ14"/>
      <c r="CK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row>
    <row r="15" spans="2:178" s="59" customFormat="1" ht="30" customHeight="1">
      <c r="B15" s="79"/>
      <c r="C15"/>
      <c r="D15" s="1818"/>
      <c r="E15" s="1818"/>
      <c r="F15" s="1818"/>
      <c r="G15" s="1818"/>
      <c r="H15" s="1818"/>
      <c r="I15" s="1818"/>
      <c r="J15" s="1818"/>
      <c r="K15" s="1818"/>
      <c r="L15" s="1818"/>
      <c r="M15" s="1818"/>
      <c r="N15" s="1818"/>
      <c r="O15" s="1818"/>
      <c r="P15" s="1818"/>
      <c r="Q15" s="1818"/>
      <c r="R15" s="1818"/>
      <c r="S15" s="1818"/>
      <c r="T15" s="1818"/>
      <c r="U15" s="1818"/>
      <c r="V15" s="1818"/>
      <c r="W15" s="1818"/>
      <c r="X15" s="1818"/>
      <c r="Y15" s="1818"/>
      <c r="Z15" s="1818"/>
      <c r="AA15" s="1818"/>
      <c r="AB15"/>
      <c r="AC15"/>
      <c r="AD15"/>
      <c r="AE15"/>
      <c r="AF15"/>
      <c r="AG15"/>
      <c r="AH15"/>
      <c r="AI15"/>
      <c r="AJ15"/>
      <c r="AK15" s="1199"/>
      <c r="AL15" s="1199"/>
      <c r="AM15" s="1835"/>
      <c r="AN15" s="1238"/>
      <c r="AO15" s="1239"/>
      <c r="AP15" s="1240"/>
      <c r="AQ15"/>
      <c r="AR15"/>
      <c r="AS15"/>
      <c r="AT15"/>
      <c r="AU15" s="1818"/>
      <c r="AV15" s="1818"/>
      <c r="AW15" s="1818"/>
      <c r="AX15" s="1818"/>
      <c r="AY15" s="1818"/>
      <c r="AZ15" s="1818"/>
      <c r="BA15" s="1818"/>
      <c r="BB15" s="1818"/>
      <c r="BC15" s="1818"/>
      <c r="BD15" s="1818"/>
      <c r="BE15" s="1818"/>
      <c r="BF15" s="1818"/>
      <c r="BG15" s="1818"/>
      <c r="BH15" s="1818"/>
      <c r="BI15" s="1818"/>
      <c r="BJ15" s="1818"/>
      <c r="BK15" s="1818"/>
      <c r="BL15" s="1818"/>
      <c r="BM15" s="1818"/>
      <c r="BN15" s="1818"/>
      <c r="BO15" s="1818"/>
      <c r="BP15" s="1818"/>
      <c r="BQ15" s="1818"/>
      <c r="BR15" s="1818"/>
      <c r="BS15"/>
      <c r="BT15"/>
      <c r="BU15"/>
      <c r="BV15" s="1199"/>
      <c r="BW15" s="1199"/>
      <c r="BX15" s="1835"/>
      <c r="BY15" s="1238"/>
      <c r="BZ15" s="1239"/>
      <c r="CA15" s="1240"/>
      <c r="CB15"/>
      <c r="CC15"/>
      <c r="CD15" s="96"/>
      <c r="CH15"/>
      <c r="CI15"/>
      <c r="CJ15"/>
      <c r="CK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row>
    <row r="16" spans="2:178" s="60" customFormat="1" ht="30" customHeight="1">
      <c r="B16" s="80"/>
      <c r="C16"/>
      <c r="D16" s="169"/>
      <c r="E16" s="169"/>
      <c r="F16" s="169"/>
      <c r="G16" s="169"/>
      <c r="H16" s="169"/>
      <c r="I16" s="169"/>
      <c r="J16" s="169"/>
      <c r="K16" s="169"/>
      <c r="L16" s="169"/>
      <c r="M16" s="169"/>
      <c r="N16" s="169"/>
      <c r="O16" s="169"/>
      <c r="P16" s="169"/>
      <c r="Q16" s="169"/>
      <c r="R16" s="169"/>
      <c r="S16" s="169"/>
      <c r="T16" s="169"/>
      <c r="U16" s="169"/>
      <c r="V16" s="169"/>
      <c r="W16" s="169"/>
      <c r="X16" s="169"/>
      <c r="Y16" s="169"/>
      <c r="Z16" s="169"/>
      <c r="AA16" s="169"/>
      <c r="AB16"/>
      <c r="AC16"/>
      <c r="AD16"/>
      <c r="AE16"/>
      <c r="AF16"/>
      <c r="AG16"/>
      <c r="AH16"/>
      <c r="AI16"/>
      <c r="AJ16"/>
      <c r="AK16" s="61"/>
      <c r="AL16" s="74"/>
      <c r="AM16" s="74"/>
      <c r="AN16" s="74"/>
      <c r="AO16" s="74"/>
      <c r="AP16" s="74"/>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96"/>
      <c r="CH16"/>
      <c r="CI16"/>
      <c r="CJ16"/>
      <c r="CK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row>
    <row r="17" spans="2:178" s="60" customFormat="1" ht="30" customHeight="1">
      <c r="B17" s="80"/>
      <c r="C17"/>
      <c r="D17" s="1817" t="s">
        <v>1419</v>
      </c>
      <c r="E17" s="1818"/>
      <c r="F17" s="1818" t="s">
        <v>1699</v>
      </c>
      <c r="G17" s="1818"/>
      <c r="H17" s="1818"/>
      <c r="I17" s="1818"/>
      <c r="J17" s="1818"/>
      <c r="K17" s="1818"/>
      <c r="L17" s="1818"/>
      <c r="M17" s="1818"/>
      <c r="N17" s="1818"/>
      <c r="O17" s="1818"/>
      <c r="P17" s="1818"/>
      <c r="Q17" s="1818"/>
      <c r="R17" s="1818"/>
      <c r="S17" s="1818"/>
      <c r="T17" s="1818"/>
      <c r="U17" s="1818"/>
      <c r="V17" s="1818"/>
      <c r="W17" s="1818"/>
      <c r="X17" s="1818"/>
      <c r="Y17" s="1818"/>
      <c r="Z17" s="1818"/>
      <c r="AA17" s="1818"/>
      <c r="AB17"/>
      <c r="AC17"/>
      <c r="AD17"/>
      <c r="AE17"/>
      <c r="AF17"/>
      <c r="AG17"/>
      <c r="AH17"/>
      <c r="AI17"/>
      <c r="AJ17"/>
      <c r="AK17" s="1834" t="s">
        <v>1120</v>
      </c>
      <c r="AL17" s="1199"/>
      <c r="AM17" s="1835"/>
      <c r="AN17" s="1235"/>
      <c r="AO17" s="1236"/>
      <c r="AP17" s="1237"/>
      <c r="AQ17"/>
      <c r="AR17"/>
      <c r="AS17"/>
      <c r="AT17"/>
      <c r="AU17" s="1818" t="s">
        <v>715</v>
      </c>
      <c r="AV17" s="1818"/>
      <c r="AW17" s="1818" t="s">
        <v>1700</v>
      </c>
      <c r="AX17" s="1818"/>
      <c r="AY17" s="1818"/>
      <c r="AZ17" s="1818"/>
      <c r="BA17" s="1818"/>
      <c r="BB17" s="1818"/>
      <c r="BC17" s="1818"/>
      <c r="BD17" s="1818"/>
      <c r="BE17" s="1818"/>
      <c r="BF17" s="1818"/>
      <c r="BG17" s="1818"/>
      <c r="BH17" s="1818"/>
      <c r="BI17" s="1818"/>
      <c r="BJ17" s="1818"/>
      <c r="BK17" s="1818"/>
      <c r="BL17" s="1818"/>
      <c r="BM17" s="1818"/>
      <c r="BN17" s="1818"/>
      <c r="BO17" s="1818"/>
      <c r="BP17" s="1818"/>
      <c r="BQ17" s="1818"/>
      <c r="BR17" s="1818"/>
      <c r="BS17"/>
      <c r="BT17"/>
      <c r="BU17"/>
      <c r="BV17" s="1834" t="s">
        <v>871</v>
      </c>
      <c r="BW17" s="1199"/>
      <c r="BX17" s="1835"/>
      <c r="BY17" s="1235"/>
      <c r="BZ17" s="1236"/>
      <c r="CA17" s="1237"/>
      <c r="CB17" s="61"/>
      <c r="CC17"/>
      <c r="CD17" s="96"/>
      <c r="CH17"/>
      <c r="CI17"/>
      <c r="CJ17"/>
      <c r="CK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row>
    <row r="18" spans="2:178" s="60" customFormat="1" ht="30" customHeight="1">
      <c r="B18" s="81"/>
      <c r="C18"/>
      <c r="D18" s="1818"/>
      <c r="E18" s="1818"/>
      <c r="F18" s="1818"/>
      <c r="G18" s="1818"/>
      <c r="H18" s="1818"/>
      <c r="I18" s="1818"/>
      <c r="J18" s="1818"/>
      <c r="K18" s="1818"/>
      <c r="L18" s="1818"/>
      <c r="M18" s="1818"/>
      <c r="N18" s="1818"/>
      <c r="O18" s="1818"/>
      <c r="P18" s="1818"/>
      <c r="Q18" s="1818"/>
      <c r="R18" s="1818"/>
      <c r="S18" s="1818"/>
      <c r="T18" s="1818"/>
      <c r="U18" s="1818"/>
      <c r="V18" s="1818"/>
      <c r="W18" s="1818"/>
      <c r="X18" s="1818"/>
      <c r="Y18" s="1818"/>
      <c r="Z18" s="1818"/>
      <c r="AA18" s="1818"/>
      <c r="AB18"/>
      <c r="AC18"/>
      <c r="AD18"/>
      <c r="AE18"/>
      <c r="AF18"/>
      <c r="AG18"/>
      <c r="AH18"/>
      <c r="AI18"/>
      <c r="AJ18"/>
      <c r="AK18" s="1199"/>
      <c r="AL18" s="1199"/>
      <c r="AM18" s="1835"/>
      <c r="AN18" s="1238"/>
      <c r="AO18" s="1239"/>
      <c r="AP18" s="1240"/>
      <c r="AQ18"/>
      <c r="AR18"/>
      <c r="AS18"/>
      <c r="AT18"/>
      <c r="AU18" s="1818"/>
      <c r="AV18" s="1818"/>
      <c r="AW18" s="1818"/>
      <c r="AX18" s="1818"/>
      <c r="AY18" s="1818"/>
      <c r="AZ18" s="1818"/>
      <c r="BA18" s="1818"/>
      <c r="BB18" s="1818"/>
      <c r="BC18" s="1818"/>
      <c r="BD18" s="1818"/>
      <c r="BE18" s="1818"/>
      <c r="BF18" s="1818"/>
      <c r="BG18" s="1818"/>
      <c r="BH18" s="1818"/>
      <c r="BI18" s="1818"/>
      <c r="BJ18" s="1818"/>
      <c r="BK18" s="1818"/>
      <c r="BL18" s="1818"/>
      <c r="BM18" s="1818"/>
      <c r="BN18" s="1818"/>
      <c r="BO18" s="1818"/>
      <c r="BP18" s="1818"/>
      <c r="BQ18" s="1818"/>
      <c r="BR18" s="1818"/>
      <c r="BS18"/>
      <c r="BT18"/>
      <c r="BU18"/>
      <c r="BV18" s="1199"/>
      <c r="BW18" s="1199"/>
      <c r="BX18" s="1835"/>
      <c r="BY18" s="1238"/>
      <c r="BZ18" s="1239"/>
      <c r="CA18" s="1240"/>
      <c r="CB18" s="61"/>
      <c r="CC18"/>
      <c r="CD18" s="96"/>
      <c r="CH18"/>
      <c r="CI18"/>
      <c r="CJ18"/>
      <c r="CK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row>
    <row r="19" spans="2:178" s="60" customFormat="1" ht="30" customHeight="1">
      <c r="B19" s="81"/>
      <c r="C1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c r="AC19"/>
      <c r="AD19"/>
      <c r="AE19"/>
      <c r="AF19"/>
      <c r="AG19"/>
      <c r="AH19"/>
      <c r="AI19"/>
      <c r="AJ19"/>
      <c r="AK19" s="61"/>
      <c r="AL19" s="74"/>
      <c r="AM19" s="74"/>
      <c r="AN19" s="74"/>
      <c r="AO19" s="74"/>
      <c r="AP19" s="74"/>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96"/>
      <c r="CH19"/>
      <c r="CI19"/>
      <c r="CJ19"/>
      <c r="CK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row>
    <row r="20" spans="2:178" s="60" customFormat="1" ht="30" customHeight="1">
      <c r="B20" s="81"/>
      <c r="C20"/>
      <c r="D20" s="1817" t="s">
        <v>302</v>
      </c>
      <c r="E20" s="1818"/>
      <c r="F20" s="1818" t="s">
        <v>1701</v>
      </c>
      <c r="G20" s="1818"/>
      <c r="H20" s="1818"/>
      <c r="I20" s="1818"/>
      <c r="J20" s="1818"/>
      <c r="K20" s="1818"/>
      <c r="L20" s="1818"/>
      <c r="M20" s="1818"/>
      <c r="N20" s="1818"/>
      <c r="O20" s="1818"/>
      <c r="P20" s="1818"/>
      <c r="Q20" s="1818"/>
      <c r="R20" s="1818"/>
      <c r="S20" s="1818"/>
      <c r="T20" s="1818"/>
      <c r="U20" s="1818"/>
      <c r="V20" s="1818"/>
      <c r="W20" s="1818"/>
      <c r="X20" s="1818"/>
      <c r="Y20" s="1818"/>
      <c r="Z20" s="1818"/>
      <c r="AA20" s="1818"/>
      <c r="AB20"/>
      <c r="AC20"/>
      <c r="AD20"/>
      <c r="AE20"/>
      <c r="AF20"/>
      <c r="AG20"/>
      <c r="AH20"/>
      <c r="AI20"/>
      <c r="AJ20"/>
      <c r="AK20" s="1834" t="s">
        <v>1071</v>
      </c>
      <c r="AL20" s="1199"/>
      <c r="AM20" s="1835"/>
      <c r="AN20" s="1235"/>
      <c r="AO20" s="1236"/>
      <c r="AP20" s="1237"/>
      <c r="AQ20"/>
      <c r="AR20"/>
      <c r="AS20"/>
      <c r="AT20"/>
      <c r="AU20" s="1818" t="s">
        <v>725</v>
      </c>
      <c r="AV20" s="1818"/>
      <c r="AW20" s="1818" t="s">
        <v>1702</v>
      </c>
      <c r="AX20" s="1818"/>
      <c r="AY20" s="1818"/>
      <c r="AZ20" s="1818"/>
      <c r="BA20" s="1818"/>
      <c r="BB20" s="1818"/>
      <c r="BC20" s="1818"/>
      <c r="BD20" s="1818"/>
      <c r="BE20" s="1818"/>
      <c r="BF20" s="1818"/>
      <c r="BG20" s="1818"/>
      <c r="BH20" s="1818"/>
      <c r="BI20" s="1818"/>
      <c r="BJ20" s="1818"/>
      <c r="BK20" s="1818"/>
      <c r="BL20" s="1818"/>
      <c r="BM20" s="1818"/>
      <c r="BN20" s="1818"/>
      <c r="BO20" s="1818"/>
      <c r="BP20" s="1818"/>
      <c r="BQ20" s="1818"/>
      <c r="BR20" s="1818"/>
      <c r="BS20"/>
      <c r="BT20"/>
      <c r="BU20"/>
      <c r="BV20" s="1834" t="s">
        <v>1072</v>
      </c>
      <c r="BW20" s="1199"/>
      <c r="BX20" s="1835"/>
      <c r="BY20" s="1235"/>
      <c r="BZ20" s="1236"/>
      <c r="CA20" s="1237"/>
      <c r="CB20"/>
      <c r="CC20"/>
      <c r="CD20" s="96"/>
      <c r="CH20"/>
      <c r="CI20"/>
      <c r="CJ20"/>
      <c r="CK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row>
    <row r="21" spans="2:178" s="60" customFormat="1" ht="30" customHeight="1">
      <c r="B21" s="81"/>
      <c r="C21"/>
      <c r="D21" s="1818"/>
      <c r="E21" s="1818"/>
      <c r="F21" s="1818"/>
      <c r="G21" s="1818"/>
      <c r="H21" s="1818"/>
      <c r="I21" s="1818"/>
      <c r="J21" s="1818"/>
      <c r="K21" s="1818"/>
      <c r="L21" s="1818"/>
      <c r="M21" s="1818"/>
      <c r="N21" s="1818"/>
      <c r="O21" s="1818"/>
      <c r="P21" s="1818"/>
      <c r="Q21" s="1818"/>
      <c r="R21" s="1818"/>
      <c r="S21" s="1818"/>
      <c r="T21" s="1818"/>
      <c r="U21" s="1818"/>
      <c r="V21" s="1818"/>
      <c r="W21" s="1818"/>
      <c r="X21" s="1818"/>
      <c r="Y21" s="1818"/>
      <c r="Z21" s="1818"/>
      <c r="AA21" s="1818"/>
      <c r="AB21"/>
      <c r="AC21"/>
      <c r="AD21"/>
      <c r="AE21"/>
      <c r="AF21"/>
      <c r="AG21"/>
      <c r="AH21"/>
      <c r="AI21"/>
      <c r="AJ21"/>
      <c r="AK21" s="1199"/>
      <c r="AL21" s="1199"/>
      <c r="AM21" s="1835"/>
      <c r="AN21" s="1238"/>
      <c r="AO21" s="1239"/>
      <c r="AP21" s="1240"/>
      <c r="AQ21"/>
      <c r="AR21"/>
      <c r="AS21"/>
      <c r="AT21"/>
      <c r="AU21" s="1818"/>
      <c r="AV21" s="1818"/>
      <c r="AW21" s="1818"/>
      <c r="AX21" s="1818"/>
      <c r="AY21" s="1818"/>
      <c r="AZ21" s="1818"/>
      <c r="BA21" s="1818"/>
      <c r="BB21" s="1818"/>
      <c r="BC21" s="1818"/>
      <c r="BD21" s="1818"/>
      <c r="BE21" s="1818"/>
      <c r="BF21" s="1818"/>
      <c r="BG21" s="1818"/>
      <c r="BH21" s="1818"/>
      <c r="BI21" s="1818"/>
      <c r="BJ21" s="1818"/>
      <c r="BK21" s="1818"/>
      <c r="BL21" s="1818"/>
      <c r="BM21" s="1818"/>
      <c r="BN21" s="1818"/>
      <c r="BO21" s="1818"/>
      <c r="BP21" s="1818"/>
      <c r="BQ21" s="1818"/>
      <c r="BR21" s="1818"/>
      <c r="BS21" s="61"/>
      <c r="BT21" s="61"/>
      <c r="BU21" s="61"/>
      <c r="BV21" s="1199"/>
      <c r="BW21" s="1199"/>
      <c r="BX21" s="1835"/>
      <c r="BY21" s="1238"/>
      <c r="BZ21" s="1239"/>
      <c r="CA21" s="1240"/>
      <c r="CB21" s="61"/>
      <c r="CC21" s="61"/>
      <c r="CD21" s="96"/>
      <c r="CH21"/>
      <c r="CI21"/>
      <c r="CJ21"/>
      <c r="CK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row>
    <row r="22" spans="2:178" s="60" customFormat="1" ht="30" customHeight="1">
      <c r="B22" s="81"/>
      <c r="C22"/>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c r="AC22"/>
      <c r="AD22"/>
      <c r="AE22"/>
      <c r="AF22"/>
      <c r="AG22"/>
      <c r="AH22"/>
      <c r="AI22"/>
      <c r="AJ22"/>
      <c r="AK22" s="61"/>
      <c r="AL22" s="74"/>
      <c r="AM22" s="74"/>
      <c r="AN22" s="74"/>
      <c r="AO22" s="74"/>
      <c r="AP22" s="74"/>
      <c r="AQ22"/>
      <c r="AR22"/>
      <c r="AS22"/>
      <c r="AT22"/>
      <c r="AU22" s="61"/>
      <c r="AV22" s="61"/>
      <c r="AW22" s="61"/>
      <c r="AX22" s="61"/>
      <c r="AY22" s="61"/>
      <c r="AZ22" s="61"/>
      <c r="BA22" s="61"/>
      <c r="BB22" s="61"/>
      <c r="BC22" s="61"/>
      <c r="BD22" s="61"/>
      <c r="BE22" s="61"/>
      <c r="BF22" s="61"/>
      <c r="BG22" s="61"/>
      <c r="BH22" s="61"/>
      <c r="BI22" s="61"/>
      <c r="BJ22" s="61"/>
      <c r="BK22" s="61"/>
      <c r="BL22" s="61"/>
      <c r="BM22" s="61"/>
      <c r="BN22" s="61"/>
      <c r="BO22" s="61"/>
      <c r="BP22" s="61"/>
      <c r="BQ22" s="61"/>
      <c r="BR22" s="61"/>
      <c r="BS22" s="61"/>
      <c r="BT22" s="61"/>
      <c r="BU22" s="61"/>
      <c r="BV22" s="78"/>
      <c r="BW22" s="78"/>
      <c r="BX22" s="78"/>
      <c r="BY22" s="78"/>
      <c r="BZ22" s="78"/>
      <c r="CA22" s="78"/>
      <c r="CB22" s="61"/>
      <c r="CC22" s="61"/>
      <c r="CD22" s="96"/>
      <c r="CH22"/>
      <c r="CI22"/>
      <c r="CJ22"/>
      <c r="CK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row>
    <row r="23" spans="2:178" s="61" customFormat="1" ht="30" customHeight="1">
      <c r="B23" s="81"/>
      <c r="C23"/>
      <c r="D23" s="1817" t="s">
        <v>1703</v>
      </c>
      <c r="E23" s="1818"/>
      <c r="F23" s="1818" t="s">
        <v>1704</v>
      </c>
      <c r="G23" s="1818"/>
      <c r="H23" s="1818"/>
      <c r="I23" s="1818"/>
      <c r="J23" s="1818"/>
      <c r="K23" s="1818"/>
      <c r="L23" s="1818"/>
      <c r="M23" s="1818"/>
      <c r="N23" s="1818"/>
      <c r="O23" s="1818"/>
      <c r="P23" s="1818"/>
      <c r="Q23" s="1818"/>
      <c r="R23" s="1818"/>
      <c r="S23" s="1818"/>
      <c r="T23" s="1818"/>
      <c r="U23" s="1818"/>
      <c r="V23" s="1818"/>
      <c r="W23" s="1818"/>
      <c r="X23" s="1818"/>
      <c r="Y23" s="1818"/>
      <c r="Z23" s="1818"/>
      <c r="AA23" s="1818"/>
      <c r="AB23"/>
      <c r="AC23"/>
      <c r="AD23"/>
      <c r="AE23"/>
      <c r="AF23"/>
      <c r="AG23"/>
      <c r="AH23"/>
      <c r="AI23"/>
      <c r="AJ23"/>
      <c r="AK23" s="1834" t="s">
        <v>1077</v>
      </c>
      <c r="AL23" s="1199"/>
      <c r="AM23" s="1835"/>
      <c r="AN23" s="1235"/>
      <c r="AO23" s="1236"/>
      <c r="AP23" s="1237"/>
      <c r="AQ23"/>
      <c r="AR23"/>
      <c r="AS23"/>
      <c r="AT23"/>
      <c r="AU23" s="1818" t="s">
        <v>987</v>
      </c>
      <c r="AV23" s="1818"/>
      <c r="AW23" s="1818" t="s">
        <v>1705</v>
      </c>
      <c r="AX23" s="1818"/>
      <c r="AY23" s="1818"/>
      <c r="AZ23" s="1818"/>
      <c r="BA23" s="1818"/>
      <c r="BB23" s="1818"/>
      <c r="BC23" s="1818"/>
      <c r="BD23" s="1818"/>
      <c r="BE23" s="1818"/>
      <c r="BF23" s="1818"/>
      <c r="BG23" s="1818"/>
      <c r="BH23" s="1818"/>
      <c r="BI23" s="1818"/>
      <c r="BJ23" s="1818"/>
      <c r="BK23" s="1818"/>
      <c r="BL23" s="1818"/>
      <c r="BM23" s="1818"/>
      <c r="BN23" s="1818"/>
      <c r="BO23" s="1818"/>
      <c r="BP23" s="1818"/>
      <c r="BQ23" s="1818"/>
      <c r="BR23" s="1818"/>
      <c r="BV23" s="1834" t="s">
        <v>1078</v>
      </c>
      <c r="BW23" s="1199"/>
      <c r="BX23" s="1835"/>
      <c r="BY23" s="1235"/>
      <c r="BZ23" s="1236"/>
      <c r="CA23" s="1237"/>
      <c r="CD23" s="96"/>
      <c r="CH23"/>
      <c r="CI23"/>
      <c r="CJ23"/>
      <c r="CK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row>
    <row r="24" spans="2:178" s="61" customFormat="1" ht="30" customHeight="1">
      <c r="B24" s="72"/>
      <c r="C24"/>
      <c r="D24" s="1818"/>
      <c r="E24" s="1818"/>
      <c r="F24" s="1818"/>
      <c r="G24" s="1818"/>
      <c r="H24" s="1818"/>
      <c r="I24" s="1818"/>
      <c r="J24" s="1818"/>
      <c r="K24" s="1818"/>
      <c r="L24" s="1818"/>
      <c r="M24" s="1818"/>
      <c r="N24" s="1818"/>
      <c r="O24" s="1818"/>
      <c r="P24" s="1818"/>
      <c r="Q24" s="1818"/>
      <c r="R24" s="1818"/>
      <c r="S24" s="1818"/>
      <c r="T24" s="1818"/>
      <c r="U24" s="1818"/>
      <c r="V24" s="1818"/>
      <c r="W24" s="1818"/>
      <c r="X24" s="1818"/>
      <c r="Y24" s="1818"/>
      <c r="Z24" s="1818"/>
      <c r="AA24" s="1818"/>
      <c r="AB24"/>
      <c r="AC24"/>
      <c r="AD24"/>
      <c r="AE24"/>
      <c r="AF24"/>
      <c r="AG24"/>
      <c r="AH24"/>
      <c r="AI24"/>
      <c r="AJ24"/>
      <c r="AK24" s="1199"/>
      <c r="AL24" s="1199"/>
      <c r="AM24" s="1835"/>
      <c r="AN24" s="1238"/>
      <c r="AO24" s="1239"/>
      <c r="AP24" s="1240"/>
      <c r="AQ24"/>
      <c r="AR24"/>
      <c r="AS24"/>
      <c r="AT24"/>
      <c r="AU24" s="1818"/>
      <c r="AV24" s="1818"/>
      <c r="AW24" s="1818"/>
      <c r="AX24" s="1818"/>
      <c r="AY24" s="1818"/>
      <c r="AZ24" s="1818"/>
      <c r="BA24" s="1818"/>
      <c r="BB24" s="1818"/>
      <c r="BC24" s="1818"/>
      <c r="BD24" s="1818"/>
      <c r="BE24" s="1818"/>
      <c r="BF24" s="1818"/>
      <c r="BG24" s="1818"/>
      <c r="BH24" s="1818"/>
      <c r="BI24" s="1818"/>
      <c r="BJ24" s="1818"/>
      <c r="BK24" s="1818"/>
      <c r="BL24" s="1818"/>
      <c r="BM24" s="1818"/>
      <c r="BN24" s="1818"/>
      <c r="BO24" s="1818"/>
      <c r="BP24" s="1818"/>
      <c r="BQ24" s="1818"/>
      <c r="BR24" s="1818"/>
      <c r="BV24" s="1199"/>
      <c r="BW24" s="1199"/>
      <c r="BX24" s="1835"/>
      <c r="BY24" s="1238"/>
      <c r="BZ24" s="1239"/>
      <c r="CA24" s="1240"/>
      <c r="CD24" s="96"/>
      <c r="CH24"/>
      <c r="CI24"/>
      <c r="CJ24"/>
      <c r="CK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row>
    <row r="25" spans="2:178" s="61" customFormat="1" ht="30" customHeight="1">
      <c r="B25" s="72"/>
      <c r="C25"/>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c r="AC25"/>
      <c r="AD25"/>
      <c r="AE25"/>
      <c r="AF25"/>
      <c r="AG25"/>
      <c r="AH25"/>
      <c r="AI25"/>
      <c r="AJ25"/>
      <c r="AL25" s="74"/>
      <c r="AM25" s="74"/>
      <c r="AN25" s="74"/>
      <c r="AO25" s="74"/>
      <c r="AP25" s="74"/>
      <c r="AQ25"/>
      <c r="AR25"/>
      <c r="AS25"/>
      <c r="AT25"/>
      <c r="CD25" s="96"/>
      <c r="CH25"/>
      <c r="CI25"/>
      <c r="CJ25"/>
      <c r="CK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row>
    <row r="26" spans="2:178" s="61" customFormat="1" ht="30" customHeight="1">
      <c r="B26" s="72"/>
      <c r="C26"/>
      <c r="D26" s="1817" t="s">
        <v>308</v>
      </c>
      <c r="E26" s="1818"/>
      <c r="F26" s="1818" t="s">
        <v>1706</v>
      </c>
      <c r="G26" s="1818"/>
      <c r="H26" s="1818"/>
      <c r="I26" s="1818"/>
      <c r="J26" s="1818"/>
      <c r="K26" s="1818"/>
      <c r="L26" s="1818"/>
      <c r="M26" s="1818"/>
      <c r="N26" s="1818"/>
      <c r="O26" s="1818"/>
      <c r="P26" s="1818"/>
      <c r="Q26" s="1818"/>
      <c r="R26" s="1818"/>
      <c r="S26" s="1818"/>
      <c r="T26" s="1818"/>
      <c r="U26" s="1818"/>
      <c r="V26" s="1818"/>
      <c r="W26" s="1818"/>
      <c r="X26" s="1818"/>
      <c r="Y26" s="1818"/>
      <c r="Z26" s="1818"/>
      <c r="AA26" s="1818"/>
      <c r="AB26"/>
      <c r="AC26"/>
      <c r="AD26"/>
      <c r="AE26"/>
      <c r="AF26"/>
      <c r="AG26"/>
      <c r="AH26"/>
      <c r="AI26"/>
      <c r="AJ26"/>
      <c r="AK26" s="1834" t="s">
        <v>1084</v>
      </c>
      <c r="AL26" s="1199"/>
      <c r="AM26" s="1835"/>
      <c r="AN26" s="1235"/>
      <c r="AO26" s="1236"/>
      <c r="AP26" s="1237"/>
      <c r="AQ26"/>
      <c r="AR26"/>
      <c r="AS26"/>
      <c r="AT26"/>
      <c r="AU26" s="1818" t="s">
        <v>990</v>
      </c>
      <c r="AV26" s="1818"/>
      <c r="AW26" s="1818" t="s">
        <v>1707</v>
      </c>
      <c r="AX26" s="1818"/>
      <c r="AY26" s="1818"/>
      <c r="AZ26" s="1818"/>
      <c r="BA26" s="1818"/>
      <c r="BB26" s="1818"/>
      <c r="BC26" s="1818"/>
      <c r="BD26" s="1818"/>
      <c r="BE26" s="1818"/>
      <c r="BF26" s="1818"/>
      <c r="BG26" s="1818"/>
      <c r="BH26" s="1818"/>
      <c r="BI26" s="1818"/>
      <c r="BJ26" s="1818"/>
      <c r="BK26" s="1818"/>
      <c r="BL26" s="1818"/>
      <c r="BM26" s="1818"/>
      <c r="BN26" s="1818"/>
      <c r="BO26" s="1818"/>
      <c r="BP26" s="1818"/>
      <c r="BQ26" s="1818"/>
      <c r="BR26" s="1818"/>
      <c r="BV26" s="1199">
        <v>52</v>
      </c>
      <c r="BW26" s="1199"/>
      <c r="BX26" s="1835"/>
      <c r="BY26" s="1235"/>
      <c r="BZ26" s="1236"/>
      <c r="CA26" s="1237"/>
      <c r="CD26" s="96"/>
      <c r="CG26" s="100"/>
      <c r="CH26" s="38"/>
      <c r="CI26" s="38"/>
      <c r="CJ26" s="38"/>
      <c r="CK26" s="38"/>
      <c r="CL26" s="38"/>
      <c r="CM26" s="38"/>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row>
    <row r="27" spans="2:178" s="61" customFormat="1" ht="30" customHeight="1">
      <c r="B27" s="72"/>
      <c r="C27"/>
      <c r="D27" s="1818"/>
      <c r="E27" s="1818"/>
      <c r="F27" s="1818"/>
      <c r="G27" s="1818"/>
      <c r="H27" s="1818"/>
      <c r="I27" s="1818"/>
      <c r="J27" s="1818"/>
      <c r="K27" s="1818"/>
      <c r="L27" s="1818"/>
      <c r="M27" s="1818"/>
      <c r="N27" s="1818"/>
      <c r="O27" s="1818"/>
      <c r="P27" s="1818"/>
      <c r="Q27" s="1818"/>
      <c r="R27" s="1818"/>
      <c r="S27" s="1818"/>
      <c r="T27" s="1818"/>
      <c r="U27" s="1818"/>
      <c r="V27" s="1818"/>
      <c r="W27" s="1818"/>
      <c r="X27" s="1818"/>
      <c r="Y27" s="1818"/>
      <c r="Z27" s="1818"/>
      <c r="AA27" s="1818"/>
      <c r="AB27"/>
      <c r="AC27"/>
      <c r="AD27"/>
      <c r="AE27"/>
      <c r="AF27"/>
      <c r="AG27"/>
      <c r="AH27"/>
      <c r="AI27"/>
      <c r="AJ27"/>
      <c r="AK27" s="1199"/>
      <c r="AL27" s="1199"/>
      <c r="AM27" s="1835"/>
      <c r="AN27" s="1238"/>
      <c r="AO27" s="1239"/>
      <c r="AP27" s="1240"/>
      <c r="AQ27"/>
      <c r="AR27"/>
      <c r="AS27"/>
      <c r="AT27"/>
      <c r="AU27" s="1818"/>
      <c r="AV27" s="1818"/>
      <c r="AW27" s="1818"/>
      <c r="AX27" s="1818"/>
      <c r="AY27" s="1818"/>
      <c r="AZ27" s="1818"/>
      <c r="BA27" s="1818"/>
      <c r="BB27" s="1818"/>
      <c r="BC27" s="1818"/>
      <c r="BD27" s="1818"/>
      <c r="BE27" s="1818"/>
      <c r="BF27" s="1818"/>
      <c r="BG27" s="1818"/>
      <c r="BH27" s="1818"/>
      <c r="BI27" s="1818"/>
      <c r="BJ27" s="1818"/>
      <c r="BK27" s="1818"/>
      <c r="BL27" s="1818"/>
      <c r="BM27" s="1818"/>
      <c r="BN27" s="1818"/>
      <c r="BO27" s="1818"/>
      <c r="BP27" s="1818"/>
      <c r="BQ27" s="1818"/>
      <c r="BR27" s="1818"/>
      <c r="BV27" s="1199"/>
      <c r="BW27" s="1199"/>
      <c r="BX27" s="1835"/>
      <c r="BY27" s="1238"/>
      <c r="BZ27" s="1239"/>
      <c r="CA27" s="1240"/>
      <c r="CD27" s="96"/>
      <c r="CG27" s="100"/>
      <c r="CH27" s="38"/>
      <c r="CI27" s="38"/>
      <c r="CJ27" s="38"/>
      <c r="CK27" s="38"/>
      <c r="CL27" s="38"/>
      <c r="CM27" s="38"/>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row>
    <row r="28" spans="2:178" s="61" customFormat="1" ht="30" customHeight="1">
      <c r="B28" s="79"/>
      <c r="C28"/>
      <c r="D28" s="169"/>
      <c r="E28" s="169"/>
      <c r="F28" s="169"/>
      <c r="G28" s="169"/>
      <c r="H28" s="169"/>
      <c r="I28" s="169"/>
      <c r="J28" s="169"/>
      <c r="K28" s="169"/>
      <c r="L28" s="169"/>
      <c r="M28" s="169"/>
      <c r="N28" s="169"/>
      <c r="O28" s="169"/>
      <c r="P28" s="169"/>
      <c r="Q28" s="169"/>
      <c r="R28" s="169"/>
      <c r="S28" s="169"/>
      <c r="T28" s="169"/>
      <c r="U28" s="169"/>
      <c r="V28" s="169"/>
      <c r="W28" s="169"/>
      <c r="X28" s="169"/>
      <c r="Y28" s="169"/>
      <c r="Z28" s="169"/>
      <c r="AA28" s="169"/>
      <c r="AB28"/>
      <c r="AC28"/>
      <c r="AD28"/>
      <c r="AE28"/>
      <c r="AF28"/>
      <c r="AG28"/>
      <c r="AH28"/>
      <c r="AI28"/>
      <c r="AJ28"/>
      <c r="AL28" s="74"/>
      <c r="AM28" s="74"/>
      <c r="AN28" s="74"/>
      <c r="AO28" s="74"/>
      <c r="AP28" s="74"/>
      <c r="AQ28"/>
      <c r="AR28"/>
      <c r="AS28"/>
      <c r="AT28"/>
      <c r="CD28" s="96"/>
      <c r="CG28" s="100"/>
      <c r="CH28" s="38"/>
      <c r="CI28" s="38"/>
      <c r="CJ28" s="38"/>
      <c r="CK28" s="38"/>
      <c r="CL28" s="38"/>
      <c r="CM28" s="3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row>
    <row r="29" spans="2:178" s="61" customFormat="1" ht="30" customHeight="1">
      <c r="B29" s="80"/>
      <c r="C29"/>
      <c r="D29" s="1817" t="s">
        <v>311</v>
      </c>
      <c r="E29" s="1818"/>
      <c r="F29" s="1818" t="s">
        <v>1708</v>
      </c>
      <c r="G29" s="1818"/>
      <c r="H29" s="1818"/>
      <c r="I29" s="1818"/>
      <c r="J29" s="1818"/>
      <c r="K29" s="1818"/>
      <c r="L29" s="1818"/>
      <c r="M29" s="1818"/>
      <c r="N29" s="1818"/>
      <c r="O29" s="1818"/>
      <c r="P29" s="1818"/>
      <c r="Q29" s="1818"/>
      <c r="R29" s="1818"/>
      <c r="S29" s="1818"/>
      <c r="T29" s="1818"/>
      <c r="U29" s="1818"/>
      <c r="V29" s="1818"/>
      <c r="W29" s="1818"/>
      <c r="X29" s="1818"/>
      <c r="Y29" s="1818"/>
      <c r="Z29" s="1818"/>
      <c r="AA29" s="1818"/>
      <c r="AB29"/>
      <c r="AC29"/>
      <c r="AD29"/>
      <c r="AE29"/>
      <c r="AF29"/>
      <c r="AG29"/>
      <c r="AH29"/>
      <c r="AI29"/>
      <c r="AJ29"/>
      <c r="AK29" s="1834" t="s">
        <v>1092</v>
      </c>
      <c r="AL29" s="1199"/>
      <c r="AM29" s="1835"/>
      <c r="AN29" s="1235"/>
      <c r="AO29" s="1236"/>
      <c r="AP29" s="1237"/>
      <c r="AQ29"/>
      <c r="AR29"/>
      <c r="AS29"/>
      <c r="AT29"/>
      <c r="AU29" s="1818" t="s">
        <v>993</v>
      </c>
      <c r="AV29" s="1818"/>
      <c r="AW29" s="1818" t="s">
        <v>1709</v>
      </c>
      <c r="AX29" s="1818"/>
      <c r="AY29" s="1818"/>
      <c r="AZ29" s="1818"/>
      <c r="BA29" s="1818"/>
      <c r="BB29" s="1818"/>
      <c r="BC29" s="1818"/>
      <c r="BD29" s="1818"/>
      <c r="BE29" s="1818"/>
      <c r="BF29" s="1818"/>
      <c r="BG29" s="1818"/>
      <c r="BH29" s="1818"/>
      <c r="BI29" s="1818"/>
      <c r="BJ29" s="1818"/>
      <c r="BK29" s="1818"/>
      <c r="BL29" s="1818"/>
      <c r="BM29" s="1818"/>
      <c r="BN29" s="1818"/>
      <c r="BO29" s="1818"/>
      <c r="BP29" s="1818"/>
      <c r="BQ29" s="1818"/>
      <c r="BR29" s="1818"/>
      <c r="BV29" s="1199">
        <v>53</v>
      </c>
      <c r="BW29" s="1199"/>
      <c r="BX29" s="1835"/>
      <c r="BY29" s="1235"/>
      <c r="BZ29" s="1236"/>
      <c r="CA29" s="1237"/>
      <c r="CD29" s="96"/>
      <c r="CG29" s="100"/>
      <c r="CH29" s="38"/>
      <c r="CI29" s="38"/>
      <c r="CJ29" s="38"/>
      <c r="CK29" s="38"/>
      <c r="CL29" s="38"/>
      <c r="CM29" s="38"/>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row>
    <row r="30" spans="2:178" s="61" customFormat="1" ht="30" customHeight="1">
      <c r="B30" s="80"/>
      <c r="C30"/>
      <c r="D30" s="1818"/>
      <c r="E30" s="1818"/>
      <c r="F30" s="1818"/>
      <c r="G30" s="1818"/>
      <c r="H30" s="1818"/>
      <c r="I30" s="1818"/>
      <c r="J30" s="1818"/>
      <c r="K30" s="1818"/>
      <c r="L30" s="1818"/>
      <c r="M30" s="1818"/>
      <c r="N30" s="1818"/>
      <c r="O30" s="1818"/>
      <c r="P30" s="1818"/>
      <c r="Q30" s="1818"/>
      <c r="R30" s="1818"/>
      <c r="S30" s="1818"/>
      <c r="T30" s="1818"/>
      <c r="U30" s="1818"/>
      <c r="V30" s="1818"/>
      <c r="W30" s="1818"/>
      <c r="X30" s="1818"/>
      <c r="Y30" s="1818"/>
      <c r="Z30" s="1818"/>
      <c r="AA30" s="1818"/>
      <c r="AB30"/>
      <c r="AC30"/>
      <c r="AD30"/>
      <c r="AE30"/>
      <c r="AF30"/>
      <c r="AG30"/>
      <c r="AH30"/>
      <c r="AI30"/>
      <c r="AJ30"/>
      <c r="AK30" s="1199"/>
      <c r="AL30" s="1199"/>
      <c r="AM30" s="1835"/>
      <c r="AN30" s="1238"/>
      <c r="AO30" s="1239"/>
      <c r="AP30" s="1240"/>
      <c r="AQ30"/>
      <c r="AR30"/>
      <c r="AS30"/>
      <c r="AT30"/>
      <c r="AU30" s="1818"/>
      <c r="AV30" s="1818"/>
      <c r="AW30" s="1818"/>
      <c r="AX30" s="1818"/>
      <c r="AY30" s="1818"/>
      <c r="AZ30" s="1818"/>
      <c r="BA30" s="1818"/>
      <c r="BB30" s="1818"/>
      <c r="BC30" s="1818"/>
      <c r="BD30" s="1818"/>
      <c r="BE30" s="1818"/>
      <c r="BF30" s="1818"/>
      <c r="BG30" s="1818"/>
      <c r="BH30" s="1818"/>
      <c r="BI30" s="1818"/>
      <c r="BJ30" s="1818"/>
      <c r="BK30" s="1818"/>
      <c r="BL30" s="1818"/>
      <c r="BM30" s="1818"/>
      <c r="BN30" s="1818"/>
      <c r="BO30" s="1818"/>
      <c r="BP30" s="1818"/>
      <c r="BQ30" s="1818"/>
      <c r="BR30" s="1818"/>
      <c r="BV30" s="1199"/>
      <c r="BW30" s="1199"/>
      <c r="BX30" s="1835"/>
      <c r="BY30" s="1238"/>
      <c r="BZ30" s="1239"/>
      <c r="CA30" s="1240"/>
      <c r="CD30" s="96"/>
      <c r="CG30" s="100"/>
      <c r="CH30" s="38"/>
      <c r="CI30" s="38"/>
      <c r="CJ30" s="38"/>
      <c r="CK30" s="38"/>
      <c r="CL30" s="38"/>
      <c r="CM30" s="38"/>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row>
    <row r="31" spans="2:178" s="61" customFormat="1" ht="30" customHeight="1">
      <c r="B31" s="81"/>
      <c r="C31"/>
      <c r="D31" s="169"/>
      <c r="E31" s="169"/>
      <c r="F31" s="169"/>
      <c r="G31" s="169"/>
      <c r="H31" s="169"/>
      <c r="I31" s="169"/>
      <c r="J31" s="169"/>
      <c r="K31" s="169"/>
      <c r="L31" s="169"/>
      <c r="M31" s="169"/>
      <c r="N31" s="169"/>
      <c r="O31" s="169"/>
      <c r="P31" s="169"/>
      <c r="Q31" s="169"/>
      <c r="R31" s="169"/>
      <c r="S31" s="169"/>
      <c r="T31" s="169"/>
      <c r="U31" s="169"/>
      <c r="V31" s="169"/>
      <c r="W31" s="169"/>
      <c r="X31" s="169"/>
      <c r="Y31" s="169"/>
      <c r="Z31" s="169"/>
      <c r="AA31" s="169"/>
      <c r="AB31"/>
      <c r="AC31"/>
      <c r="AD31"/>
      <c r="AE31"/>
      <c r="AF31"/>
      <c r="AG31"/>
      <c r="AH31"/>
      <c r="AI31"/>
      <c r="AJ31"/>
      <c r="AL31" s="74"/>
      <c r="AM31" s="74"/>
      <c r="AN31" s="74"/>
      <c r="AO31" s="74"/>
      <c r="AP31" s="74"/>
      <c r="AQ31"/>
      <c r="AR31"/>
      <c r="AS31"/>
      <c r="AT31"/>
      <c r="CD31" s="96"/>
      <c r="CG31" s="100"/>
      <c r="CH31" s="38"/>
      <c r="CI31" s="38"/>
      <c r="CJ31" s="38"/>
      <c r="CK31" s="38"/>
      <c r="CL31" s="38"/>
      <c r="CM31" s="38"/>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row>
    <row r="32" spans="2:178" s="61" customFormat="1" ht="30" customHeight="1">
      <c r="B32" s="72"/>
      <c r="C32"/>
      <c r="D32" s="1817" t="s">
        <v>314</v>
      </c>
      <c r="E32" s="1818"/>
      <c r="F32" s="1818" t="s">
        <v>1710</v>
      </c>
      <c r="G32" s="1818"/>
      <c r="H32" s="1818"/>
      <c r="I32" s="1818"/>
      <c r="J32" s="1818"/>
      <c r="K32" s="1818"/>
      <c r="L32" s="1818"/>
      <c r="M32" s="1818"/>
      <c r="N32" s="1818"/>
      <c r="O32" s="1818"/>
      <c r="P32" s="1818"/>
      <c r="Q32" s="1818"/>
      <c r="R32" s="1818"/>
      <c r="S32" s="1818"/>
      <c r="T32" s="1818"/>
      <c r="U32" s="1818"/>
      <c r="V32" s="1818"/>
      <c r="W32" s="1818"/>
      <c r="X32" s="1818"/>
      <c r="Y32" s="1818"/>
      <c r="Z32" s="1818"/>
      <c r="AA32" s="1818"/>
      <c r="AB32"/>
      <c r="AC32"/>
      <c r="AD32"/>
      <c r="AE32"/>
      <c r="AF32"/>
      <c r="AG32"/>
      <c r="AH32"/>
      <c r="AI32"/>
      <c r="AJ32"/>
      <c r="AK32" s="1834" t="s">
        <v>1099</v>
      </c>
      <c r="AL32" s="1199"/>
      <c r="AM32" s="1835"/>
      <c r="AN32" s="1235"/>
      <c r="AO32" s="1236"/>
      <c r="AP32" s="1237"/>
      <c r="AQ32"/>
      <c r="AR32"/>
      <c r="AS32"/>
      <c r="AT32"/>
      <c r="AU32" s="1818" t="s">
        <v>996</v>
      </c>
      <c r="AV32" s="1818"/>
      <c r="AW32" s="74" t="s">
        <v>1711</v>
      </c>
      <c r="AX32" s="78"/>
      <c r="BV32" s="1834" t="s">
        <v>1085</v>
      </c>
      <c r="BW32" s="1199"/>
      <c r="BX32" s="1835"/>
      <c r="BY32" s="1235"/>
      <c r="BZ32" s="1236"/>
      <c r="CA32" s="1237"/>
      <c r="CD32" s="96"/>
      <c r="CG32" s="100"/>
      <c r="CH32" s="38"/>
      <c r="CI32" s="38"/>
      <c r="CJ32" s="38"/>
      <c r="CK32" s="38"/>
      <c r="CL32" s="38"/>
      <c r="CM32" s="38"/>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row>
    <row r="33" spans="2:178" s="61" customFormat="1" ht="30" customHeight="1">
      <c r="B33" s="72"/>
      <c r="C33"/>
      <c r="D33" s="1818"/>
      <c r="E33" s="1818"/>
      <c r="F33" s="1818"/>
      <c r="G33" s="1818"/>
      <c r="H33" s="1818"/>
      <c r="I33" s="1818"/>
      <c r="J33" s="1818"/>
      <c r="K33" s="1818"/>
      <c r="L33" s="1818"/>
      <c r="M33" s="1818"/>
      <c r="N33" s="1818"/>
      <c r="O33" s="1818"/>
      <c r="P33" s="1818"/>
      <c r="Q33" s="1818"/>
      <c r="R33" s="1818"/>
      <c r="S33" s="1818"/>
      <c r="T33" s="1818"/>
      <c r="U33" s="1818"/>
      <c r="V33" s="1818"/>
      <c r="W33" s="1818"/>
      <c r="X33" s="1818"/>
      <c r="Y33" s="1818"/>
      <c r="Z33" s="1818"/>
      <c r="AA33" s="1818"/>
      <c r="AB33"/>
      <c r="AC33"/>
      <c r="AD33"/>
      <c r="AE33"/>
      <c r="AF33"/>
      <c r="AG33"/>
      <c r="AH33"/>
      <c r="AI33"/>
      <c r="AJ33"/>
      <c r="AK33" s="1199"/>
      <c r="AL33" s="1199"/>
      <c r="AM33" s="1835"/>
      <c r="AN33" s="1238"/>
      <c r="AO33" s="1239"/>
      <c r="AP33" s="1240"/>
      <c r="AQ33"/>
      <c r="AR33"/>
      <c r="AS33"/>
      <c r="AT33"/>
      <c r="AU33" s="1818"/>
      <c r="AV33" s="1818"/>
      <c r="AW33" s="70" t="s">
        <v>998</v>
      </c>
      <c r="AX33" s="78"/>
      <c r="BV33" s="1199"/>
      <c r="BW33" s="1199"/>
      <c r="BX33" s="1835"/>
      <c r="BY33" s="1238"/>
      <c r="BZ33" s="1239"/>
      <c r="CA33" s="1240"/>
      <c r="CD33" s="96"/>
      <c r="CG33" s="100"/>
      <c r="CH33" s="38"/>
      <c r="CI33" s="38"/>
      <c r="CJ33" s="38"/>
      <c r="CK33" s="38"/>
      <c r="CL33" s="38"/>
      <c r="CM33" s="38"/>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row>
    <row r="34" spans="2:178" s="61" customFormat="1" ht="30" customHeight="1">
      <c r="B34" s="72"/>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CD34" s="96"/>
      <c r="CG34" s="100"/>
      <c r="CH34" s="38"/>
      <c r="CI34" s="38"/>
      <c r="CJ34" s="38"/>
      <c r="CK34" s="38"/>
      <c r="CL34" s="38"/>
      <c r="CM34" s="38"/>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row>
    <row r="35" spans="2:178" s="61" customFormat="1" ht="30" customHeight="1">
      <c r="B35" s="72"/>
      <c r="C35"/>
      <c r="D35" s="1817" t="s">
        <v>276</v>
      </c>
      <c r="E35" s="1818"/>
      <c r="F35" s="1818" t="s">
        <v>1712</v>
      </c>
      <c r="G35" s="1818"/>
      <c r="H35" s="1818"/>
      <c r="I35" s="1818"/>
      <c r="J35" s="1818"/>
      <c r="K35" s="1818"/>
      <c r="L35" s="1818"/>
      <c r="M35" s="1818"/>
      <c r="N35" s="1818"/>
      <c r="O35" s="1818"/>
      <c r="P35" s="1818"/>
      <c r="Q35" s="1818"/>
      <c r="R35" s="1818"/>
      <c r="S35" s="1818"/>
      <c r="T35" s="1818"/>
      <c r="U35" s="1818"/>
      <c r="V35" s="1818"/>
      <c r="W35" s="1818"/>
      <c r="X35" s="1818"/>
      <c r="Y35" s="1818"/>
      <c r="Z35" s="1818"/>
      <c r="AA35" s="1818"/>
      <c r="AB35"/>
      <c r="AC35"/>
      <c r="AD35"/>
      <c r="AE35"/>
      <c r="AF35"/>
      <c r="AG35"/>
      <c r="AH35"/>
      <c r="AI35"/>
      <c r="AJ35"/>
      <c r="AK35" s="1834" t="s">
        <v>1104</v>
      </c>
      <c r="AL35" s="1199"/>
      <c r="AM35" s="1835"/>
      <c r="AN35" s="1235"/>
      <c r="AO35" s="1236"/>
      <c r="AP35" s="1237"/>
      <c r="AQ35"/>
      <c r="AR35"/>
      <c r="AS35"/>
      <c r="AT35"/>
      <c r="AW35" s="1812"/>
      <c r="AX35" s="1812"/>
      <c r="AY35" s="1812"/>
      <c r="AZ35" s="1812"/>
      <c r="BA35" s="1812"/>
      <c r="BB35" s="1812"/>
      <c r="BC35" s="1812"/>
      <c r="BD35" s="1812"/>
      <c r="BE35" s="1812"/>
      <c r="BF35" s="1812"/>
      <c r="BG35" s="1812"/>
      <c r="BH35" s="1812"/>
      <c r="BI35" s="1812"/>
      <c r="BJ35" s="1812"/>
      <c r="BK35" s="1812"/>
      <c r="BL35" s="1812"/>
      <c r="BM35" s="1812"/>
      <c r="BN35" s="1812"/>
      <c r="BO35" s="1812"/>
      <c r="BP35" s="1812"/>
      <c r="BQ35" s="1812"/>
      <c r="BR35" s="1812"/>
      <c r="BS35" s="1812"/>
      <c r="BT35" s="1812"/>
      <c r="CD35" s="96"/>
      <c r="CG35" s="100"/>
      <c r="CH35" s="38"/>
      <c r="CI35" s="38"/>
      <c r="CJ35" s="38"/>
      <c r="CK35" s="38"/>
      <c r="CL35" s="38"/>
      <c r="CM35" s="38"/>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row>
    <row r="36" spans="2:178" s="61" customFormat="1" ht="30" customHeight="1">
      <c r="B36" s="79"/>
      <c r="C36"/>
      <c r="D36" s="1818"/>
      <c r="E36" s="1818"/>
      <c r="F36" s="1818"/>
      <c r="G36" s="1818"/>
      <c r="H36" s="1818"/>
      <c r="I36" s="1818"/>
      <c r="J36" s="1818"/>
      <c r="K36" s="1818"/>
      <c r="L36" s="1818"/>
      <c r="M36" s="1818"/>
      <c r="N36" s="1818"/>
      <c r="O36" s="1818"/>
      <c r="P36" s="1818"/>
      <c r="Q36" s="1818"/>
      <c r="R36" s="1818"/>
      <c r="S36" s="1818"/>
      <c r="T36" s="1818"/>
      <c r="U36" s="1818"/>
      <c r="V36" s="1818"/>
      <c r="W36" s="1818"/>
      <c r="X36" s="1818"/>
      <c r="Y36" s="1818"/>
      <c r="Z36" s="1818"/>
      <c r="AA36" s="1818"/>
      <c r="AB36"/>
      <c r="AC36"/>
      <c r="AD36"/>
      <c r="AE36"/>
      <c r="AF36"/>
      <c r="AG36"/>
      <c r="AH36"/>
      <c r="AI36"/>
      <c r="AJ36"/>
      <c r="AK36" s="1199"/>
      <c r="AL36" s="1199"/>
      <c r="AM36" s="1835"/>
      <c r="AN36" s="1238"/>
      <c r="AO36" s="1239"/>
      <c r="AP36" s="1240"/>
      <c r="AQ36"/>
      <c r="AR36"/>
      <c r="AS36"/>
      <c r="AT36"/>
      <c r="CD36" s="96"/>
      <c r="CG36" s="100"/>
      <c r="CH36" s="38"/>
      <c r="CI36" s="38"/>
      <c r="CJ36" s="38"/>
      <c r="CK36" s="38"/>
      <c r="CL36" s="38"/>
      <c r="CM36" s="38"/>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row>
    <row r="37" spans="2:178" s="61" customFormat="1" ht="30" customHeight="1">
      <c r="B37" s="112"/>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65"/>
      <c r="CG37" s="100"/>
      <c r="CH37" s="38"/>
      <c r="CI37" s="38"/>
      <c r="CJ37" s="38"/>
      <c r="CK37" s="38"/>
      <c r="CL37" s="38"/>
      <c r="CM37" s="38"/>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row>
    <row r="38" spans="2:178" s="61" customFormat="1" ht="30" customHeight="1">
      <c r="B38" s="80"/>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CD38" s="96"/>
      <c r="CG38" s="100"/>
      <c r="CH38" s="38"/>
      <c r="CI38" s="38"/>
      <c r="CJ38" s="38"/>
      <c r="CK38" s="38"/>
      <c r="CL38" s="38"/>
      <c r="CM38" s="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row>
    <row r="39" spans="2:178" s="61" customFormat="1" ht="30" customHeight="1">
      <c r="B39" s="81"/>
      <c r="C39" s="1012" t="s">
        <v>1713</v>
      </c>
      <c r="D39" s="119" t="s">
        <v>1714</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D39" s="96"/>
      <c r="CG39" s="100"/>
      <c r="CH39" s="38"/>
      <c r="CI39" s="38"/>
      <c r="CJ39" s="38"/>
      <c r="CK39" s="38"/>
      <c r="CL39" s="38"/>
      <c r="CM39" s="38"/>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row>
    <row r="40" spans="2:178" s="61" customFormat="1" ht="30" customHeight="1">
      <c r="B40" s="72"/>
      <c r="C40" s="119"/>
      <c r="D40" s="137" t="s">
        <v>1715</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D40" s="96"/>
      <c r="CG40" s="100"/>
      <c r="CH40" s="38"/>
      <c r="CI40" s="38"/>
      <c r="CJ40" s="38"/>
      <c r="CK40" s="38"/>
      <c r="CL40" s="38"/>
      <c r="CM40" s="38"/>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row>
    <row r="41" spans="2:178" s="61" customFormat="1" ht="30" customHeight="1">
      <c r="B41" s="7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D41" s="96"/>
      <c r="CG41" s="100"/>
      <c r="CH41" s="38"/>
      <c r="CI41" s="38"/>
      <c r="CJ41" s="38"/>
      <c r="CK41" s="38"/>
      <c r="CL41" s="38"/>
      <c r="CM41" s="38"/>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row>
    <row r="42" spans="2:178" s="61" customFormat="1" ht="30" customHeight="1">
      <c r="B42" s="72"/>
      <c r="C42"/>
      <c r="D42" s="1034" t="s">
        <v>76</v>
      </c>
      <c r="E42" s="60"/>
      <c r="F42" s="78"/>
      <c r="G42" s="152"/>
      <c r="H42" s="152"/>
      <c r="I42" s="85"/>
      <c r="J42" s="85"/>
      <c r="K42" s="85"/>
      <c r="L42" s="85"/>
      <c r="M42" s="85"/>
      <c r="N42" s="85"/>
      <c r="O42" s="85"/>
      <c r="P42" s="85"/>
      <c r="Q42" s="85"/>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96"/>
      <c r="CE42" s="100"/>
      <c r="CF42" s="100"/>
      <c r="CG42" s="100"/>
      <c r="CH42" s="38"/>
      <c r="CI42" s="38"/>
      <c r="CJ42" s="38"/>
      <c r="CK42" s="38"/>
      <c r="CL42" s="38"/>
      <c r="CM42" s="38"/>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row>
    <row r="43" spans="2:178" s="61" customFormat="1" ht="30" customHeight="1">
      <c r="B43" s="72"/>
      <c r="C43"/>
      <c r="D43" s="1321" t="s">
        <v>196</v>
      </c>
      <c r="E43" s="1320"/>
      <c r="F43" s="1765"/>
      <c r="G43" s="1766"/>
      <c r="H43" s="1767"/>
      <c r="I43" s="132"/>
      <c r="J43" s="1319" t="s">
        <v>1716</v>
      </c>
      <c r="K43" s="1319"/>
      <c r="L43" s="1319"/>
      <c r="M43" s="1319"/>
      <c r="N43" s="1319"/>
      <c r="O43" s="1319"/>
      <c r="P43" s="1319"/>
      <c r="Q43" s="1319"/>
      <c r="R43" s="1319"/>
      <c r="S43" s="1319"/>
      <c r="T43" s="1319"/>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96"/>
      <c r="CH43"/>
      <c r="CI43"/>
      <c r="CJ43"/>
      <c r="CK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row>
    <row r="44" spans="2:178" s="61" customFormat="1" ht="39.9" customHeight="1">
      <c r="B44" s="79"/>
      <c r="C44"/>
      <c r="D44" s="1319"/>
      <c r="E44" s="1320"/>
      <c r="F44" s="1768"/>
      <c r="G44" s="1769"/>
      <c r="H44" s="1770"/>
      <c r="I44" s="132"/>
      <c r="J44" s="1319"/>
      <c r="K44" s="1319"/>
      <c r="L44" s="1319"/>
      <c r="M44" s="1319"/>
      <c r="N44" s="1319"/>
      <c r="O44" s="1319"/>
      <c r="P44" s="1319"/>
      <c r="Q44" s="1319"/>
      <c r="R44" s="1319"/>
      <c r="S44" s="1319"/>
      <c r="T44" s="1319"/>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96"/>
      <c r="CH44"/>
      <c r="CI44"/>
      <c r="CJ44"/>
      <c r="CK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row>
    <row r="45" spans="2:178" s="61" customFormat="1" ht="39.9" customHeight="1">
      <c r="B45" s="80"/>
      <c r="C45"/>
      <c r="D45"/>
      <c r="E45"/>
      <c r="F45"/>
      <c r="G45"/>
      <c r="H45"/>
      <c r="I45"/>
      <c r="J45" s="181"/>
      <c r="K45" s="181"/>
      <c r="L45" s="181"/>
      <c r="M45" s="181"/>
      <c r="N45" s="181"/>
      <c r="O45" s="181"/>
      <c r="P45" s="181"/>
      <c r="Q45" s="181"/>
      <c r="R45" s="181"/>
      <c r="S45" s="181"/>
      <c r="T45" s="181"/>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96"/>
      <c r="CH45"/>
      <c r="CI45"/>
      <c r="CJ45"/>
      <c r="CK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row>
    <row r="46" spans="2:178" s="61" customFormat="1" ht="30" customHeight="1">
      <c r="B46" s="80"/>
      <c r="C46"/>
      <c r="D46" s="1319">
        <v>2</v>
      </c>
      <c r="E46" s="1320"/>
      <c r="F46" s="1765"/>
      <c r="G46" s="1766"/>
      <c r="H46" s="1767"/>
      <c r="I46" s="132"/>
      <c r="J46" s="1319" t="s">
        <v>1717</v>
      </c>
      <c r="K46" s="1319"/>
      <c r="L46" s="1319"/>
      <c r="M46" s="1319"/>
      <c r="N46" s="1319"/>
      <c r="O46" s="1319"/>
      <c r="P46" s="1319"/>
      <c r="Q46" s="1319"/>
      <c r="R46" s="1319"/>
      <c r="S46" s="1319"/>
      <c r="T46" s="1319"/>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96"/>
      <c r="CH46"/>
      <c r="CI46"/>
      <c r="CJ46"/>
      <c r="CK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row>
    <row r="47" spans="2:178" s="61" customFormat="1" ht="30" customHeight="1">
      <c r="B47" s="81"/>
      <c r="C47"/>
      <c r="D47" s="1319"/>
      <c r="E47" s="1320"/>
      <c r="F47" s="1768"/>
      <c r="G47" s="1769"/>
      <c r="H47" s="1770"/>
      <c r="I47" s="132"/>
      <c r="J47" s="1319"/>
      <c r="K47" s="1319"/>
      <c r="L47" s="1319"/>
      <c r="M47" s="1319"/>
      <c r="N47" s="1319"/>
      <c r="O47" s="1319"/>
      <c r="P47" s="1319"/>
      <c r="Q47" s="1319"/>
      <c r="R47" s="1319"/>
      <c r="S47" s="1319"/>
      <c r="T47" s="1319"/>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96"/>
      <c r="CK47" s="132"/>
      <c r="CL47" s="132"/>
      <c r="CM47" s="132"/>
      <c r="CN47" s="132"/>
      <c r="CO47" s="133"/>
      <c r="CP47" s="133"/>
      <c r="CQ47" s="133"/>
      <c r="CR47" s="133"/>
      <c r="CS47" s="78"/>
      <c r="CT47" s="78"/>
      <c r="CU47" s="133"/>
      <c r="CV47" s="133"/>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c r="EU47" s="78"/>
      <c r="EV47" s="78"/>
      <c r="EW47" s="78"/>
      <c r="EX47" s="78"/>
      <c r="EY47" s="78"/>
      <c r="EZ47" s="78"/>
      <c r="FA47" s="78"/>
      <c r="FB47" s="78"/>
      <c r="FC47" s="78"/>
      <c r="FD47" s="78"/>
      <c r="FE47" s="78"/>
      <c r="FF47" s="78"/>
      <c r="FG47" s="78"/>
      <c r="FH47" s="78"/>
      <c r="FI47" s="78"/>
      <c r="FJ47" s="78"/>
      <c r="FK47" s="78"/>
      <c r="FL47"/>
      <c r="FM47"/>
      <c r="FN47"/>
      <c r="FO47"/>
      <c r="FP47"/>
      <c r="FQ47"/>
      <c r="FR47"/>
      <c r="FS47"/>
    </row>
    <row r="48" spans="2:178" s="61" customFormat="1" ht="24.9" customHeight="1">
      <c r="B48" s="72"/>
      <c r="C48"/>
      <c r="D48"/>
      <c r="E48"/>
      <c r="F48"/>
      <c r="G48"/>
      <c r="H48"/>
      <c r="I48"/>
      <c r="J48" s="181"/>
      <c r="K48" s="181"/>
      <c r="L48" s="181"/>
      <c r="M48" s="181"/>
      <c r="N48" s="181"/>
      <c r="O48" s="181"/>
      <c r="P48" s="181"/>
      <c r="Q48" s="181"/>
      <c r="R48" s="181"/>
      <c r="S48" s="181"/>
      <c r="T48" s="181"/>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96"/>
      <c r="CK48" s="132"/>
      <c r="CL48" s="132"/>
      <c r="CM48" s="132"/>
      <c r="CN48" s="132"/>
      <c r="CO48" s="133"/>
      <c r="CP48" s="133"/>
      <c r="CQ48" s="133"/>
      <c r="CR48" s="133"/>
      <c r="CS48" s="78"/>
      <c r="CT48" s="78"/>
      <c r="CU48" s="133"/>
      <c r="CV48" s="133"/>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c r="FB48" s="78"/>
      <c r="FC48" s="78"/>
      <c r="FD48" s="78"/>
      <c r="FE48" s="78"/>
      <c r="FF48" s="78"/>
      <c r="FG48" s="78"/>
      <c r="FH48" s="78"/>
      <c r="FI48" s="78"/>
      <c r="FJ48" s="78"/>
      <c r="FK48" s="78"/>
      <c r="FL48"/>
      <c r="FM48"/>
      <c r="FN48"/>
      <c r="FO48"/>
      <c r="FP48"/>
      <c r="FQ48"/>
      <c r="FR48"/>
      <c r="FS48"/>
    </row>
    <row r="49" spans="2:167" s="61" customFormat="1" ht="30" customHeight="1">
      <c r="B49" s="72"/>
      <c r="C49"/>
      <c r="D49" s="1319">
        <v>3</v>
      </c>
      <c r="E49" s="1320"/>
      <c r="F49" s="1765"/>
      <c r="G49" s="1766"/>
      <c r="H49" s="1767"/>
      <c r="I49" s="132"/>
      <c r="J49" s="1319" t="s">
        <v>236</v>
      </c>
      <c r="K49" s="1319"/>
      <c r="L49" s="1319"/>
      <c r="M49" s="1319"/>
      <c r="N49" s="1319"/>
      <c r="O49" s="1319"/>
      <c r="P49" s="1319"/>
      <c r="Q49" s="1319"/>
      <c r="R49" s="1319"/>
      <c r="S49" s="1319"/>
      <c r="T49" s="131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96"/>
      <c r="CH49" s="169"/>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4"/>
      <c r="DO49" s="74"/>
      <c r="DP49" s="74"/>
      <c r="DQ49" s="74"/>
      <c r="DR49" s="74"/>
      <c r="DS49" s="74"/>
      <c r="DT49" s="74"/>
      <c r="DU49" s="74"/>
      <c r="DV49" s="74"/>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J49" s="78"/>
      <c r="FK49" s="78"/>
    </row>
    <row r="50" spans="2:167" s="61" customFormat="1" ht="30" customHeight="1">
      <c r="B50" s="72"/>
      <c r="C50"/>
      <c r="D50" s="1319"/>
      <c r="E50" s="1320"/>
      <c r="F50" s="1768"/>
      <c r="G50" s="1769"/>
      <c r="H50" s="1770"/>
      <c r="I50" s="132"/>
      <c r="J50" s="1319"/>
      <c r="K50" s="1319"/>
      <c r="L50" s="1319"/>
      <c r="M50" s="1319"/>
      <c r="N50" s="1319"/>
      <c r="O50" s="1319"/>
      <c r="P50" s="1319"/>
      <c r="Q50" s="1319"/>
      <c r="R50" s="1319"/>
      <c r="S50" s="1319"/>
      <c r="T50" s="1319"/>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6"/>
      <c r="CH50" s="169"/>
      <c r="DG50" s="78"/>
      <c r="DH50" s="78"/>
      <c r="DI50" s="78"/>
      <c r="DJ50" s="78"/>
      <c r="DK50" s="78"/>
      <c r="DL50" s="78"/>
      <c r="DM50" s="78"/>
      <c r="DN50" s="78"/>
      <c r="DO50" s="78"/>
      <c r="DV50" s="74"/>
      <c r="DW50" s="78"/>
      <c r="DX50" s="78"/>
      <c r="EW50" s="78"/>
      <c r="EX50" s="78"/>
      <c r="EY50" s="78"/>
      <c r="EZ50" s="78"/>
      <c r="FA50" s="78"/>
      <c r="FB50" s="78"/>
      <c r="FC50" s="78"/>
      <c r="FD50" s="78"/>
      <c r="FE50" s="78"/>
    </row>
    <row r="51" spans="2:167" s="61" customFormat="1" ht="30" customHeight="1">
      <c r="B51" s="72"/>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96"/>
      <c r="CH51" s="169"/>
      <c r="DG51" s="78"/>
      <c r="DH51" s="78"/>
      <c r="DI51" s="78"/>
      <c r="DJ51" s="78"/>
      <c r="DK51" s="78"/>
      <c r="DL51" s="78"/>
      <c r="DM51" s="78"/>
      <c r="DN51" s="78"/>
      <c r="DO51" s="78"/>
      <c r="DV51" s="74"/>
      <c r="DW51" s="78"/>
      <c r="DX51" s="78"/>
      <c r="EW51" s="78"/>
      <c r="EX51" s="78"/>
      <c r="EY51" s="78"/>
      <c r="EZ51" s="78"/>
      <c r="FA51" s="78"/>
      <c r="FB51" s="78"/>
      <c r="FC51" s="78"/>
      <c r="FD51" s="78"/>
      <c r="FE51" s="78"/>
    </row>
    <row r="52" spans="2:167" s="61" customFormat="1" ht="30" customHeight="1">
      <c r="B52" s="79"/>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96"/>
      <c r="CH52" s="169"/>
      <c r="DG52" s="78"/>
      <c r="DH52" s="78"/>
      <c r="DI52" s="78"/>
      <c r="DJ52" s="78"/>
      <c r="DK52" s="78"/>
      <c r="DL52" s="78"/>
      <c r="DM52" s="78"/>
      <c r="DN52" s="74"/>
      <c r="DO52" s="74"/>
      <c r="DV52" s="74"/>
      <c r="DW52" s="78"/>
      <c r="DX52" s="78"/>
      <c r="DY52" s="169"/>
      <c r="DZ52" s="169"/>
      <c r="EA52" s="78"/>
      <c r="EB52" s="78"/>
      <c r="EC52" s="78"/>
      <c r="ED52" s="78"/>
      <c r="EE52" s="78"/>
      <c r="EF52" s="78"/>
      <c r="EG52" s="78"/>
      <c r="EH52" s="78"/>
      <c r="EI52" s="78"/>
      <c r="EJ52" s="78"/>
      <c r="EK52" s="78"/>
      <c r="EL52" s="78"/>
      <c r="EM52" s="78"/>
      <c r="EN52" s="78"/>
      <c r="EO52" s="78"/>
      <c r="EP52" s="78"/>
      <c r="EQ52" s="78"/>
      <c r="ER52" s="78"/>
      <c r="ES52" s="78"/>
      <c r="ET52" s="78"/>
      <c r="EU52" s="78"/>
      <c r="EV52" s="78"/>
      <c r="EW52" s="78"/>
      <c r="EX52" s="78"/>
      <c r="EY52" s="78"/>
      <c r="EZ52" s="78"/>
      <c r="FA52" s="78"/>
      <c r="FB52" s="78"/>
      <c r="FC52" s="78"/>
      <c r="FD52" s="78"/>
      <c r="FE52" s="78"/>
      <c r="FF52" s="78"/>
      <c r="FG52" s="78"/>
      <c r="FH52" s="78"/>
      <c r="FI52" s="78"/>
      <c r="FJ52" s="78"/>
      <c r="FK52" s="78"/>
    </row>
    <row r="53" spans="2:167" s="61" customFormat="1" ht="30" customHeight="1">
      <c r="B53" s="80"/>
      <c r="C53"/>
      <c r="D53" s="119" t="s">
        <v>1718</v>
      </c>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96"/>
      <c r="CH53" s="169"/>
      <c r="DG53" s="78"/>
      <c r="DH53" s="78"/>
      <c r="DI53" s="78"/>
      <c r="DJ53" s="78"/>
      <c r="DK53" s="78"/>
      <c r="DL53" s="78"/>
      <c r="DM53" s="78"/>
      <c r="DN53" s="78"/>
      <c r="DO53" s="74"/>
      <c r="DV53" s="74"/>
      <c r="DW53" s="78"/>
      <c r="DX53" s="78"/>
      <c r="EW53" s="78"/>
      <c r="EX53" s="78"/>
      <c r="EY53" s="78"/>
      <c r="EZ53" s="78"/>
      <c r="FA53" s="78"/>
      <c r="FB53" s="78"/>
      <c r="FC53" s="78"/>
      <c r="FD53" s="78"/>
      <c r="FE53" s="78"/>
    </row>
    <row r="54" spans="2:167" s="61" customFormat="1" ht="30" customHeight="1">
      <c r="B54" s="81"/>
      <c r="C54"/>
      <c r="D54" s="137" t="s">
        <v>1719</v>
      </c>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96"/>
      <c r="CH54" s="169"/>
      <c r="DG54" s="78"/>
      <c r="DH54" s="78"/>
      <c r="DI54" s="78"/>
      <c r="DJ54" s="78"/>
      <c r="DK54" s="78"/>
      <c r="DL54" s="78"/>
      <c r="DM54" s="78"/>
      <c r="DN54" s="78"/>
      <c r="DO54" s="74"/>
      <c r="DV54" s="74"/>
      <c r="DW54" s="78"/>
      <c r="DX54" s="78"/>
      <c r="EW54" s="78"/>
      <c r="EX54" s="78"/>
      <c r="EY54" s="78"/>
      <c r="EZ54" s="78"/>
      <c r="FA54" s="78"/>
      <c r="FB54" s="78"/>
      <c r="FC54" s="78"/>
      <c r="FD54" s="78"/>
      <c r="FE54" s="78"/>
    </row>
    <row r="55" spans="2:167" s="61" customFormat="1" ht="30" customHeight="1">
      <c r="B55" s="72"/>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s="78"/>
      <c r="BW55" s="78"/>
      <c r="BX55" s="78"/>
      <c r="BY55" s="1000" t="s">
        <v>1694</v>
      </c>
      <c r="BZ55" s="78"/>
      <c r="CA55" s="78"/>
      <c r="CB55"/>
      <c r="CC55"/>
      <c r="CD55" s="96"/>
      <c r="CH55" s="169"/>
      <c r="DG55" s="78"/>
      <c r="DH55" s="78"/>
      <c r="DI55" s="78"/>
      <c r="DJ55" s="78"/>
      <c r="DK55" s="78"/>
      <c r="DL55" s="78"/>
      <c r="DM55" s="78"/>
      <c r="DN55" s="74"/>
      <c r="DO55" s="74"/>
      <c r="DV55" s="74"/>
      <c r="DW55" s="78"/>
      <c r="DX55" s="78"/>
      <c r="EW55" s="78"/>
      <c r="EX55" s="78"/>
      <c r="EY55" s="78"/>
      <c r="EZ55" s="78"/>
      <c r="FA55" s="78"/>
      <c r="FB55" s="78"/>
      <c r="FC55" s="78"/>
      <c r="FD55" s="78"/>
      <c r="FE55" s="78"/>
    </row>
    <row r="56" spans="2:167" s="61" customFormat="1" ht="30" customHeight="1">
      <c r="B56" s="72"/>
      <c r="C56"/>
      <c r="D56" s="1000" t="s">
        <v>253</v>
      </c>
      <c r="E56" s="78"/>
      <c r="F56" s="74" t="s">
        <v>1720</v>
      </c>
      <c r="G56"/>
      <c r="H56"/>
      <c r="I56"/>
      <c r="J56"/>
      <c r="K56"/>
      <c r="L56"/>
      <c r="M56"/>
      <c r="N56"/>
      <c r="O56"/>
      <c r="P56"/>
      <c r="Q56"/>
      <c r="R56"/>
      <c r="S56"/>
      <c r="T56"/>
      <c r="U56"/>
      <c r="V56"/>
      <c r="W56"/>
      <c r="X56"/>
      <c r="Y56"/>
      <c r="Z56"/>
      <c r="AA56"/>
      <c r="AB56"/>
      <c r="AC56"/>
      <c r="AD56"/>
      <c r="AE56"/>
      <c r="AF56"/>
      <c r="AG56"/>
      <c r="AH56"/>
      <c r="AI56"/>
      <c r="AJ56" s="1834" t="s">
        <v>352</v>
      </c>
      <c r="AK56" s="1199"/>
      <c r="AL56" s="1835"/>
      <c r="AM56" s="1235"/>
      <c r="AN56" s="1236"/>
      <c r="AO56" s="1237"/>
      <c r="AP56"/>
      <c r="AQ56"/>
      <c r="AR56" s="1000" t="s">
        <v>1703</v>
      </c>
      <c r="AS56" s="78"/>
      <c r="AT56" s="74" t="s">
        <v>1721</v>
      </c>
      <c r="AU56"/>
      <c r="AV56"/>
      <c r="AW56"/>
      <c r="AX56"/>
      <c r="AY56"/>
      <c r="AZ56"/>
      <c r="BA56"/>
      <c r="BB56"/>
      <c r="BC56"/>
      <c r="BD56"/>
      <c r="BE56"/>
      <c r="BF56"/>
      <c r="BG56"/>
      <c r="BH56"/>
      <c r="BI56"/>
      <c r="BJ56"/>
      <c r="BK56"/>
      <c r="BL56"/>
      <c r="BM56"/>
      <c r="BN56"/>
      <c r="BO56"/>
      <c r="BP56"/>
      <c r="BQ56"/>
      <c r="BR56"/>
      <c r="BS56"/>
      <c r="BT56"/>
      <c r="BU56"/>
      <c r="BV56" s="1834" t="s">
        <v>446</v>
      </c>
      <c r="BW56" s="1199"/>
      <c r="BX56" s="1835"/>
      <c r="BY56" s="1235"/>
      <c r="BZ56" s="1236"/>
      <c r="CA56" s="1237"/>
      <c r="CB56"/>
      <c r="CC56"/>
      <c r="CD56" s="96"/>
      <c r="CH56" s="169"/>
      <c r="DG56" s="78"/>
      <c r="DH56" s="78"/>
      <c r="DI56" s="78"/>
      <c r="DJ56" s="78"/>
      <c r="DK56" s="78"/>
      <c r="DL56" s="78"/>
      <c r="DM56" s="78"/>
      <c r="DN56" s="78"/>
      <c r="DO56" s="74"/>
      <c r="DV56" s="74"/>
      <c r="DW56" s="78"/>
      <c r="DX56" s="78"/>
      <c r="EW56" s="78"/>
      <c r="EX56" s="78"/>
      <c r="EY56" s="78"/>
      <c r="EZ56" s="78"/>
      <c r="FA56" s="78"/>
      <c r="FB56" s="78"/>
      <c r="FC56" s="78"/>
      <c r="FD56" s="78"/>
      <c r="FE56" s="78"/>
    </row>
    <row r="57" spans="2:167" s="61" customFormat="1" ht="30" customHeight="1">
      <c r="B57" s="72"/>
      <c r="C57"/>
      <c r="D57" s="78"/>
      <c r="E57" s="78"/>
      <c r="F57" s="70" t="s">
        <v>1722</v>
      </c>
      <c r="G57"/>
      <c r="H57"/>
      <c r="I57"/>
      <c r="J57"/>
      <c r="K57"/>
      <c r="L57"/>
      <c r="M57"/>
      <c r="N57"/>
      <c r="O57"/>
      <c r="P57"/>
      <c r="Q57"/>
      <c r="R57"/>
      <c r="S57"/>
      <c r="T57"/>
      <c r="U57"/>
      <c r="V57"/>
      <c r="W57"/>
      <c r="X57"/>
      <c r="Y57"/>
      <c r="Z57"/>
      <c r="AA57"/>
      <c r="AB57"/>
      <c r="AC57"/>
      <c r="AD57"/>
      <c r="AE57"/>
      <c r="AF57"/>
      <c r="AG57"/>
      <c r="AH57"/>
      <c r="AI57"/>
      <c r="AJ57" s="1199"/>
      <c r="AK57" s="1199"/>
      <c r="AL57" s="1835"/>
      <c r="AM57" s="1238"/>
      <c r="AN57" s="1239"/>
      <c r="AO57" s="1240"/>
      <c r="AP57"/>
      <c r="AQ57"/>
      <c r="AR57" s="78"/>
      <c r="AS57" s="78"/>
      <c r="AT57" s="70" t="s">
        <v>1723</v>
      </c>
      <c r="AU57"/>
      <c r="AV57"/>
      <c r="AW57"/>
      <c r="AX57"/>
      <c r="AY57"/>
      <c r="AZ57"/>
      <c r="BA57"/>
      <c r="BB57"/>
      <c r="BC57"/>
      <c r="BD57"/>
      <c r="BE57"/>
      <c r="BF57"/>
      <c r="BG57"/>
      <c r="BH57"/>
      <c r="BI57"/>
      <c r="BJ57"/>
      <c r="BK57"/>
      <c r="BL57"/>
      <c r="BM57"/>
      <c r="BN57"/>
      <c r="BO57"/>
      <c r="BP57"/>
      <c r="BQ57"/>
      <c r="BR57"/>
      <c r="BS57"/>
      <c r="BT57"/>
      <c r="BU57"/>
      <c r="BV57" s="1199"/>
      <c r="BW57" s="1199"/>
      <c r="BX57" s="1835"/>
      <c r="BY57" s="1238"/>
      <c r="BZ57" s="1239"/>
      <c r="CA57" s="1240"/>
      <c r="CB57"/>
      <c r="CC57"/>
      <c r="CD57" s="96"/>
      <c r="CH57" s="169"/>
      <c r="DG57" s="78"/>
      <c r="DH57" s="78"/>
      <c r="DI57" s="78"/>
      <c r="DJ57" s="78"/>
      <c r="DK57" s="78"/>
      <c r="DL57" s="78"/>
      <c r="DM57" s="78"/>
      <c r="DN57" s="78"/>
      <c r="DO57" s="74"/>
      <c r="DV57" s="74"/>
      <c r="DW57" s="78"/>
      <c r="DX57" s="78"/>
      <c r="EW57" s="78"/>
      <c r="EX57" s="78"/>
      <c r="EY57" s="78"/>
      <c r="EZ57" s="78"/>
      <c r="FA57" s="78"/>
      <c r="FB57" s="78"/>
      <c r="FC57" s="78"/>
      <c r="FD57" s="78"/>
      <c r="FE57" s="78"/>
    </row>
    <row r="58" spans="2:167" s="61" customFormat="1" ht="30" customHeight="1">
      <c r="B58" s="72"/>
      <c r="C58"/>
      <c r="D58" s="78"/>
      <c r="E58" s="78"/>
      <c r="F58" s="78"/>
      <c r="G58"/>
      <c r="H58"/>
      <c r="I58"/>
      <c r="J58"/>
      <c r="K58"/>
      <c r="L58"/>
      <c r="M58"/>
      <c r="N58"/>
      <c r="O58"/>
      <c r="P58"/>
      <c r="Q58"/>
      <c r="R58"/>
      <c r="S58"/>
      <c r="T58"/>
      <c r="U58"/>
      <c r="V58"/>
      <c r="W58"/>
      <c r="X58"/>
      <c r="Y58"/>
      <c r="Z58"/>
      <c r="AA58"/>
      <c r="AB58"/>
      <c r="AC58"/>
      <c r="AD58"/>
      <c r="AE58"/>
      <c r="AF58"/>
      <c r="AG58"/>
      <c r="AH58"/>
      <c r="AI58"/>
      <c r="AJ58" s="74"/>
      <c r="AK58" s="74"/>
      <c r="AL58" s="74"/>
      <c r="AM58" s="74"/>
      <c r="AN58" s="74"/>
      <c r="AO58" s="74"/>
      <c r="AP58"/>
      <c r="AQ58"/>
      <c r="AR58" s="78"/>
      <c r="AS58" s="78"/>
      <c r="AT58" s="78"/>
      <c r="AU58"/>
      <c r="AV58"/>
      <c r="AW58"/>
      <c r="AX58"/>
      <c r="AY58"/>
      <c r="AZ58"/>
      <c r="BA58"/>
      <c r="BB58"/>
      <c r="BC58"/>
      <c r="BD58"/>
      <c r="BE58"/>
      <c r="BF58"/>
      <c r="BG58"/>
      <c r="BH58"/>
      <c r="BI58"/>
      <c r="BJ58"/>
      <c r="BK58"/>
      <c r="BL58"/>
      <c r="BM58"/>
      <c r="BN58"/>
      <c r="BO58"/>
      <c r="BP58"/>
      <c r="BQ58"/>
      <c r="BR58"/>
      <c r="BS58"/>
      <c r="BT58"/>
      <c r="BU58"/>
      <c r="BV58" s="78"/>
      <c r="BW58" s="78"/>
      <c r="BX58" s="78"/>
      <c r="BY58" s="78"/>
      <c r="BZ58" s="78"/>
      <c r="CA58" s="78"/>
      <c r="CB58"/>
      <c r="CC58"/>
      <c r="CD58" s="96"/>
      <c r="CH58" s="169"/>
      <c r="DG58" s="78"/>
      <c r="DH58" s="78"/>
      <c r="DI58" s="78"/>
      <c r="DJ58" s="78"/>
      <c r="DK58" s="78"/>
      <c r="DL58" s="78"/>
      <c r="DM58" s="78"/>
      <c r="DN58" s="74"/>
      <c r="DO58" s="74"/>
      <c r="DV58" s="74"/>
      <c r="DW58" s="78"/>
      <c r="DX58" s="78"/>
      <c r="DY58" s="169"/>
      <c r="DZ58" s="169"/>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row>
    <row r="59" spans="2:167" s="61" customFormat="1" ht="30" customHeight="1">
      <c r="B59" s="72"/>
      <c r="C59"/>
      <c r="D59" s="1000" t="s">
        <v>256</v>
      </c>
      <c r="E59" s="78"/>
      <c r="F59" s="74" t="s">
        <v>1724</v>
      </c>
      <c r="G59"/>
      <c r="H59"/>
      <c r="I59"/>
      <c r="J59"/>
      <c r="K59"/>
      <c r="L59"/>
      <c r="M59"/>
      <c r="N59"/>
      <c r="O59"/>
      <c r="P59"/>
      <c r="Q59"/>
      <c r="R59"/>
      <c r="S59"/>
      <c r="T59"/>
      <c r="U59"/>
      <c r="V59"/>
      <c r="W59"/>
      <c r="X59"/>
      <c r="Y59"/>
      <c r="Z59"/>
      <c r="AA59"/>
      <c r="AB59"/>
      <c r="AC59"/>
      <c r="AD59"/>
      <c r="AE59"/>
      <c r="AF59"/>
      <c r="AG59"/>
      <c r="AH59"/>
      <c r="AI59"/>
      <c r="AJ59" s="1834" t="s">
        <v>432</v>
      </c>
      <c r="AK59" s="1199"/>
      <c r="AL59" s="1835"/>
      <c r="AM59" s="1235"/>
      <c r="AN59" s="1236"/>
      <c r="AO59" s="1237"/>
      <c r="AP59"/>
      <c r="AQ59"/>
      <c r="AR59" s="1000" t="s">
        <v>308</v>
      </c>
      <c r="AS59" s="78"/>
      <c r="AT59" s="74" t="s">
        <v>1725</v>
      </c>
      <c r="AU59"/>
      <c r="AV59"/>
      <c r="AW59"/>
      <c r="AX59"/>
      <c r="AY59"/>
      <c r="AZ59"/>
      <c r="BA59"/>
      <c r="BB59"/>
      <c r="BC59"/>
      <c r="BD59"/>
      <c r="BE59"/>
      <c r="BF59"/>
      <c r="BG59"/>
      <c r="BH59"/>
      <c r="BI59"/>
      <c r="BJ59"/>
      <c r="BK59"/>
      <c r="BL59"/>
      <c r="BM59"/>
      <c r="BN59"/>
      <c r="BO59"/>
      <c r="BP59"/>
      <c r="BQ59"/>
      <c r="BR59"/>
      <c r="BS59"/>
      <c r="BT59"/>
      <c r="BU59"/>
      <c r="BV59" s="1834" t="s">
        <v>450</v>
      </c>
      <c r="BW59" s="1199"/>
      <c r="BX59" s="1835"/>
      <c r="BY59" s="1235"/>
      <c r="BZ59" s="1236"/>
      <c r="CA59" s="1237"/>
      <c r="CB59"/>
      <c r="CC59"/>
      <c r="CD59" s="96"/>
      <c r="CH59" s="169"/>
      <c r="DG59" s="78"/>
      <c r="DH59" s="78"/>
      <c r="DI59" s="78"/>
      <c r="DJ59" s="78"/>
      <c r="DK59" s="78"/>
      <c r="DL59" s="78"/>
      <c r="DM59" s="78"/>
      <c r="DN59" s="78"/>
      <c r="DO59" s="74"/>
      <c r="DV59" s="74"/>
      <c r="DW59" s="78"/>
      <c r="DX59" s="78"/>
      <c r="EW59" s="78"/>
      <c r="EX59" s="78"/>
      <c r="EY59" s="78"/>
      <c r="EZ59" s="78"/>
      <c r="FA59" s="78"/>
      <c r="FB59" s="78"/>
      <c r="FC59" s="78"/>
      <c r="FD59" s="78"/>
      <c r="FE59" s="78"/>
    </row>
    <row r="60" spans="2:167" s="61" customFormat="1" ht="30" customHeight="1">
      <c r="B60" s="79"/>
      <c r="C60"/>
      <c r="D60" s="78"/>
      <c r="E60" s="78"/>
      <c r="F60" s="70" t="s">
        <v>1726</v>
      </c>
      <c r="G60"/>
      <c r="H60"/>
      <c r="I60"/>
      <c r="J60"/>
      <c r="K60"/>
      <c r="L60"/>
      <c r="M60"/>
      <c r="N60"/>
      <c r="O60"/>
      <c r="P60"/>
      <c r="Q60"/>
      <c r="R60"/>
      <c r="S60"/>
      <c r="T60"/>
      <c r="U60"/>
      <c r="V60"/>
      <c r="W60"/>
      <c r="X60"/>
      <c r="Y60"/>
      <c r="Z60"/>
      <c r="AA60"/>
      <c r="AB60"/>
      <c r="AC60"/>
      <c r="AD60"/>
      <c r="AE60"/>
      <c r="AF60"/>
      <c r="AG60"/>
      <c r="AH60"/>
      <c r="AI60"/>
      <c r="AJ60" s="1199"/>
      <c r="AK60" s="1199"/>
      <c r="AL60" s="1835"/>
      <c r="AM60" s="1238"/>
      <c r="AN60" s="1239"/>
      <c r="AO60" s="1240"/>
      <c r="AP60"/>
      <c r="AQ60"/>
      <c r="AR60" s="78"/>
      <c r="AS60" s="78"/>
      <c r="AT60" s="70" t="s">
        <v>1727</v>
      </c>
      <c r="AU60"/>
      <c r="AV60"/>
      <c r="AW60"/>
      <c r="AX60"/>
      <c r="AY60"/>
      <c r="AZ60"/>
      <c r="BA60"/>
      <c r="BB60"/>
      <c r="BC60"/>
      <c r="BD60"/>
      <c r="BE60"/>
      <c r="BF60"/>
      <c r="BG60"/>
      <c r="BH60"/>
      <c r="BI60"/>
      <c r="BJ60"/>
      <c r="BK60"/>
      <c r="BL60"/>
      <c r="BM60"/>
      <c r="BN60"/>
      <c r="BO60"/>
      <c r="BP60"/>
      <c r="BQ60"/>
      <c r="BR60"/>
      <c r="BS60"/>
      <c r="BT60"/>
      <c r="BU60"/>
      <c r="BV60" s="1199"/>
      <c r="BW60" s="1199"/>
      <c r="BX60" s="1835"/>
      <c r="BY60" s="1238"/>
      <c r="BZ60" s="1239"/>
      <c r="CA60" s="1240"/>
      <c r="CB60"/>
      <c r="CD60" s="96"/>
      <c r="CH60" s="169"/>
      <c r="DG60" s="78"/>
      <c r="DH60" s="78"/>
      <c r="DI60" s="78"/>
      <c r="DJ60" s="78"/>
      <c r="DK60" s="78"/>
      <c r="DL60" s="78"/>
      <c r="DM60" s="78"/>
      <c r="DN60" s="78"/>
      <c r="DO60" s="74"/>
      <c r="DV60" s="74"/>
      <c r="DW60" s="78"/>
      <c r="DX60" s="78"/>
      <c r="EW60" s="78"/>
      <c r="EX60" s="78"/>
      <c r="EY60" s="78"/>
      <c r="EZ60" s="78"/>
      <c r="FA60" s="78"/>
      <c r="FB60" s="78"/>
      <c r="FC60" s="78"/>
      <c r="FD60" s="78"/>
      <c r="FE60" s="78"/>
    </row>
    <row r="61" spans="2:167" s="61" customFormat="1" ht="30" customHeight="1">
      <c r="B61" s="80"/>
      <c r="C61"/>
      <c r="D61" s="78"/>
      <c r="E61" s="78"/>
      <c r="F61" s="78"/>
      <c r="G61"/>
      <c r="H61"/>
      <c r="I61"/>
      <c r="J61"/>
      <c r="K61"/>
      <c r="L61"/>
      <c r="M61"/>
      <c r="N61"/>
      <c r="O61"/>
      <c r="P61"/>
      <c r="Q61"/>
      <c r="R61"/>
      <c r="S61"/>
      <c r="T61"/>
      <c r="U61"/>
      <c r="V61"/>
      <c r="W61"/>
      <c r="X61"/>
      <c r="Y61"/>
      <c r="Z61"/>
      <c r="AA61"/>
      <c r="AB61"/>
      <c r="AC61"/>
      <c r="AD61"/>
      <c r="AE61"/>
      <c r="AF61"/>
      <c r="AG61"/>
      <c r="AH61"/>
      <c r="AI61"/>
      <c r="AJ61" s="74"/>
      <c r="AK61" s="74"/>
      <c r="AL61" s="74"/>
      <c r="AM61" s="74"/>
      <c r="AN61" s="74"/>
      <c r="AO61" s="74"/>
      <c r="AP61"/>
      <c r="AQ61"/>
      <c r="AR61" s="78"/>
      <c r="AS61" s="78"/>
      <c r="AT61" s="78"/>
      <c r="AU61"/>
      <c r="AV61"/>
      <c r="AW61"/>
      <c r="AX61"/>
      <c r="AY61"/>
      <c r="AZ61"/>
      <c r="BA61"/>
      <c r="BB61"/>
      <c r="BC61"/>
      <c r="BD61"/>
      <c r="BE61"/>
      <c r="BF61"/>
      <c r="BG61"/>
      <c r="BH61"/>
      <c r="BI61"/>
      <c r="BJ61"/>
      <c r="BK61"/>
      <c r="BL61"/>
      <c r="BM61"/>
      <c r="BN61"/>
      <c r="BO61"/>
      <c r="BP61"/>
      <c r="BQ61"/>
      <c r="BR61"/>
      <c r="BS61"/>
      <c r="BT61"/>
      <c r="BU61"/>
      <c r="BV61" s="78"/>
      <c r="BW61" s="78"/>
      <c r="BX61" s="78"/>
      <c r="BY61" s="78"/>
      <c r="BZ61" s="78"/>
      <c r="CA61" s="78"/>
      <c r="CB61"/>
      <c r="CD61" s="96"/>
      <c r="CH61" s="169"/>
      <c r="DG61" s="78"/>
      <c r="DH61" s="78"/>
      <c r="DI61" s="78"/>
      <c r="DJ61" s="78"/>
      <c r="DK61" s="78"/>
      <c r="DL61" s="78"/>
      <c r="DM61" s="78"/>
      <c r="DN61" s="74"/>
      <c r="DO61" s="74"/>
      <c r="DV61" s="74"/>
      <c r="DW61" s="78"/>
      <c r="DX61" s="78"/>
      <c r="DY61" s="169"/>
      <c r="DZ61" s="169"/>
      <c r="EA61" s="78"/>
      <c r="EB61" s="78"/>
      <c r="EC61" s="78"/>
      <c r="ED61" s="78"/>
      <c r="EE61" s="78"/>
      <c r="EF61" s="78"/>
      <c r="EG61" s="78"/>
      <c r="EH61" s="78"/>
      <c r="EI61" s="78"/>
      <c r="EJ61" s="78"/>
      <c r="EK61" s="78"/>
      <c r="EL61" s="78"/>
      <c r="EM61" s="78"/>
      <c r="EN61" s="78"/>
      <c r="EO61" s="78"/>
      <c r="EP61" s="78"/>
      <c r="EQ61" s="78"/>
      <c r="ER61" s="78"/>
      <c r="ES61" s="78"/>
      <c r="ET61" s="78"/>
      <c r="EU61" s="78"/>
      <c r="EV61" s="78"/>
      <c r="EW61" s="78"/>
      <c r="EX61" s="78"/>
      <c r="EY61" s="78"/>
      <c r="EZ61" s="78"/>
      <c r="FA61" s="78"/>
      <c r="FB61" s="78"/>
      <c r="FC61" s="78"/>
      <c r="FD61" s="78"/>
      <c r="FE61" s="78"/>
      <c r="FF61" s="78"/>
      <c r="FG61" s="78"/>
      <c r="FH61" s="78"/>
      <c r="FI61" s="78"/>
      <c r="FJ61" s="78"/>
      <c r="FK61" s="78"/>
    </row>
    <row r="62" spans="2:167" s="61" customFormat="1" ht="30" customHeight="1">
      <c r="B62" s="80"/>
      <c r="C62"/>
      <c r="D62" s="1000" t="s">
        <v>1419</v>
      </c>
      <c r="E62" s="78"/>
      <c r="F62" s="74" t="s">
        <v>1728</v>
      </c>
      <c r="G62"/>
      <c r="H62"/>
      <c r="I62"/>
      <c r="J62"/>
      <c r="K62"/>
      <c r="L62"/>
      <c r="M62"/>
      <c r="N62"/>
      <c r="O62"/>
      <c r="P62"/>
      <c r="Q62"/>
      <c r="R62"/>
      <c r="S62"/>
      <c r="T62"/>
      <c r="U62"/>
      <c r="V62"/>
      <c r="W62"/>
      <c r="X62"/>
      <c r="Y62"/>
      <c r="Z62"/>
      <c r="AA62"/>
      <c r="AB62"/>
      <c r="AC62"/>
      <c r="AD62"/>
      <c r="AE62"/>
      <c r="AF62"/>
      <c r="AG62"/>
      <c r="AH62"/>
      <c r="AI62"/>
      <c r="AJ62" s="1834" t="s">
        <v>436</v>
      </c>
      <c r="AK62" s="1199"/>
      <c r="AL62" s="1835"/>
      <c r="AM62" s="1235"/>
      <c r="AN62" s="1236"/>
      <c r="AO62" s="1237"/>
      <c r="AP62"/>
      <c r="AQ62"/>
      <c r="AR62" s="1000" t="s">
        <v>311</v>
      </c>
      <c r="AS62" s="78"/>
      <c r="AT62" s="74" t="s">
        <v>1711</v>
      </c>
      <c r="AU62"/>
      <c r="AV62"/>
      <c r="AW62"/>
      <c r="AX62"/>
      <c r="AY62"/>
      <c r="AZ62"/>
      <c r="BA62"/>
      <c r="BB62"/>
      <c r="BC62"/>
      <c r="BD62"/>
      <c r="BE62"/>
      <c r="BF62"/>
      <c r="BG62"/>
      <c r="BH62"/>
      <c r="BI62"/>
      <c r="BJ62"/>
      <c r="BK62"/>
      <c r="BL62"/>
      <c r="BM62"/>
      <c r="BN62"/>
      <c r="BO62"/>
      <c r="BP62"/>
      <c r="BQ62"/>
      <c r="BR62"/>
      <c r="BS62"/>
      <c r="BT62"/>
      <c r="BU62"/>
      <c r="BV62" s="1834" t="s">
        <v>455</v>
      </c>
      <c r="BW62" s="1199"/>
      <c r="BX62" s="1835"/>
      <c r="BY62" s="1235"/>
      <c r="BZ62" s="1236"/>
      <c r="CA62" s="1237"/>
      <c r="CB62"/>
      <c r="CD62" s="96"/>
      <c r="CH62" s="169"/>
      <c r="DG62" s="78"/>
      <c r="DH62" s="78"/>
      <c r="DI62" s="78"/>
      <c r="DJ62" s="78"/>
      <c r="DK62" s="78"/>
      <c r="DL62" s="78"/>
      <c r="DM62" s="78"/>
      <c r="DN62" s="78"/>
      <c r="DO62" s="74"/>
      <c r="DV62" s="74"/>
      <c r="DW62" s="78"/>
      <c r="DX62" s="78"/>
      <c r="EW62" s="78"/>
      <c r="EX62" s="78"/>
      <c r="EY62" s="78"/>
      <c r="EZ62" s="78"/>
      <c r="FA62" s="78"/>
      <c r="FB62" s="78"/>
      <c r="FC62" s="78"/>
      <c r="FD62" s="78"/>
      <c r="FE62" s="78"/>
    </row>
    <row r="63" spans="2:167" s="61" customFormat="1" ht="30" customHeight="1">
      <c r="B63" s="81"/>
      <c r="C63"/>
      <c r="D63" s="78"/>
      <c r="E63" s="78"/>
      <c r="F63" s="70" t="s">
        <v>1729</v>
      </c>
      <c r="G63"/>
      <c r="H63"/>
      <c r="I63"/>
      <c r="J63"/>
      <c r="K63"/>
      <c r="L63"/>
      <c r="M63"/>
      <c r="N63"/>
      <c r="O63"/>
      <c r="P63"/>
      <c r="Q63"/>
      <c r="R63"/>
      <c r="S63"/>
      <c r="T63"/>
      <c r="U63"/>
      <c r="V63"/>
      <c r="W63"/>
      <c r="X63"/>
      <c r="Y63"/>
      <c r="Z63"/>
      <c r="AA63"/>
      <c r="AB63"/>
      <c r="AC63"/>
      <c r="AD63"/>
      <c r="AE63"/>
      <c r="AF63"/>
      <c r="AG63"/>
      <c r="AH63"/>
      <c r="AI63"/>
      <c r="AJ63" s="1199"/>
      <c r="AK63" s="1199"/>
      <c r="AL63" s="1835"/>
      <c r="AM63" s="1238"/>
      <c r="AN63" s="1239"/>
      <c r="AO63" s="1240"/>
      <c r="AP63"/>
      <c r="AQ63"/>
      <c r="AR63" s="78"/>
      <c r="AS63" s="78"/>
      <c r="AT63" s="70" t="s">
        <v>998</v>
      </c>
      <c r="AU63"/>
      <c r="AV63"/>
      <c r="AW63"/>
      <c r="AX63"/>
      <c r="AY63"/>
      <c r="AZ63"/>
      <c r="BA63"/>
      <c r="BB63"/>
      <c r="BC63"/>
      <c r="BD63"/>
      <c r="BE63"/>
      <c r="BF63"/>
      <c r="BG63"/>
      <c r="BH63"/>
      <c r="BI63"/>
      <c r="BJ63"/>
      <c r="BK63"/>
      <c r="BL63"/>
      <c r="BM63"/>
      <c r="BN63"/>
      <c r="BO63"/>
      <c r="BP63"/>
      <c r="BQ63"/>
      <c r="BR63"/>
      <c r="BS63"/>
      <c r="BT63"/>
      <c r="BU63"/>
      <c r="BV63" s="1199"/>
      <c r="BW63" s="1199"/>
      <c r="BX63" s="1835"/>
      <c r="BY63" s="1238"/>
      <c r="BZ63" s="1239"/>
      <c r="CA63" s="1240"/>
      <c r="CB63"/>
      <c r="CD63" s="96"/>
      <c r="CH63" s="169"/>
      <c r="DG63" s="78"/>
      <c r="DH63" s="78"/>
      <c r="DI63" s="78"/>
      <c r="DJ63" s="78"/>
      <c r="DK63" s="78"/>
      <c r="DL63" s="78"/>
      <c r="DM63" s="78"/>
      <c r="DN63" s="78"/>
      <c r="DO63" s="74"/>
      <c r="DV63" s="74"/>
      <c r="DW63" s="78"/>
      <c r="DX63" s="78"/>
      <c r="EW63" s="78"/>
      <c r="EX63" s="78"/>
      <c r="EY63" s="78"/>
      <c r="EZ63" s="78"/>
      <c r="FA63" s="78"/>
      <c r="FB63" s="78"/>
      <c r="FC63" s="78"/>
      <c r="FD63" s="78"/>
      <c r="FE63" s="78"/>
    </row>
    <row r="64" spans="2:167" s="61" customFormat="1" ht="30" customHeight="1">
      <c r="B64" s="72"/>
      <c r="C64"/>
      <c r="D64" s="78"/>
      <c r="E64" s="78"/>
      <c r="F64" s="78"/>
      <c r="G64"/>
      <c r="H64"/>
      <c r="I64"/>
      <c r="J64"/>
      <c r="K64"/>
      <c r="L64"/>
      <c r="M64"/>
      <c r="N64"/>
      <c r="O64"/>
      <c r="P64"/>
      <c r="Q64"/>
      <c r="R64"/>
      <c r="S64"/>
      <c r="T64"/>
      <c r="U64"/>
      <c r="V64"/>
      <c r="W64"/>
      <c r="X64"/>
      <c r="Y64"/>
      <c r="Z64"/>
      <c r="AA64"/>
      <c r="AB64"/>
      <c r="AC64"/>
      <c r="AD64"/>
      <c r="AE64"/>
      <c r="AF64"/>
      <c r="AG64"/>
      <c r="AH64"/>
      <c r="AI64"/>
      <c r="AJ64" s="74"/>
      <c r="AK64" s="74"/>
      <c r="AL64" s="74"/>
      <c r="AM64" s="74"/>
      <c r="AN64" s="74"/>
      <c r="AO64" s="74"/>
      <c r="AP64"/>
      <c r="AQ64"/>
      <c r="AR64"/>
      <c r="AS64"/>
      <c r="BQ64"/>
      <c r="BR64"/>
      <c r="BS64"/>
      <c r="BT64"/>
      <c r="BU64"/>
      <c r="BV64"/>
      <c r="BW64"/>
      <c r="BX64"/>
      <c r="BY64"/>
      <c r="BZ64"/>
      <c r="CA64"/>
      <c r="CB64"/>
      <c r="CD64" s="96"/>
      <c r="CH64" s="169"/>
      <c r="DG64" s="78"/>
      <c r="DH64" s="78"/>
      <c r="DI64" s="78"/>
      <c r="DJ64" s="78"/>
      <c r="DK64" s="78"/>
      <c r="DL64" s="78"/>
      <c r="DM64" s="78"/>
      <c r="DN64" s="74"/>
      <c r="DO64" s="74"/>
      <c r="DV64" s="74"/>
      <c r="DW64" s="78"/>
      <c r="DX64" s="78"/>
      <c r="DY64" s="169"/>
      <c r="DZ64" s="169"/>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78"/>
      <c r="EY64" s="78"/>
      <c r="EZ64" s="78"/>
      <c r="FA64" s="78"/>
      <c r="FB64" s="78"/>
      <c r="FC64" s="78"/>
      <c r="FD64" s="78"/>
      <c r="FE64" s="78"/>
    </row>
    <row r="65" spans="2:167" s="61" customFormat="1" ht="30" customHeight="1">
      <c r="B65" s="72"/>
      <c r="C65"/>
      <c r="D65" s="1000" t="s">
        <v>302</v>
      </c>
      <c r="E65" s="78"/>
      <c r="F65" s="74" t="s">
        <v>1730</v>
      </c>
      <c r="G65"/>
      <c r="H65"/>
      <c r="I65"/>
      <c r="J65"/>
      <c r="K65"/>
      <c r="L65"/>
      <c r="M65"/>
      <c r="N65"/>
      <c r="O65"/>
      <c r="P65"/>
      <c r="Q65"/>
      <c r="R65"/>
      <c r="S65"/>
      <c r="T65"/>
      <c r="U65"/>
      <c r="V65"/>
      <c r="W65"/>
      <c r="X65"/>
      <c r="Y65"/>
      <c r="Z65"/>
      <c r="AA65"/>
      <c r="AB65"/>
      <c r="AC65"/>
      <c r="AD65"/>
      <c r="AE65"/>
      <c r="AF65"/>
      <c r="AG65"/>
      <c r="AH65"/>
      <c r="AI65"/>
      <c r="AJ65" s="1834" t="s">
        <v>441</v>
      </c>
      <c r="AK65" s="1199"/>
      <c r="AL65" s="1835"/>
      <c r="AM65" s="1235"/>
      <c r="AN65" s="1236"/>
      <c r="AO65" s="1237"/>
      <c r="AP65"/>
      <c r="AQ65"/>
      <c r="AR65"/>
      <c r="AS65"/>
      <c r="AT65" s="1812"/>
      <c r="AU65" s="1812"/>
      <c r="AV65" s="1812"/>
      <c r="AW65" s="1812"/>
      <c r="AX65" s="1812"/>
      <c r="AY65" s="1812"/>
      <c r="AZ65" s="1812"/>
      <c r="BA65" s="1812"/>
      <c r="BB65" s="1812"/>
      <c r="BC65" s="1812"/>
      <c r="BD65" s="1812"/>
      <c r="BE65" s="1812"/>
      <c r="BF65" s="1812"/>
      <c r="BG65" s="1812"/>
      <c r="BH65" s="1812"/>
      <c r="BI65" s="1812"/>
      <c r="BJ65" s="1812"/>
      <c r="BK65" s="1812"/>
      <c r="BL65" s="1812"/>
      <c r="BM65" s="1812"/>
      <c r="BN65" s="1812"/>
      <c r="BO65" s="1812"/>
      <c r="BP65" s="1812"/>
      <c r="BQ65" s="1812"/>
      <c r="BR65"/>
      <c r="BS65"/>
      <c r="BT65"/>
      <c r="BU65"/>
      <c r="BV65"/>
      <c r="BW65"/>
      <c r="BX65"/>
      <c r="BY65"/>
      <c r="BZ65"/>
      <c r="CA65"/>
      <c r="CB65"/>
      <c r="CD65" s="96"/>
      <c r="CH65" s="169"/>
      <c r="DG65" s="78"/>
      <c r="DH65" s="78"/>
      <c r="DI65" s="78"/>
      <c r="DJ65" s="78"/>
      <c r="DK65" s="78"/>
      <c r="DL65" s="78"/>
      <c r="DM65" s="78"/>
      <c r="DN65" s="78"/>
      <c r="DO65" s="74"/>
      <c r="DV65" s="74"/>
      <c r="DW65" s="78"/>
      <c r="DX65" s="78"/>
      <c r="EW65" s="78"/>
      <c r="EX65" s="78"/>
      <c r="EY65" s="78"/>
      <c r="EZ65" s="78"/>
      <c r="FA65" s="78"/>
      <c r="FB65" s="78"/>
      <c r="FC65" s="78"/>
      <c r="FD65" s="78"/>
      <c r="FE65" s="78"/>
    </row>
    <row r="66" spans="2:167" s="61" customFormat="1" ht="30" customHeight="1">
      <c r="B66" s="72"/>
      <c r="C66"/>
      <c r="D66" s="78"/>
      <c r="E66" s="78"/>
      <c r="F66" s="70" t="s">
        <v>1731</v>
      </c>
      <c r="G66"/>
      <c r="H66"/>
      <c r="I66"/>
      <c r="J66"/>
      <c r="K66"/>
      <c r="L66"/>
      <c r="M66"/>
      <c r="N66"/>
      <c r="O66"/>
      <c r="P66"/>
      <c r="Q66"/>
      <c r="R66"/>
      <c r="S66"/>
      <c r="T66"/>
      <c r="U66"/>
      <c r="V66"/>
      <c r="W66"/>
      <c r="X66"/>
      <c r="Y66"/>
      <c r="Z66"/>
      <c r="AA66"/>
      <c r="AB66"/>
      <c r="AC66"/>
      <c r="AD66"/>
      <c r="AE66"/>
      <c r="AF66"/>
      <c r="AG66"/>
      <c r="AH66"/>
      <c r="AI66"/>
      <c r="AJ66" s="1199"/>
      <c r="AK66" s="1199"/>
      <c r="AL66" s="1835"/>
      <c r="AM66" s="1238"/>
      <c r="AN66" s="1239"/>
      <c r="AO66" s="1240"/>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D66" s="96"/>
      <c r="CH66" s="169"/>
      <c r="DG66" s="78"/>
      <c r="DH66" s="78"/>
      <c r="DI66" s="78"/>
      <c r="DJ66" s="78"/>
      <c r="DK66" s="78"/>
      <c r="DL66" s="78"/>
      <c r="DM66" s="78"/>
      <c r="DN66" s="78"/>
      <c r="DO66" s="74"/>
      <c r="DV66" s="74"/>
      <c r="DW66" s="78"/>
      <c r="DX66" s="78"/>
      <c r="EW66" s="78"/>
      <c r="EX66" s="78"/>
      <c r="EY66" s="78"/>
      <c r="EZ66" s="78"/>
      <c r="FA66" s="78"/>
      <c r="FB66" s="78"/>
      <c r="FC66" s="78"/>
      <c r="FD66" s="78"/>
      <c r="FE66" s="78"/>
    </row>
    <row r="67" spans="2:167" s="61" customFormat="1" ht="30" customHeight="1">
      <c r="B67" s="72"/>
      <c r="C67"/>
      <c r="D67" s="78"/>
      <c r="E67" s="78"/>
      <c r="F67" s="70"/>
      <c r="G67"/>
      <c r="H67"/>
      <c r="I67"/>
      <c r="J67"/>
      <c r="K67"/>
      <c r="L67"/>
      <c r="M67"/>
      <c r="N67"/>
      <c r="O67"/>
      <c r="P67"/>
      <c r="Q67"/>
      <c r="R67"/>
      <c r="S67"/>
      <c r="T67"/>
      <c r="U67"/>
      <c r="V67"/>
      <c r="W67"/>
      <c r="X67"/>
      <c r="Y67"/>
      <c r="Z67"/>
      <c r="AA67"/>
      <c r="AB67"/>
      <c r="AC67"/>
      <c r="AD67"/>
      <c r="AE67"/>
      <c r="AF67"/>
      <c r="AG67"/>
      <c r="AH67"/>
      <c r="AI67"/>
      <c r="AJ67" s="74"/>
      <c r="AK67" s="74"/>
      <c r="AL67" s="74"/>
      <c r="AM67" s="78"/>
      <c r="AN67" s="78"/>
      <c r="AO67" s="78"/>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D67" s="96"/>
      <c r="CH67" s="169"/>
      <c r="DG67" s="78"/>
      <c r="DH67" s="78"/>
      <c r="DI67" s="78"/>
      <c r="DJ67" s="78"/>
      <c r="DK67" s="78"/>
      <c r="DL67" s="78"/>
      <c r="DM67" s="78"/>
      <c r="DN67" s="74"/>
      <c r="DO67" s="74"/>
      <c r="DV67" s="74"/>
      <c r="DW67" s="78"/>
      <c r="DX67" s="78"/>
      <c r="DY67" s="169"/>
      <c r="DZ67" s="169"/>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8"/>
      <c r="FF67" s="78"/>
      <c r="FG67" s="78"/>
      <c r="FH67" s="78"/>
      <c r="FI67" s="78"/>
      <c r="FJ67" s="78"/>
      <c r="FK67" s="78"/>
    </row>
    <row r="68" spans="2:167" s="61" customFormat="1" ht="30" customHeight="1">
      <c r="B68" s="79"/>
      <c r="C68"/>
      <c r="D68" s="74"/>
      <c r="E68" s="74"/>
      <c r="F68" s="74"/>
      <c r="G68" s="74"/>
      <c r="H68" s="74"/>
      <c r="I68" s="74"/>
      <c r="J68" s="74"/>
      <c r="K68" s="74"/>
      <c r="L68" s="74"/>
      <c r="M68" s="74"/>
      <c r="N68" s="74"/>
      <c r="O68" s="74"/>
      <c r="P68" s="74"/>
      <c r="Q68" s="74"/>
      <c r="R68" s="74"/>
      <c r="S68" s="74"/>
      <c r="T68" s="74"/>
      <c r="U68" s="74"/>
      <c r="V68" s="74"/>
      <c r="W68" s="74"/>
      <c r="X68" s="74"/>
      <c r="Y68" s="74"/>
      <c r="Z68" s="74"/>
      <c r="AA68" s="74"/>
      <c r="AB68"/>
      <c r="AC68"/>
      <c r="AD68"/>
      <c r="AE68"/>
      <c r="AF68"/>
      <c r="AG68"/>
      <c r="AH68"/>
      <c r="AI68"/>
      <c r="AJ68"/>
      <c r="AL68" s="74"/>
      <c r="AM68" s="74"/>
      <c r="AN68" s="78"/>
      <c r="AO68" s="78"/>
      <c r="AP68" s="78"/>
      <c r="AQ68"/>
      <c r="AR68"/>
      <c r="AS68"/>
      <c r="AT68"/>
      <c r="AU68" s="74"/>
      <c r="AV68" s="74"/>
      <c r="AW68" s="74"/>
      <c r="AX68" s="74"/>
      <c r="AY68" s="74"/>
      <c r="AZ68" s="74"/>
      <c r="BA68" s="74"/>
      <c r="BB68" s="74"/>
      <c r="BC68" s="74"/>
      <c r="BD68" s="74"/>
      <c r="BE68" s="74"/>
      <c r="BF68" s="74"/>
      <c r="BG68" s="74"/>
      <c r="BH68" s="74"/>
      <c r="BI68" s="74"/>
      <c r="BJ68" s="74"/>
      <c r="BK68" s="74"/>
      <c r="BL68" s="74"/>
      <c r="BM68" s="74"/>
      <c r="BN68" s="74"/>
      <c r="BO68" s="74"/>
      <c r="BP68" s="74"/>
      <c r="BQ68" s="74"/>
      <c r="BR68" s="74"/>
      <c r="BV68" s="74"/>
      <c r="BW68" s="74"/>
      <c r="BX68" s="74"/>
      <c r="BY68" s="78"/>
      <c r="BZ68" s="78"/>
      <c r="CA68" s="78"/>
      <c r="CD68" s="96"/>
      <c r="CH68" s="169"/>
      <c r="DG68" s="78"/>
      <c r="DH68" s="78"/>
      <c r="DI68" s="78"/>
      <c r="DJ68" s="78"/>
      <c r="DK68" s="78"/>
      <c r="DL68" s="78"/>
      <c r="DM68" s="78"/>
      <c r="DN68" s="78"/>
      <c r="DO68" s="74"/>
      <c r="DV68" s="74"/>
      <c r="DW68" s="78"/>
      <c r="DX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8"/>
    </row>
    <row r="69" spans="2:167" s="61" customFormat="1" ht="30" customHeight="1">
      <c r="B69" s="80"/>
      <c r="C69"/>
      <c r="D69" s="74"/>
      <c r="E69" s="74"/>
      <c r="F69" s="74"/>
      <c r="G69" s="74"/>
      <c r="H69" s="74"/>
      <c r="I69" s="74"/>
      <c r="J69" s="74"/>
      <c r="K69" s="74"/>
      <c r="L69" s="74"/>
      <c r="M69" s="74"/>
      <c r="N69" s="74"/>
      <c r="O69" s="74"/>
      <c r="P69" s="74"/>
      <c r="Q69" s="74"/>
      <c r="R69" s="74"/>
      <c r="S69" s="74"/>
      <c r="T69" s="74"/>
      <c r="U69" s="74"/>
      <c r="V69" s="74"/>
      <c r="W69" s="74"/>
      <c r="X69" s="74"/>
      <c r="Y69" s="74"/>
      <c r="Z69" s="74"/>
      <c r="AA69" s="74"/>
      <c r="AB69"/>
      <c r="AC69"/>
      <c r="AD69"/>
      <c r="AE69"/>
      <c r="AF69"/>
      <c r="AG69"/>
      <c r="AH69"/>
      <c r="AI69"/>
      <c r="AJ69"/>
      <c r="AL69" s="74"/>
      <c r="AM69" s="74"/>
      <c r="AN69" s="78"/>
      <c r="AO69" s="78"/>
      <c r="AP69" s="78"/>
      <c r="AQ69"/>
      <c r="AR69"/>
      <c r="AS69"/>
      <c r="AT69"/>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V69" s="74"/>
      <c r="BW69" s="74"/>
      <c r="BX69" s="74"/>
      <c r="BY69" s="78"/>
      <c r="BZ69" s="78"/>
      <c r="CA69" s="78"/>
      <c r="CD69" s="96"/>
      <c r="CH69" s="169"/>
      <c r="DG69" s="78"/>
      <c r="DH69" s="78"/>
      <c r="DI69" s="78"/>
      <c r="DJ69" s="78"/>
      <c r="DK69" s="78"/>
      <c r="DL69" s="78"/>
      <c r="DM69" s="78"/>
      <c r="DN69" s="78"/>
      <c r="DO69" s="74"/>
      <c r="DV69" s="74"/>
      <c r="DW69" s="78"/>
      <c r="DX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8"/>
    </row>
    <row r="70" spans="2:167" s="61" customFormat="1" ht="30" customHeight="1">
      <c r="B70" s="80"/>
      <c r="C70"/>
      <c r="D70" s="78"/>
      <c r="E70" s="78"/>
      <c r="F70" s="78"/>
      <c r="G70" s="78"/>
      <c r="H70" s="78"/>
      <c r="I70" s="78"/>
      <c r="J70" s="78"/>
      <c r="K70" s="78"/>
      <c r="L70" s="78"/>
      <c r="M70" s="78"/>
      <c r="N70" s="78"/>
      <c r="O70" s="78"/>
      <c r="P70" s="78"/>
      <c r="Q70" s="78"/>
      <c r="R70" s="78"/>
      <c r="S70" s="78"/>
      <c r="T70" s="78"/>
      <c r="U70" s="78"/>
      <c r="V70" s="78"/>
      <c r="W70" s="78"/>
      <c r="X70" s="78"/>
      <c r="Y70" s="78"/>
      <c r="Z70" s="78"/>
      <c r="AA70" s="78"/>
      <c r="AB70"/>
      <c r="AC70"/>
      <c r="AD70"/>
      <c r="AE70"/>
      <c r="AF70"/>
      <c r="AG70"/>
      <c r="AH70"/>
      <c r="AI70"/>
      <c r="AJ70"/>
      <c r="AL70" s="74"/>
      <c r="AM70" s="74"/>
      <c r="AN70" s="74"/>
      <c r="AO70" s="74"/>
      <c r="AP70" s="74"/>
      <c r="AQ70"/>
      <c r="AR70"/>
      <c r="AS70"/>
      <c r="AT70"/>
      <c r="CD70" s="96"/>
      <c r="CH70" s="169"/>
      <c r="DG70" s="78"/>
      <c r="DH70" s="78"/>
      <c r="DI70" s="78"/>
      <c r="DJ70" s="78"/>
      <c r="DK70" s="78"/>
      <c r="DL70" s="78"/>
      <c r="DM70" s="78"/>
      <c r="DN70" s="74"/>
      <c r="DO70" s="74"/>
      <c r="DV70" s="74"/>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row>
    <row r="71" spans="2:167" s="61" customFormat="1" ht="30" customHeight="1">
      <c r="B71" s="81"/>
      <c r="C71"/>
      <c r="D71" s="74"/>
      <c r="E71" s="74"/>
      <c r="F71" s="74"/>
      <c r="G71" s="74"/>
      <c r="H71" s="74"/>
      <c r="I71" s="74"/>
      <c r="J71" s="74"/>
      <c r="K71" s="74"/>
      <c r="L71" s="74"/>
      <c r="M71" s="74"/>
      <c r="N71" s="74"/>
      <c r="O71" s="74"/>
      <c r="P71" s="74"/>
      <c r="Q71" s="74"/>
      <c r="R71" s="74"/>
      <c r="S71" s="74"/>
      <c r="T71" s="74"/>
      <c r="U71" s="74"/>
      <c r="V71" s="74"/>
      <c r="W71" s="74"/>
      <c r="X71" s="74"/>
      <c r="Y71" s="74"/>
      <c r="Z71" s="74"/>
      <c r="AA71" s="74"/>
      <c r="AB71"/>
      <c r="AC71"/>
      <c r="AD71"/>
      <c r="AE71"/>
      <c r="AF71"/>
      <c r="AG71"/>
      <c r="AH71"/>
      <c r="AI71"/>
      <c r="AJ71"/>
      <c r="AL71" s="74"/>
      <c r="AM71" s="74"/>
      <c r="AN71" s="78"/>
      <c r="AO71" s="78"/>
      <c r="AP71" s="78"/>
      <c r="AQ71"/>
      <c r="AR71"/>
      <c r="AS71"/>
      <c r="AT71"/>
      <c r="AU71" s="74"/>
      <c r="AV71" s="74"/>
      <c r="AW71" s="74"/>
      <c r="AX71" s="78"/>
      <c r="BV71" s="74"/>
      <c r="BW71" s="74"/>
      <c r="BX71" s="74"/>
      <c r="BY71" s="78"/>
      <c r="BZ71" s="78"/>
      <c r="CA71" s="78"/>
      <c r="CD71" s="96"/>
      <c r="CH71" s="169"/>
      <c r="DG71" s="78"/>
      <c r="DH71" s="78"/>
      <c r="DI71" s="78"/>
      <c r="DJ71" s="78"/>
      <c r="DK71" s="78"/>
      <c r="DL71" s="78"/>
      <c r="DM71" s="78"/>
      <c r="DN71" s="78"/>
      <c r="DO71" s="74"/>
      <c r="DV71" s="74"/>
      <c r="DW71" s="78"/>
      <c r="DX71" s="78"/>
      <c r="DY71" s="74"/>
      <c r="DZ71"/>
      <c r="EA71"/>
      <c r="EB71"/>
      <c r="EC71"/>
      <c r="ED71"/>
      <c r="EE71"/>
      <c r="EF71"/>
      <c r="EG71"/>
      <c r="EH71"/>
      <c r="EI71"/>
      <c r="EJ71"/>
      <c r="EK71"/>
      <c r="EL71"/>
      <c r="EM71"/>
      <c r="EN71"/>
      <c r="EO71"/>
      <c r="EP71"/>
      <c r="EQ71"/>
      <c r="ER71"/>
      <c r="ES71"/>
      <c r="ET71"/>
      <c r="EU71"/>
      <c r="EV71"/>
      <c r="EW71"/>
      <c r="EX71"/>
      <c r="EY71"/>
      <c r="EZ71"/>
      <c r="FA71"/>
      <c r="FB71"/>
      <c r="FC71"/>
      <c r="FD71"/>
      <c r="FE71" s="78"/>
      <c r="FF71" s="78"/>
      <c r="FG71" s="78"/>
      <c r="FH71" s="78"/>
      <c r="FI71" s="78"/>
      <c r="FJ71" s="78"/>
      <c r="FK71" s="78"/>
    </row>
    <row r="72" spans="2:167" s="61" customFormat="1" ht="30" customHeight="1">
      <c r="B72" s="72"/>
      <c r="C72"/>
      <c r="D72" s="74"/>
      <c r="E72" s="74"/>
      <c r="F72" s="74"/>
      <c r="G72" s="74"/>
      <c r="H72" s="74"/>
      <c r="I72" s="74"/>
      <c r="J72" s="74"/>
      <c r="K72" s="74"/>
      <c r="L72" s="74"/>
      <c r="M72" s="74"/>
      <c r="N72" s="74"/>
      <c r="O72" s="74"/>
      <c r="P72" s="74"/>
      <c r="Q72" s="74"/>
      <c r="R72" s="74"/>
      <c r="S72" s="74"/>
      <c r="T72" s="74"/>
      <c r="U72" s="74"/>
      <c r="V72" s="74"/>
      <c r="W72" s="74"/>
      <c r="X72" s="74"/>
      <c r="Y72" s="74"/>
      <c r="Z72" s="74"/>
      <c r="AA72" s="74"/>
      <c r="AB72"/>
      <c r="AC72"/>
      <c r="AD72"/>
      <c r="AE72"/>
      <c r="AF72"/>
      <c r="AG72"/>
      <c r="AH72"/>
      <c r="AI72"/>
      <c r="AJ72"/>
      <c r="AK72" s="74"/>
      <c r="AL72" s="74"/>
      <c r="AM72" s="74"/>
      <c r="AN72" s="78"/>
      <c r="AO72" s="78"/>
      <c r="AP72" s="78"/>
      <c r="AQ72"/>
      <c r="AR72"/>
      <c r="AS72"/>
      <c r="AT72"/>
      <c r="AU72" s="74"/>
      <c r="AV72" s="74"/>
      <c r="AW72" s="70"/>
      <c r="AX72" s="78"/>
      <c r="BV72" s="74"/>
      <c r="BW72" s="74"/>
      <c r="BX72" s="74"/>
      <c r="BY72" s="78"/>
      <c r="BZ72" s="78"/>
      <c r="CA72" s="78"/>
      <c r="CD72" s="96"/>
      <c r="CH72" s="169"/>
      <c r="DG72" s="78"/>
      <c r="DH72" s="78"/>
      <c r="DI72" s="78"/>
      <c r="DJ72" s="78"/>
      <c r="DK72" s="78"/>
      <c r="DL72" s="78"/>
      <c r="DM72" s="78"/>
      <c r="DN72" s="78"/>
      <c r="DO72" s="74"/>
      <c r="DV72" s="74"/>
      <c r="DW72" s="78"/>
      <c r="DX72" s="78"/>
      <c r="DY72" s="78"/>
      <c r="DZ72"/>
      <c r="EA72"/>
      <c r="EB72"/>
      <c r="EC72"/>
      <c r="ED72"/>
      <c r="EE72"/>
      <c r="EF72"/>
      <c r="EG72"/>
      <c r="EH72"/>
      <c r="EI72"/>
      <c r="EJ72"/>
      <c r="EK72"/>
      <c r="EL72"/>
      <c r="EM72"/>
      <c r="EN72"/>
      <c r="EO72"/>
      <c r="EP72"/>
      <c r="EQ72"/>
      <c r="ER72"/>
      <c r="ES72"/>
      <c r="ET72"/>
      <c r="EU72"/>
      <c r="EV72"/>
      <c r="EW72"/>
      <c r="EX72"/>
      <c r="EY72"/>
      <c r="EZ72"/>
      <c r="FA72"/>
      <c r="FB72"/>
      <c r="FC72"/>
      <c r="FD72"/>
      <c r="FE72" s="78"/>
      <c r="FF72" s="78"/>
      <c r="FG72" s="78"/>
      <c r="FH72" s="78"/>
      <c r="FI72" s="78"/>
      <c r="FJ72" s="78"/>
      <c r="FK72" s="78"/>
    </row>
    <row r="73" spans="2:167" s="61" customFormat="1" ht="30" customHeight="1">
      <c r="B73" s="72"/>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67" s="61" customFormat="1" ht="30" customHeight="1">
      <c r="B74" s="72"/>
      <c r="C74"/>
      <c r="D74" s="74"/>
      <c r="E74" s="74"/>
      <c r="F74" s="74"/>
      <c r="G74" s="74"/>
      <c r="H74" s="74"/>
      <c r="I74" s="74"/>
      <c r="J74" s="74"/>
      <c r="K74" s="74"/>
      <c r="L74" s="74"/>
      <c r="M74" s="74"/>
      <c r="N74" s="74"/>
      <c r="O74" s="74"/>
      <c r="P74" s="74"/>
      <c r="Q74" s="74"/>
      <c r="R74" s="74"/>
      <c r="S74" s="74"/>
      <c r="T74" s="74"/>
      <c r="U74" s="74"/>
      <c r="V74" s="74"/>
      <c r="W74" s="74"/>
      <c r="X74" s="74"/>
      <c r="Y74" s="74"/>
      <c r="Z74" s="74"/>
      <c r="AA74" s="74"/>
      <c r="AB74"/>
      <c r="AC74"/>
      <c r="AD74"/>
      <c r="AE74"/>
      <c r="AF74"/>
      <c r="AG74"/>
      <c r="AH74"/>
      <c r="AI74"/>
      <c r="AJ74"/>
      <c r="AK74" s="74"/>
      <c r="AL74" s="74"/>
      <c r="AM74" s="74"/>
      <c r="AN74" s="78"/>
      <c r="AO74" s="78"/>
      <c r="AP74" s="78"/>
      <c r="AQ74"/>
      <c r="AR74"/>
      <c r="AS74"/>
      <c r="AT74"/>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67" s="61" customFormat="1" ht="30" customHeight="1">
      <c r="B75" s="72"/>
      <c r="C75"/>
      <c r="D75" s="74"/>
      <c r="E75" s="74"/>
      <c r="F75" s="74"/>
      <c r="G75" s="74"/>
      <c r="H75" s="74"/>
      <c r="I75" s="74"/>
      <c r="J75" s="74"/>
      <c r="K75" s="74"/>
      <c r="L75" s="74"/>
      <c r="M75" s="74"/>
      <c r="N75" s="74"/>
      <c r="O75" s="74"/>
      <c r="P75" s="74"/>
      <c r="Q75" s="74"/>
      <c r="R75" s="74"/>
      <c r="S75" s="74"/>
      <c r="T75" s="74"/>
      <c r="U75" s="74"/>
      <c r="V75" s="74"/>
      <c r="W75" s="74"/>
      <c r="X75" s="74"/>
      <c r="Y75" s="74"/>
      <c r="Z75" s="74"/>
      <c r="AA75" s="74"/>
      <c r="AB75"/>
      <c r="AC75"/>
      <c r="AD75"/>
      <c r="AE75"/>
      <c r="AF75"/>
      <c r="AG75"/>
      <c r="AH75"/>
      <c r="AI75"/>
      <c r="AJ75"/>
      <c r="AK75" s="74"/>
      <c r="AL75" s="74"/>
      <c r="AM75" s="74"/>
      <c r="AN75" s="78"/>
      <c r="AO75" s="78"/>
      <c r="AP75" s="78"/>
      <c r="AQ75"/>
      <c r="AR75"/>
      <c r="AS75"/>
      <c r="AT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67" s="61" customFormat="1" ht="30" customHeight="1">
      <c r="B76" s="79"/>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67" s="61" customFormat="1" ht="30" customHeight="1">
      <c r="B77" s="8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CD77" s="96"/>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67" s="61" customFormat="1" ht="30" customHeight="1">
      <c r="B78" s="8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CD78" s="96"/>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67" s="61" customFormat="1" ht="30" customHeight="1">
      <c r="B79" s="8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CD79" s="96"/>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67" s="61" customFormat="1" ht="30" customHeight="1">
      <c r="B80" s="72"/>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CD80" s="96"/>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CD81" s="96"/>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CD82" s="96"/>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20.100000000000001" customHeight="1">
      <c r="B87" s="8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9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20.100000000000001" customHeight="1">
      <c r="B88" s="72"/>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103"/>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30" customHeight="1">
      <c r="B89" s="130"/>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131"/>
      <c r="BC89" s="131"/>
      <c r="BD89" s="131"/>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6"/>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62"/>
      <c r="C90" s="105"/>
      <c r="D90" s="62"/>
      <c r="E90" s="84"/>
      <c r="F90" s="105"/>
      <c r="J90" s="61"/>
      <c r="K90" s="61"/>
      <c r="L90" s="61"/>
      <c r="M90" s="61"/>
      <c r="N90" s="61"/>
      <c r="O90" s="61"/>
      <c r="P90" s="61"/>
      <c r="Q90" s="106"/>
      <c r="R90" s="61"/>
      <c r="S90" s="61"/>
      <c r="T90" s="62"/>
      <c r="U90" s="62"/>
      <c r="V90" s="62"/>
      <c r="W90" s="62"/>
      <c r="X90" s="62"/>
      <c r="Y90" s="62"/>
      <c r="Z90" s="62"/>
      <c r="AA90" s="62"/>
      <c r="AB90" s="107"/>
      <c r="AC90" s="84"/>
      <c r="AD90" s="84"/>
      <c r="AE90" s="84"/>
      <c r="AF90" s="84"/>
      <c r="AG90" s="84"/>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107"/>
      <c r="CA90" s="84"/>
      <c r="CB90" s="84"/>
      <c r="CC90" s="62"/>
      <c r="CD90" s="62"/>
    </row>
    <row r="91" spans="1:126" ht="20.100000000000001" customHeight="1">
      <c r="B91" s="62"/>
      <c r="C91" s="105"/>
      <c r="D91" s="62"/>
      <c r="E91" s="84"/>
      <c r="F91" s="105"/>
      <c r="J91" s="61"/>
      <c r="K91" s="61"/>
      <c r="L91" s="61"/>
      <c r="M91" s="61"/>
      <c r="N91" s="61"/>
      <c r="O91" s="61"/>
      <c r="P91" s="61"/>
      <c r="Q91" s="106"/>
      <c r="R91" s="61"/>
      <c r="S91" s="61"/>
      <c r="T91" s="62"/>
      <c r="U91" s="62"/>
      <c r="V91" s="62"/>
      <c r="W91" s="62"/>
      <c r="X91" s="62"/>
      <c r="Y91" s="62"/>
      <c r="Z91" s="62"/>
      <c r="AA91" s="62"/>
      <c r="AB91" s="107"/>
      <c r="AC91" s="84"/>
      <c r="AD91" s="84"/>
      <c r="AE91" s="84"/>
      <c r="AF91" s="84"/>
      <c r="AG91" s="84"/>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107"/>
      <c r="CA91" s="84"/>
      <c r="CB91" s="84"/>
      <c r="CC91" s="62"/>
      <c r="CD91" s="62"/>
    </row>
    <row r="92" spans="1:126" s="62" customFormat="1" ht="30" customHeight="1">
      <c r="A92" s="1199">
        <v>43</v>
      </c>
      <c r="B92" s="1199"/>
      <c r="C92" s="1199"/>
      <c r="D92" s="1199"/>
      <c r="E92" s="1199"/>
      <c r="F92" s="1199"/>
      <c r="G92" s="1199"/>
      <c r="H92" s="1199"/>
      <c r="I92" s="1199"/>
      <c r="J92" s="1199"/>
      <c r="K92" s="1199"/>
      <c r="L92" s="1199"/>
      <c r="M92" s="1199"/>
      <c r="N92" s="1199"/>
      <c r="O92" s="1199"/>
      <c r="P92" s="1199"/>
      <c r="Q92" s="1199"/>
      <c r="R92" s="1199"/>
      <c r="S92" s="1199"/>
      <c r="T92" s="1199"/>
      <c r="U92" s="1199"/>
      <c r="V92" s="1199"/>
      <c r="W92" s="1199"/>
      <c r="X92" s="1199"/>
      <c r="Y92" s="1199"/>
      <c r="Z92" s="1199"/>
      <c r="AA92" s="1199"/>
      <c r="AB92" s="1199"/>
      <c r="AC92" s="1199"/>
      <c r="AD92" s="1199"/>
      <c r="AE92" s="1199"/>
      <c r="AF92" s="1199"/>
      <c r="AG92" s="1199"/>
      <c r="AH92" s="1199"/>
      <c r="AI92" s="1199"/>
      <c r="AJ92" s="1199"/>
      <c r="AK92" s="1199"/>
      <c r="AL92" s="1199"/>
      <c r="AM92" s="1199"/>
      <c r="AN92" s="1199"/>
      <c r="AO92" s="1199"/>
      <c r="AP92" s="1199"/>
      <c r="AQ92" s="1199"/>
      <c r="AR92" s="1199"/>
      <c r="AS92" s="1199"/>
      <c r="AT92" s="1199"/>
      <c r="AU92" s="1199"/>
      <c r="AV92" s="1199"/>
      <c r="AW92" s="1199"/>
      <c r="AX92" s="1199"/>
      <c r="AY92" s="1199"/>
      <c r="AZ92" s="1199"/>
      <c r="BA92" s="1199"/>
      <c r="BB92" s="1199"/>
      <c r="BC92" s="1199"/>
      <c r="BD92" s="1199"/>
      <c r="BE92" s="1199"/>
      <c r="BF92" s="1199"/>
      <c r="BG92" s="1199"/>
      <c r="BH92" s="1199"/>
      <c r="BI92" s="1199"/>
      <c r="BJ92" s="1199"/>
      <c r="BK92" s="1199"/>
      <c r="BL92" s="1199"/>
      <c r="BM92" s="1199"/>
      <c r="BN92" s="1199"/>
      <c r="BO92" s="1199"/>
      <c r="BP92" s="1199"/>
      <c r="BQ92" s="1199"/>
      <c r="BR92" s="1199"/>
      <c r="BS92" s="1199"/>
      <c r="BT92" s="1199"/>
      <c r="BU92" s="1199"/>
      <c r="BV92" s="1199"/>
      <c r="BW92" s="1199"/>
      <c r="BX92" s="1199"/>
      <c r="BY92" s="1199"/>
      <c r="BZ92" s="1199"/>
      <c r="CA92" s="1199"/>
      <c r="CB92" s="1199"/>
      <c r="CC92" s="1199"/>
      <c r="CD92" s="1199"/>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95">
    <mergeCell ref="AN11:AP12"/>
    <mergeCell ref="AU11:AV12"/>
    <mergeCell ref="AW11:BR12"/>
    <mergeCell ref="BV11:BX12"/>
    <mergeCell ref="BY11:CA12"/>
    <mergeCell ref="C4:N5"/>
    <mergeCell ref="O4:Q5"/>
    <mergeCell ref="D11:E12"/>
    <mergeCell ref="F11:AA12"/>
    <mergeCell ref="AK11:AM12"/>
    <mergeCell ref="AW14:BR15"/>
    <mergeCell ref="BV14:BX15"/>
    <mergeCell ref="BY14:CA15"/>
    <mergeCell ref="D17:E18"/>
    <mergeCell ref="F17:AA18"/>
    <mergeCell ref="AK17:AM18"/>
    <mergeCell ref="AN17:AP18"/>
    <mergeCell ref="AU17:AV18"/>
    <mergeCell ref="AW17:BR18"/>
    <mergeCell ref="BV17:BX18"/>
    <mergeCell ref="BY17:CA18"/>
    <mergeCell ref="D14:E15"/>
    <mergeCell ref="F14:AA15"/>
    <mergeCell ref="AK14:AM15"/>
    <mergeCell ref="AN14:AP15"/>
    <mergeCell ref="AU14:AV15"/>
    <mergeCell ref="AW20:BR21"/>
    <mergeCell ref="BV20:BX21"/>
    <mergeCell ref="BY20:CA21"/>
    <mergeCell ref="D23:E24"/>
    <mergeCell ref="F23:AA24"/>
    <mergeCell ref="AK23:AM24"/>
    <mergeCell ref="AN23:AP24"/>
    <mergeCell ref="AU23:AV24"/>
    <mergeCell ref="AW23:BR24"/>
    <mergeCell ref="BV23:BX24"/>
    <mergeCell ref="BY23:CA24"/>
    <mergeCell ref="D20:E21"/>
    <mergeCell ref="F20:AA21"/>
    <mergeCell ref="AK20:AM21"/>
    <mergeCell ref="AN20:AP21"/>
    <mergeCell ref="AU20:AV21"/>
    <mergeCell ref="AW26:BR27"/>
    <mergeCell ref="BV26:BX27"/>
    <mergeCell ref="BY26:CA27"/>
    <mergeCell ref="D29:E30"/>
    <mergeCell ref="F29:AA30"/>
    <mergeCell ref="AK29:AM30"/>
    <mergeCell ref="AN29:AP30"/>
    <mergeCell ref="AU29:AV30"/>
    <mergeCell ref="AW29:BR30"/>
    <mergeCell ref="BV29:BX30"/>
    <mergeCell ref="BY29:CA30"/>
    <mergeCell ref="D26:E27"/>
    <mergeCell ref="F26:AA27"/>
    <mergeCell ref="AK26:AM27"/>
    <mergeCell ref="AN26:AP27"/>
    <mergeCell ref="AU26:AV27"/>
    <mergeCell ref="BV32:BX33"/>
    <mergeCell ref="BY32:CA33"/>
    <mergeCell ref="D35:E36"/>
    <mergeCell ref="F35:AA36"/>
    <mergeCell ref="AK35:AM36"/>
    <mergeCell ref="AN35:AP36"/>
    <mergeCell ref="D32:E33"/>
    <mergeCell ref="F32:AA33"/>
    <mergeCell ref="AK32:AM33"/>
    <mergeCell ref="AN32:AP33"/>
    <mergeCell ref="AU32:AV33"/>
    <mergeCell ref="AW35:BT35"/>
    <mergeCell ref="F49:H50"/>
    <mergeCell ref="J49:T50"/>
    <mergeCell ref="AJ56:AL57"/>
    <mergeCell ref="AM56:AO57"/>
    <mergeCell ref="D43:E44"/>
    <mergeCell ref="F43:H44"/>
    <mergeCell ref="J43:T44"/>
    <mergeCell ref="D46:E47"/>
    <mergeCell ref="F46:H47"/>
    <mergeCell ref="J46:T47"/>
    <mergeCell ref="D49:E50"/>
    <mergeCell ref="AT65:BQ65"/>
    <mergeCell ref="A92:CD92"/>
    <mergeCell ref="AJ62:AL63"/>
    <mergeCell ref="AM62:AO63"/>
    <mergeCell ref="BV62:BX63"/>
    <mergeCell ref="BY62:CA63"/>
    <mergeCell ref="AJ65:AL66"/>
    <mergeCell ref="AM65:AO66"/>
    <mergeCell ref="BV56:BX57"/>
    <mergeCell ref="BY56:CA57"/>
    <mergeCell ref="AJ59:AL60"/>
    <mergeCell ref="AM59:AO60"/>
    <mergeCell ref="BV59:BX60"/>
    <mergeCell ref="BY59:CA60"/>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sheetPr>
  <dimension ref="A1:FO98"/>
  <sheetViews>
    <sheetView showGridLines="0" view="pageBreakPreview" zoomScale="40" zoomScaleNormal="40" zoomScaleSheetLayoutView="40" zoomScalePageLayoutView="35" workbookViewId="0">
      <selection activeCell="BY87" sqref="BY87:CA88"/>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71" ht="81" customHeight="1"/>
    <row r="2" spans="2:171"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1" s="59" customFormat="1" ht="30" customHeight="1">
      <c r="B3" s="65"/>
      <c r="C3" s="1826" t="s">
        <v>1256</v>
      </c>
      <c r="D3" s="1827"/>
      <c r="E3" s="1827"/>
      <c r="F3" s="1827"/>
      <c r="G3" s="1827"/>
      <c r="H3" s="1827"/>
      <c r="I3" s="1827"/>
      <c r="J3" s="1827"/>
      <c r="K3" s="1827"/>
      <c r="L3" s="1827"/>
      <c r="M3" s="1827"/>
      <c r="N3" s="1828"/>
      <c r="O3" s="1784" t="s">
        <v>1609</v>
      </c>
      <c r="P3" s="1785"/>
      <c r="Q3" s="1786"/>
      <c r="R3" s="38"/>
      <c r="S3" s="75" t="s">
        <v>1689</v>
      </c>
      <c r="T3" s="74"/>
      <c r="U3" s="74"/>
      <c r="V3" s="74"/>
      <c r="W3" s="74"/>
      <c r="X3" s="74"/>
      <c r="Y3" s="74"/>
      <c r="Z3" s="74"/>
      <c r="AA3" s="74"/>
      <c r="AB3" s="74"/>
      <c r="AC3" s="74"/>
      <c r="AD3" s="74"/>
      <c r="AE3" s="74"/>
      <c r="AF3" s="74"/>
      <c r="AG3" s="74"/>
      <c r="AH3" s="74"/>
      <c r="AI3" s="74"/>
      <c r="AJ3" s="74"/>
      <c r="AK3" s="74"/>
      <c r="AL3" s="74"/>
      <c r="AM3" s="74"/>
      <c r="AN3" s="74"/>
      <c r="AO3" s="74"/>
      <c r="AP3" s="74"/>
      <c r="AQ3" s="74"/>
      <c r="AR3" s="74"/>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1" s="59" customFormat="1" ht="30" customHeight="1">
      <c r="B4" s="67"/>
      <c r="C4" s="1829"/>
      <c r="D4" s="1830"/>
      <c r="E4" s="1830"/>
      <c r="F4" s="1830"/>
      <c r="G4" s="1830"/>
      <c r="H4" s="1830"/>
      <c r="I4" s="1830"/>
      <c r="J4" s="1830"/>
      <c r="K4" s="1830"/>
      <c r="L4" s="1830"/>
      <c r="M4" s="1830"/>
      <c r="N4" s="1831"/>
      <c r="O4" s="1787"/>
      <c r="P4" s="1788"/>
      <c r="Q4" s="1789"/>
      <c r="R4" s="38"/>
      <c r="S4" s="88" t="s">
        <v>1690</v>
      </c>
      <c r="T4" s="74"/>
      <c r="U4" s="74"/>
      <c r="V4" s="70"/>
      <c r="W4" s="70"/>
      <c r="X4" s="70"/>
      <c r="Y4" s="70"/>
      <c r="Z4" s="70"/>
      <c r="AA4" s="70"/>
      <c r="AB4" s="70"/>
      <c r="AC4" s="70"/>
      <c r="AD4" s="70"/>
      <c r="AE4" s="70"/>
      <c r="AF4" s="70"/>
      <c r="AG4" s="70"/>
      <c r="AH4" s="70"/>
      <c r="AI4" s="70"/>
      <c r="AJ4" s="70"/>
      <c r="AK4" s="70"/>
      <c r="AL4" s="70"/>
      <c r="AM4" s="70"/>
      <c r="AN4" s="70"/>
      <c r="AO4" s="70"/>
      <c r="AP4" s="70"/>
      <c r="AQ4" s="70"/>
      <c r="AR4" s="70"/>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1" s="59" customFormat="1" ht="30" customHeight="1">
      <c r="B5" s="69"/>
      <c r="C5" s="68"/>
      <c r="D5" s="68"/>
      <c r="E5" s="68"/>
      <c r="F5" s="68"/>
      <c r="G5" s="68"/>
      <c r="H5" s="68"/>
      <c r="I5" s="68"/>
      <c r="J5" s="68"/>
      <c r="K5" s="68"/>
      <c r="L5" s="68"/>
      <c r="M5" s="68"/>
      <c r="N5" s="68"/>
      <c r="O5" s="86"/>
      <c r="P5" s="86"/>
      <c r="Q5" s="86"/>
      <c r="R5" s="38"/>
      <c r="S5" s="88"/>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3"/>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1" s="59" customFormat="1" ht="30" customHeight="1">
      <c r="B6" s="69"/>
      <c r="C6" s="1012" t="s">
        <v>1732</v>
      </c>
      <c r="D6" s="119" t="s">
        <v>1733</v>
      </c>
      <c r="E6" s="78"/>
      <c r="F6" s="132"/>
      <c r="G6" s="132"/>
      <c r="H6" s="132"/>
      <c r="I6" s="132"/>
      <c r="J6" s="78"/>
      <c r="K6" s="78"/>
      <c r="L6" s="78"/>
      <c r="M6" s="78"/>
      <c r="N6" s="78"/>
      <c r="O6" s="78"/>
      <c r="P6" s="78"/>
      <c r="Q6" s="78"/>
      <c r="R6" s="78"/>
      <c r="S6" s="78"/>
      <c r="T6" s="78"/>
      <c r="U6" s="78"/>
      <c r="V6" s="78"/>
      <c r="W6" s="78"/>
      <c r="X6" s="78"/>
      <c r="Y6" s="78"/>
      <c r="Z6" s="78"/>
      <c r="AA6" s="78"/>
      <c r="AB6" s="78"/>
      <c r="AC6" s="78"/>
      <c r="AD6" s="78"/>
      <c r="AE6" s="78"/>
      <c r="AF6" s="78"/>
      <c r="AG6" s="78"/>
      <c r="AH6" s="78"/>
      <c r="AI6" s="74"/>
      <c r="AJ6" s="74"/>
      <c r="AK6" s="74"/>
      <c r="AL6" s="74"/>
      <c r="AM6" s="74"/>
      <c r="AN6" s="74"/>
      <c r="AO6" s="74"/>
      <c r="AP6" s="74"/>
      <c r="AQ6" s="74"/>
      <c r="AR6" s="78"/>
      <c r="AS6" s="78"/>
      <c r="AT6" s="78"/>
      <c r="AU6" s="78"/>
      <c r="AV6" s="78"/>
      <c r="AW6" s="78"/>
      <c r="AX6" s="78"/>
      <c r="AY6" s="78"/>
      <c r="AZ6" s="78"/>
      <c r="BA6" s="78"/>
      <c r="BB6" s="78"/>
      <c r="BC6" s="78"/>
      <c r="BD6" s="78"/>
      <c r="BE6" s="78"/>
      <c r="BF6" s="78"/>
      <c r="BG6" s="78"/>
      <c r="BH6" s="78"/>
      <c r="BI6" s="78"/>
      <c r="BJ6" s="78"/>
      <c r="BK6" s="78"/>
      <c r="BL6" s="78"/>
      <c r="BM6" s="78"/>
      <c r="BN6" s="78"/>
      <c r="BO6" s="78"/>
      <c r="BP6" s="70"/>
      <c r="BQ6" s="70"/>
      <c r="BR6" s="70"/>
      <c r="BS6" s="70"/>
      <c r="BT6" s="70"/>
      <c r="BU6" s="70"/>
      <c r="BV6" s="70"/>
      <c r="BW6" s="70"/>
      <c r="BX6" s="70"/>
      <c r="BY6" s="70"/>
      <c r="BZ6" s="70"/>
      <c r="CA6" s="70"/>
      <c r="CB6" s="70"/>
      <c r="CC6" s="70"/>
      <c r="CD6" s="93"/>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71" s="59" customFormat="1" ht="24.9" customHeight="1">
      <c r="B7" s="71"/>
      <c r="C7" s="119"/>
      <c r="D7" s="137" t="s">
        <v>1734</v>
      </c>
      <c r="E7" s="78"/>
      <c r="F7" s="78"/>
      <c r="G7" s="78"/>
      <c r="H7" s="78"/>
      <c r="I7" s="78"/>
      <c r="J7" s="133"/>
      <c r="K7" s="133"/>
      <c r="L7" s="133"/>
      <c r="M7" s="133"/>
      <c r="N7" s="78"/>
      <c r="O7" s="78"/>
      <c r="P7" s="133"/>
      <c r="Q7" s="133"/>
      <c r="R7" s="78"/>
      <c r="S7" s="78"/>
      <c r="T7" s="78"/>
      <c r="U7" s="78"/>
      <c r="V7" s="78"/>
      <c r="W7" s="78"/>
      <c r="X7" s="78"/>
      <c r="Y7" s="78"/>
      <c r="Z7" s="78"/>
      <c r="AA7" s="78"/>
      <c r="AB7" s="78"/>
      <c r="AC7" s="78"/>
      <c r="AD7" s="78"/>
      <c r="AE7" s="78"/>
      <c r="AF7" s="78"/>
      <c r="AG7" s="78"/>
      <c r="AH7" s="78"/>
      <c r="AI7" s="78"/>
      <c r="AJ7" s="78"/>
      <c r="AK7" s="1199" t="s">
        <v>1735</v>
      </c>
      <c r="AL7" s="1199"/>
      <c r="AM7" s="1199"/>
      <c r="AN7" s="1199"/>
      <c r="AO7" s="1199"/>
      <c r="AP7" s="1199"/>
      <c r="AQ7" s="1199"/>
      <c r="AR7" s="1199"/>
      <c r="AS7" s="1199"/>
      <c r="AT7" s="78"/>
      <c r="AU7" s="78"/>
      <c r="AV7" s="1199" t="s">
        <v>1736</v>
      </c>
      <c r="AW7" s="1199"/>
      <c r="AX7" s="1199"/>
      <c r="AY7" s="1199"/>
      <c r="AZ7" s="1199"/>
      <c r="BA7" s="1199"/>
      <c r="BB7" s="1199"/>
      <c r="BC7" s="1199"/>
      <c r="BD7" s="1199"/>
      <c r="BE7" s="78"/>
      <c r="BF7" s="78"/>
      <c r="BG7" s="1199" t="s">
        <v>1737</v>
      </c>
      <c r="BH7" s="1199"/>
      <c r="BI7" s="1199"/>
      <c r="BJ7" s="1199"/>
      <c r="BK7" s="1199"/>
      <c r="BL7" s="1199"/>
      <c r="BM7" s="1199"/>
      <c r="BN7" s="1199"/>
      <c r="BO7" s="1199"/>
      <c r="BP7" s="70"/>
      <c r="BQ7" s="70"/>
      <c r="BR7" s="70"/>
      <c r="BS7" s="70"/>
      <c r="BT7" s="70"/>
      <c r="BU7" s="70"/>
      <c r="BV7" s="70"/>
      <c r="BW7" s="70"/>
      <c r="BX7" s="70"/>
      <c r="BY7" s="70"/>
      <c r="BZ7" s="70"/>
      <c r="CA7" s="70"/>
      <c r="CD7" s="93"/>
      <c r="CH7"/>
      <c r="CI7"/>
      <c r="CJ7"/>
      <c r="CK7"/>
      <c r="CN7" s="78"/>
      <c r="CO7" s="132"/>
      <c r="CP7" s="132"/>
      <c r="CQ7" s="132"/>
      <c r="CR7" s="132"/>
      <c r="CS7" s="133"/>
      <c r="CT7" s="133"/>
      <c r="CU7" s="133"/>
      <c r="CV7" s="133"/>
      <c r="CW7" s="78"/>
      <c r="CX7" s="78"/>
      <c r="CY7" s="133"/>
      <c r="CZ7" s="133"/>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row>
    <row r="8" spans="2:171" s="59" customFormat="1" ht="30" customHeight="1">
      <c r="B8" s="72"/>
      <c r="C8" s="78"/>
      <c r="D8" s="78"/>
      <c r="E8" s="78"/>
      <c r="F8" s="78"/>
      <c r="G8" s="78"/>
      <c r="H8" s="78"/>
      <c r="I8" s="78"/>
      <c r="J8" s="133"/>
      <c r="K8" s="133"/>
      <c r="L8" s="133"/>
      <c r="M8" s="133"/>
      <c r="N8" s="78"/>
      <c r="O8" s="78"/>
      <c r="P8" s="133"/>
      <c r="Q8" s="133"/>
      <c r="R8" s="78"/>
      <c r="S8" s="78"/>
      <c r="T8" s="78"/>
      <c r="U8" s="78"/>
      <c r="V8" s="78"/>
      <c r="W8" s="78"/>
      <c r="X8" s="78"/>
      <c r="Y8" s="78"/>
      <c r="Z8" s="78"/>
      <c r="AA8" s="78"/>
      <c r="AB8" s="78"/>
      <c r="AC8" s="78"/>
      <c r="AD8" s="78"/>
      <c r="AE8" s="78"/>
      <c r="AF8" s="78"/>
      <c r="AG8" s="78"/>
      <c r="AH8" s="78"/>
      <c r="AI8" s="78"/>
      <c r="AJ8" s="78"/>
      <c r="AK8" s="1819" t="s">
        <v>1738</v>
      </c>
      <c r="AL8" s="1819"/>
      <c r="AM8" s="1819"/>
      <c r="AN8" s="1819"/>
      <c r="AO8" s="1819"/>
      <c r="AP8" s="1819"/>
      <c r="AQ8" s="1819"/>
      <c r="AR8" s="1819"/>
      <c r="AS8" s="1819"/>
      <c r="AT8" s="78"/>
      <c r="AU8" s="78"/>
      <c r="AV8" s="1819" t="s">
        <v>1739</v>
      </c>
      <c r="AW8" s="1819"/>
      <c r="AX8" s="1819"/>
      <c r="AY8" s="1819"/>
      <c r="AZ8" s="1819"/>
      <c r="BA8" s="1819"/>
      <c r="BB8" s="1819"/>
      <c r="BC8" s="1819"/>
      <c r="BD8" s="1819"/>
      <c r="BE8" s="78"/>
      <c r="BF8" s="78"/>
      <c r="BG8" s="1819" t="s">
        <v>1740</v>
      </c>
      <c r="BH8" s="1819"/>
      <c r="BI8" s="1819"/>
      <c r="BJ8" s="1819"/>
      <c r="BK8" s="1819"/>
      <c r="BL8" s="1819"/>
      <c r="BM8" s="1819"/>
      <c r="BN8" s="1819"/>
      <c r="BO8" s="1819"/>
      <c r="BP8"/>
      <c r="BQ8"/>
      <c r="BR8"/>
      <c r="BS8"/>
      <c r="BT8"/>
      <c r="BU8"/>
      <c r="BV8"/>
      <c r="BW8"/>
      <c r="BX8"/>
      <c r="BY8"/>
      <c r="BZ8"/>
      <c r="CA8"/>
      <c r="CB8"/>
      <c r="CC8"/>
      <c r="CD8" s="93"/>
      <c r="CH8"/>
      <c r="CI8"/>
      <c r="CJ8"/>
      <c r="CK8"/>
      <c r="CN8" s="78"/>
      <c r="CO8" s="132"/>
      <c r="CP8" s="132"/>
      <c r="CQ8" s="132"/>
      <c r="CR8" s="132"/>
      <c r="CS8" s="133"/>
      <c r="CT8" s="133"/>
      <c r="CU8" s="133"/>
      <c r="CV8" s="133"/>
      <c r="CW8" s="78"/>
      <c r="CX8" s="78"/>
      <c r="CY8" s="133"/>
      <c r="CZ8"/>
      <c r="DA8"/>
      <c r="DB8"/>
      <c r="DC8"/>
      <c r="DD8"/>
      <c r="DE8"/>
      <c r="DF8"/>
      <c r="DG8"/>
      <c r="DH8"/>
      <c r="DI8"/>
      <c r="DJ8"/>
      <c r="DK8"/>
      <c r="DL8"/>
      <c r="DM8"/>
      <c r="DN8"/>
      <c r="DO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row>
    <row r="9" spans="2:171" s="59" customFormat="1" ht="30" customHeight="1">
      <c r="B9" s="72"/>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c r="AF9" s="78"/>
      <c r="AG9" s="78"/>
      <c r="AH9" s="78"/>
      <c r="AI9" s="74"/>
      <c r="AJ9" s="74"/>
      <c r="AK9" s="74"/>
      <c r="AL9" s="74"/>
      <c r="AM9" s="74"/>
      <c r="AN9" s="1836" t="s">
        <v>196</v>
      </c>
      <c r="AO9" s="1757"/>
      <c r="AP9" s="1757"/>
      <c r="AQ9" s="74"/>
      <c r="AR9" s="78"/>
      <c r="AS9" s="78"/>
      <c r="AT9" s="78"/>
      <c r="AU9" s="78"/>
      <c r="AV9" s="74"/>
      <c r="AW9" s="74"/>
      <c r="AX9" s="74"/>
      <c r="AY9" s="1836" t="s">
        <v>198</v>
      </c>
      <c r="AZ9" s="1757"/>
      <c r="BA9" s="1757"/>
      <c r="BB9" s="74"/>
      <c r="BC9" s="78"/>
      <c r="BD9" s="78"/>
      <c r="BE9" s="78"/>
      <c r="BF9" s="78"/>
      <c r="BG9" s="74"/>
      <c r="BH9" s="74"/>
      <c r="BI9" s="74"/>
      <c r="BJ9" s="1836" t="s">
        <v>200</v>
      </c>
      <c r="BK9" s="1757"/>
      <c r="BL9" s="1757"/>
      <c r="BM9" s="74"/>
      <c r="BN9" s="78"/>
      <c r="BO9" s="78"/>
      <c r="BP9"/>
      <c r="BQ9"/>
      <c r="BR9"/>
      <c r="BS9"/>
      <c r="BT9"/>
      <c r="BU9"/>
      <c r="BV9"/>
      <c r="BW9"/>
      <c r="BX9"/>
      <c r="BY9"/>
      <c r="BZ9"/>
      <c r="CA9"/>
      <c r="CB9"/>
      <c r="CC9"/>
      <c r="CD9" s="93"/>
      <c r="CH9"/>
      <c r="CI9"/>
      <c r="CJ9"/>
      <c r="CK9"/>
      <c r="CL9" s="119"/>
      <c r="CM9" s="137"/>
      <c r="CN9" s="78"/>
      <c r="CO9" s="132"/>
      <c r="CP9" s="132"/>
      <c r="CQ9" s="132"/>
      <c r="CR9" s="132"/>
      <c r="CS9" s="133"/>
      <c r="CT9" s="133"/>
      <c r="CU9" s="133"/>
      <c r="CV9" s="133"/>
      <c r="CW9" s="78"/>
      <c r="CX9" s="78"/>
      <c r="CY9" s="133"/>
      <c r="CZ9"/>
      <c r="DA9"/>
      <c r="DB9"/>
      <c r="DC9"/>
      <c r="DD9"/>
      <c r="DE9"/>
      <c r="DF9"/>
      <c r="DG9"/>
      <c r="DH9"/>
      <c r="DI9"/>
      <c r="DJ9"/>
      <c r="DK9"/>
      <c r="DL9"/>
      <c r="DM9"/>
      <c r="DN9"/>
      <c r="DO9"/>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row>
    <row r="10" spans="2:171" s="59" customFormat="1" ht="30" customHeight="1">
      <c r="B10" s="72"/>
      <c r="C10" s="169"/>
      <c r="D10" s="1000" t="s">
        <v>253</v>
      </c>
      <c r="E10" s="78"/>
      <c r="F10" s="74" t="s">
        <v>1741</v>
      </c>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1834" t="s">
        <v>78</v>
      </c>
      <c r="AJ10" s="1199"/>
      <c r="AK10" s="1199"/>
      <c r="AL10" s="1199"/>
      <c r="AM10" s="1835"/>
      <c r="AN10" s="1235"/>
      <c r="AO10" s="1236"/>
      <c r="AP10" s="1237"/>
      <c r="AQ10" s="74"/>
      <c r="AR10" s="78"/>
      <c r="AS10" s="78"/>
      <c r="AT10" s="74"/>
      <c r="AU10" s="74"/>
      <c r="AV10" s="74"/>
      <c r="AW10" s="74"/>
      <c r="AX10" s="178"/>
      <c r="AY10" s="1235"/>
      <c r="AZ10" s="1236"/>
      <c r="BA10" s="1237"/>
      <c r="BB10" s="74"/>
      <c r="BC10" s="78"/>
      <c r="BD10" s="78"/>
      <c r="BE10" s="74"/>
      <c r="BF10" s="74"/>
      <c r="BG10" s="74"/>
      <c r="BH10" s="74"/>
      <c r="BI10" s="178"/>
      <c r="BJ10" s="1235"/>
      <c r="BK10" s="1236"/>
      <c r="BL10" s="1237"/>
      <c r="BM10" s="74"/>
      <c r="BN10" s="78"/>
      <c r="BO10" s="78"/>
      <c r="BP10"/>
      <c r="BQ10"/>
      <c r="BR10"/>
      <c r="BS10"/>
      <c r="BT10"/>
      <c r="BU10"/>
      <c r="BV10"/>
      <c r="BW10"/>
      <c r="BX10"/>
      <c r="BY10"/>
      <c r="BZ10"/>
      <c r="CA10"/>
      <c r="CB10"/>
      <c r="CC10"/>
      <c r="CD10" s="93"/>
      <c r="CH10"/>
      <c r="CI10"/>
      <c r="CJ10"/>
      <c r="CK10"/>
      <c r="CL10" s="119"/>
      <c r="CZ10"/>
      <c r="DA10"/>
      <c r="DB10"/>
      <c r="DC10"/>
      <c r="DD10"/>
      <c r="DE10"/>
      <c r="DF10"/>
      <c r="DG10"/>
      <c r="DH10"/>
      <c r="DI10"/>
      <c r="DJ10"/>
      <c r="DK10"/>
      <c r="DL10"/>
      <c r="DM10"/>
      <c r="DN10"/>
      <c r="DO10"/>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row>
    <row r="11" spans="2:171" s="59" customFormat="1" ht="30" customHeight="1">
      <c r="B11" s="72"/>
      <c r="C11" s="169"/>
      <c r="D11" s="78"/>
      <c r="E11" s="78"/>
      <c r="F11" s="70" t="s">
        <v>1742</v>
      </c>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c r="AF11" s="78"/>
      <c r="AG11" s="78"/>
      <c r="AH11" s="78"/>
      <c r="AI11" s="1199"/>
      <c r="AJ11" s="1199"/>
      <c r="AK11" s="1199"/>
      <c r="AL11" s="1199"/>
      <c r="AM11" s="1835"/>
      <c r="AN11" s="1238"/>
      <c r="AO11" s="1239"/>
      <c r="AP11" s="1240"/>
      <c r="AQ11" s="74"/>
      <c r="AR11" s="78"/>
      <c r="AS11" s="78"/>
      <c r="AT11" s="74"/>
      <c r="AU11" s="74"/>
      <c r="AV11" s="74"/>
      <c r="AW11" s="74"/>
      <c r="AX11" s="178"/>
      <c r="AY11" s="1238"/>
      <c r="AZ11" s="1239"/>
      <c r="BA11" s="1240"/>
      <c r="BB11" s="74"/>
      <c r="BC11" s="78"/>
      <c r="BD11" s="78"/>
      <c r="BE11" s="74"/>
      <c r="BF11" s="74"/>
      <c r="BG11" s="74"/>
      <c r="BH11" s="74"/>
      <c r="BI11" s="178"/>
      <c r="BJ11" s="1238"/>
      <c r="BK11" s="1239"/>
      <c r="BL11" s="1240"/>
      <c r="BM11" s="74"/>
      <c r="BN11" s="78"/>
      <c r="BO11" s="78"/>
      <c r="BP11"/>
      <c r="BQ11"/>
      <c r="BR11"/>
      <c r="BS11"/>
      <c r="BT11"/>
      <c r="BU11"/>
      <c r="BV11"/>
      <c r="BW11"/>
      <c r="BX11"/>
      <c r="BY11"/>
      <c r="BZ11"/>
      <c r="CA11"/>
      <c r="CB11"/>
      <c r="CC11"/>
      <c r="CD11" s="93"/>
      <c r="CH11"/>
      <c r="CI11"/>
      <c r="CJ11"/>
      <c r="CK11"/>
      <c r="CL11" s="119"/>
      <c r="CZ11"/>
      <c r="DA11"/>
      <c r="DB11"/>
      <c r="DC11"/>
      <c r="DD11"/>
      <c r="DE11"/>
      <c r="DF11"/>
      <c r="DG11"/>
      <c r="DH11"/>
      <c r="DI11"/>
      <c r="DJ11"/>
      <c r="DK11"/>
      <c r="DL11"/>
      <c r="DM11"/>
      <c r="DN11"/>
      <c r="DO11"/>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row>
    <row r="12" spans="2:171" s="59" customFormat="1" ht="30" customHeight="1">
      <c r="B12" s="72"/>
      <c r="C12" s="169"/>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4"/>
      <c r="AJ12" s="74"/>
      <c r="AK12" s="74"/>
      <c r="AL12" s="74"/>
      <c r="AM12" s="74"/>
      <c r="AN12" s="74"/>
      <c r="AO12" s="74"/>
      <c r="AP12" s="74"/>
      <c r="AQ12" s="74"/>
      <c r="AR12" s="74"/>
      <c r="AS12" s="78"/>
      <c r="AT12" s="74"/>
      <c r="AU12" s="74"/>
      <c r="AV12" s="74"/>
      <c r="AW12" s="74"/>
      <c r="AX12" s="74"/>
      <c r="AY12" s="74"/>
      <c r="AZ12" s="74"/>
      <c r="BA12" s="74"/>
      <c r="BB12" s="74"/>
      <c r="BC12" s="78"/>
      <c r="BD12" s="78"/>
      <c r="BE12" s="74"/>
      <c r="BF12" s="74"/>
      <c r="BG12" s="74"/>
      <c r="BH12" s="74"/>
      <c r="BI12" s="74"/>
      <c r="BJ12" s="74"/>
      <c r="BK12" s="74"/>
      <c r="BL12" s="74"/>
      <c r="BM12" s="74"/>
      <c r="BN12" s="78"/>
      <c r="BO12" s="78"/>
      <c r="BP12"/>
      <c r="BQ12"/>
      <c r="BR12"/>
      <c r="BS12"/>
      <c r="BT12"/>
      <c r="BU12"/>
      <c r="BV12"/>
      <c r="BW12"/>
      <c r="BX12"/>
      <c r="BY12"/>
      <c r="BZ12"/>
      <c r="CA12"/>
      <c r="CB12"/>
      <c r="CC12"/>
      <c r="CD12" s="93"/>
      <c r="CH12"/>
      <c r="CI12"/>
      <c r="CJ12"/>
      <c r="CK12"/>
      <c r="CL12" s="119"/>
      <c r="CZ12"/>
      <c r="DA12"/>
      <c r="DB12"/>
      <c r="DC12"/>
      <c r="DD12"/>
      <c r="DE12"/>
      <c r="DF12"/>
      <c r="DG12"/>
      <c r="DH12"/>
      <c r="DI12"/>
      <c r="DJ12"/>
      <c r="DK12"/>
      <c r="DL12"/>
      <c r="DM12"/>
      <c r="DN12"/>
      <c r="DO12"/>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row>
    <row r="13" spans="2:171" s="59" customFormat="1" ht="30" customHeight="1">
      <c r="B13" s="72"/>
      <c r="C13" s="169"/>
      <c r="D13" s="1000" t="s">
        <v>256</v>
      </c>
      <c r="E13" s="78"/>
      <c r="F13" s="74" t="s">
        <v>1495</v>
      </c>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c r="AF13" s="78"/>
      <c r="AG13" s="78"/>
      <c r="AH13" s="78"/>
      <c r="AI13" s="1834" t="s">
        <v>79</v>
      </c>
      <c r="AJ13" s="1199"/>
      <c r="AK13" s="1199"/>
      <c r="AL13" s="1199"/>
      <c r="AM13" s="1835"/>
      <c r="AN13" s="1235"/>
      <c r="AO13" s="1236"/>
      <c r="AP13" s="1237"/>
      <c r="AQ13" s="74"/>
      <c r="AR13" s="74"/>
      <c r="AS13" s="78"/>
      <c r="AT13" s="74"/>
      <c r="AU13" s="74"/>
      <c r="AV13" s="74"/>
      <c r="AW13" s="74"/>
      <c r="AX13" s="178"/>
      <c r="AY13" s="1235"/>
      <c r="AZ13" s="1236"/>
      <c r="BA13" s="1237"/>
      <c r="BB13" s="74"/>
      <c r="BC13" s="74"/>
      <c r="BD13" s="74"/>
      <c r="BE13" s="74"/>
      <c r="BF13" s="74"/>
      <c r="BG13" s="74"/>
      <c r="BH13" s="74"/>
      <c r="BI13" s="178"/>
      <c r="BJ13" s="1235"/>
      <c r="BK13" s="1236"/>
      <c r="BL13" s="1237"/>
      <c r="BM13" s="74"/>
      <c r="BN13" s="74"/>
      <c r="BO13" s="74"/>
      <c r="BP13"/>
      <c r="BQ13"/>
      <c r="BR13"/>
      <c r="BS13"/>
      <c r="BT13"/>
      <c r="BU13"/>
      <c r="BV13"/>
      <c r="BW13"/>
      <c r="BX13"/>
      <c r="BY13"/>
      <c r="BZ13"/>
      <c r="CA13"/>
      <c r="CB13"/>
      <c r="CC13"/>
      <c r="CD13" s="93"/>
      <c r="CH13"/>
      <c r="CI13"/>
      <c r="CJ13"/>
      <c r="CK13"/>
      <c r="CL13" s="119"/>
      <c r="CM13" s="119"/>
      <c r="CN13" s="119"/>
      <c r="CO13" s="132"/>
      <c r="CP13" s="132"/>
      <c r="CQ13" s="132"/>
      <c r="CR13" s="132"/>
      <c r="CS13" s="133"/>
      <c r="CT13" s="133"/>
      <c r="CU13" s="133"/>
      <c r="CV13" s="133"/>
      <c r="CW13" s="133"/>
      <c r="CX13" s="133"/>
      <c r="CY13" s="133"/>
      <c r="CZ13"/>
      <c r="DA13"/>
      <c r="DB13"/>
      <c r="DC13"/>
      <c r="DD13"/>
      <c r="DE13"/>
      <c r="DF13"/>
      <c r="DG13"/>
      <c r="DH13"/>
      <c r="DI13"/>
      <c r="DJ13"/>
      <c r="DK13"/>
      <c r="DL13"/>
      <c r="DM13"/>
      <c r="DN13"/>
      <c r="DO13"/>
      <c r="DP13" s="78"/>
      <c r="DQ13" s="78"/>
      <c r="DR13" s="74"/>
      <c r="DS13" s="74"/>
      <c r="DT13" s="74"/>
      <c r="DU13" s="74"/>
      <c r="DV13" s="74"/>
      <c r="DW13" s="74"/>
      <c r="DX13" s="74"/>
      <c r="DY13" s="74"/>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row>
    <row r="14" spans="2:171" s="59" customFormat="1" ht="24.9" customHeight="1">
      <c r="B14" s="72"/>
      <c r="C14" s="169"/>
      <c r="D14" s="78"/>
      <c r="E14" s="78"/>
      <c r="F14" s="70" t="s">
        <v>1743</v>
      </c>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c r="AF14" s="78"/>
      <c r="AG14" s="78"/>
      <c r="AH14" s="78"/>
      <c r="AI14" s="1199"/>
      <c r="AJ14" s="1199"/>
      <c r="AK14" s="1199"/>
      <c r="AL14" s="1199"/>
      <c r="AM14" s="1835"/>
      <c r="AN14" s="1238"/>
      <c r="AO14" s="1239"/>
      <c r="AP14" s="1240"/>
      <c r="AQ14" s="74"/>
      <c r="AR14" s="74"/>
      <c r="AS14" s="78"/>
      <c r="AT14" s="74"/>
      <c r="AU14" s="74"/>
      <c r="AV14" s="74"/>
      <c r="AW14" s="74"/>
      <c r="AX14" s="178"/>
      <c r="AY14" s="1238"/>
      <c r="AZ14" s="1239"/>
      <c r="BA14" s="1240"/>
      <c r="BB14" s="74"/>
      <c r="BC14" s="74"/>
      <c r="BD14" s="74"/>
      <c r="BE14" s="74"/>
      <c r="BF14" s="74"/>
      <c r="BG14" s="74"/>
      <c r="BH14" s="74"/>
      <c r="BI14" s="178"/>
      <c r="BJ14" s="1238"/>
      <c r="BK14" s="1239"/>
      <c r="BL14" s="1240"/>
      <c r="BM14" s="74"/>
      <c r="BN14" s="74"/>
      <c r="BO14" s="74"/>
      <c r="BP14"/>
      <c r="BQ14"/>
      <c r="BR14"/>
      <c r="BS14"/>
      <c r="BT14"/>
      <c r="BU14"/>
      <c r="BV14"/>
      <c r="BW14"/>
      <c r="BX14"/>
      <c r="BY14"/>
      <c r="BZ14"/>
      <c r="CA14"/>
      <c r="CB14"/>
      <c r="CC14"/>
      <c r="CD14" s="93"/>
      <c r="CH14"/>
      <c r="CI14"/>
      <c r="CJ14"/>
      <c r="CK14"/>
      <c r="CL14" s="119"/>
      <c r="CN14" s="119"/>
      <c r="CO14" s="132"/>
      <c r="CP14" s="132"/>
      <c r="CQ14" s="132"/>
      <c r="CR14" s="132"/>
      <c r="CS14" s="133"/>
      <c r="CT14" s="133"/>
      <c r="CU14" s="133"/>
      <c r="CV14" s="133"/>
      <c r="CW14" s="133"/>
      <c r="CX14" s="133"/>
      <c r="CY14" s="133"/>
      <c r="CZ14"/>
      <c r="DA14"/>
      <c r="DB14"/>
      <c r="DC14"/>
      <c r="DD14"/>
      <c r="DE14"/>
      <c r="DF14"/>
      <c r="DG14"/>
      <c r="DH14"/>
      <c r="DI14"/>
      <c r="DJ14"/>
      <c r="DK14"/>
      <c r="DL14"/>
      <c r="DM14"/>
      <c r="DN14"/>
      <c r="DO14"/>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row>
    <row r="15" spans="2:171" s="59" customFormat="1" ht="30" customHeight="1">
      <c r="B15" s="79"/>
      <c r="C15" s="169"/>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c r="AF15" s="78"/>
      <c r="AG15" s="78"/>
      <c r="AH15" s="78"/>
      <c r="AI15" s="74"/>
      <c r="AJ15" s="74"/>
      <c r="AK15" s="74"/>
      <c r="AL15" s="74"/>
      <c r="AM15" s="74"/>
      <c r="AN15" s="74"/>
      <c r="AO15" s="74"/>
      <c r="AP15" s="74"/>
      <c r="AQ15" s="74"/>
      <c r="AR15" s="74"/>
      <c r="AS15" s="78"/>
      <c r="AT15" s="74"/>
      <c r="AU15" s="74"/>
      <c r="AV15" s="74"/>
      <c r="AW15" s="74"/>
      <c r="AX15" s="74"/>
      <c r="AY15" s="74"/>
      <c r="AZ15" s="74"/>
      <c r="BA15" s="74"/>
      <c r="BB15" s="74"/>
      <c r="BC15" s="74"/>
      <c r="BD15" s="74"/>
      <c r="BE15" s="74"/>
      <c r="BF15" s="74"/>
      <c r="BG15" s="74"/>
      <c r="BH15" s="74"/>
      <c r="BI15" s="74"/>
      <c r="BJ15" s="74"/>
      <c r="BK15" s="74"/>
      <c r="BL15" s="74"/>
      <c r="BM15" s="74"/>
      <c r="BN15" s="74"/>
      <c r="BO15" s="74"/>
      <c r="BP15"/>
      <c r="BQ15"/>
      <c r="BR15"/>
      <c r="BS15"/>
      <c r="BT15"/>
      <c r="BU15"/>
      <c r="BV15"/>
      <c r="BW15"/>
      <c r="BX15"/>
      <c r="BY15"/>
      <c r="BZ15"/>
      <c r="CA15"/>
      <c r="CB15"/>
      <c r="CC15"/>
      <c r="CD15" s="93"/>
      <c r="CH15"/>
      <c r="CI15"/>
      <c r="CJ15"/>
      <c r="CK15"/>
      <c r="CL15" s="119"/>
      <c r="CN15" s="119"/>
      <c r="CO15" s="132"/>
      <c r="CP15" s="132"/>
      <c r="CQ15" s="132"/>
      <c r="CR15" s="132"/>
      <c r="CS15" s="133"/>
      <c r="CT15" s="133"/>
      <c r="CU15" s="133"/>
      <c r="CV15" s="133"/>
      <c r="CW15" s="133"/>
      <c r="CX15" s="133"/>
      <c r="CY15" s="133"/>
      <c r="CZ15"/>
      <c r="DA15"/>
      <c r="DB15"/>
      <c r="DC15"/>
      <c r="DD15"/>
      <c r="DE15"/>
      <c r="DF15"/>
      <c r="DG15"/>
      <c r="DH15"/>
      <c r="DI15"/>
      <c r="DJ15"/>
      <c r="DK15"/>
      <c r="DL15"/>
      <c r="DM15"/>
      <c r="DN15"/>
      <c r="DO15"/>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row>
    <row r="16" spans="2:171" s="60" customFormat="1" ht="30" customHeight="1">
      <c r="B16" s="80"/>
      <c r="C16" s="169"/>
      <c r="D16" s="1000" t="s">
        <v>1419</v>
      </c>
      <c r="E16" s="78"/>
      <c r="F16" s="74" t="s">
        <v>1744</v>
      </c>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c r="AF16" s="78"/>
      <c r="AG16" s="78"/>
      <c r="AH16" s="78"/>
      <c r="AI16" s="1834" t="s">
        <v>80</v>
      </c>
      <c r="AJ16" s="1199"/>
      <c r="AK16" s="1199"/>
      <c r="AL16" s="1199"/>
      <c r="AM16" s="1835"/>
      <c r="AN16" s="1235"/>
      <c r="AO16" s="1236"/>
      <c r="AP16" s="1237"/>
      <c r="AQ16" s="74"/>
      <c r="AR16" s="74"/>
      <c r="AS16" s="78"/>
      <c r="AT16" s="74"/>
      <c r="AU16" s="74"/>
      <c r="AV16" s="74"/>
      <c r="AW16" s="74"/>
      <c r="AX16" s="178"/>
      <c r="AY16" s="1235"/>
      <c r="AZ16" s="1236"/>
      <c r="BA16" s="1237"/>
      <c r="BB16" s="74"/>
      <c r="BC16" s="74"/>
      <c r="BD16" s="74"/>
      <c r="BE16" s="74"/>
      <c r="BF16" s="74"/>
      <c r="BG16" s="74"/>
      <c r="BH16" s="74"/>
      <c r="BI16" s="178"/>
      <c r="BJ16" s="1235"/>
      <c r="BK16" s="1236"/>
      <c r="BL16" s="1237"/>
      <c r="BM16" s="74"/>
      <c r="BN16" s="74"/>
      <c r="BO16" s="74"/>
      <c r="BP16"/>
      <c r="BQ16"/>
      <c r="BR16"/>
      <c r="BS16"/>
      <c r="BT16"/>
      <c r="BU16"/>
      <c r="BV16"/>
      <c r="BW16"/>
      <c r="BX16"/>
      <c r="BY16"/>
      <c r="BZ16"/>
      <c r="CA16"/>
      <c r="CB16"/>
      <c r="CC16"/>
      <c r="CD16" s="93"/>
      <c r="CH16"/>
      <c r="CI16"/>
      <c r="CJ16"/>
      <c r="CK16"/>
      <c r="CL16" s="169"/>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4"/>
      <c r="DS16" s="74"/>
      <c r="DT16" s="74"/>
      <c r="DU16" s="74"/>
      <c r="DV16" s="74"/>
      <c r="DW16" s="74"/>
      <c r="DX16" s="74"/>
      <c r="DY16" s="74"/>
      <c r="DZ16" s="74"/>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row>
    <row r="17" spans="2:171" s="60" customFormat="1" ht="24.9" customHeight="1">
      <c r="B17" s="80"/>
      <c r="C17" s="169"/>
      <c r="D17" s="78"/>
      <c r="E17" s="78"/>
      <c r="F17" s="70" t="s">
        <v>1745</v>
      </c>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c r="AF17" s="78"/>
      <c r="AG17" s="78"/>
      <c r="AH17" s="78"/>
      <c r="AI17" s="1199"/>
      <c r="AJ17" s="1199"/>
      <c r="AK17" s="1199"/>
      <c r="AL17" s="1199"/>
      <c r="AM17" s="1835"/>
      <c r="AN17" s="1238"/>
      <c r="AO17" s="1239"/>
      <c r="AP17" s="1240"/>
      <c r="AQ17" s="74"/>
      <c r="AR17" s="74"/>
      <c r="AS17" s="78"/>
      <c r="AT17" s="74"/>
      <c r="AU17" s="74"/>
      <c r="AV17" s="74"/>
      <c r="AW17" s="74"/>
      <c r="AX17" s="178"/>
      <c r="AY17" s="1238"/>
      <c r="AZ17" s="1239"/>
      <c r="BA17" s="1240"/>
      <c r="BB17" s="74"/>
      <c r="BC17" s="74"/>
      <c r="BD17" s="74"/>
      <c r="BE17" s="74"/>
      <c r="BF17" s="74"/>
      <c r="BG17" s="74"/>
      <c r="BH17" s="74"/>
      <c r="BI17" s="178"/>
      <c r="BJ17" s="1238"/>
      <c r="BK17" s="1239"/>
      <c r="BL17" s="1240"/>
      <c r="BM17" s="74"/>
      <c r="BN17" s="74"/>
      <c r="BO17" s="74"/>
      <c r="BP17"/>
      <c r="BQ17"/>
      <c r="BR17"/>
      <c r="BS17"/>
      <c r="BT17"/>
      <c r="BU17"/>
      <c r="BV17"/>
      <c r="BW17"/>
      <c r="BX17"/>
      <c r="BY17"/>
      <c r="BZ17"/>
      <c r="CA17"/>
      <c r="CB17"/>
      <c r="CC17"/>
      <c r="CD17" s="93"/>
      <c r="CH17"/>
      <c r="CI17"/>
      <c r="CJ17"/>
      <c r="CK17"/>
      <c r="CL17" s="169"/>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Z17" s="74"/>
      <c r="EA17" s="78"/>
      <c r="EB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row>
    <row r="18" spans="2:171" s="60" customFormat="1" ht="30" customHeight="1">
      <c r="B18" s="81"/>
      <c r="C18" s="169"/>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4"/>
      <c r="AJ18" s="74"/>
      <c r="AK18" s="74"/>
      <c r="AL18" s="74"/>
      <c r="AM18" s="74"/>
      <c r="AN18" s="74"/>
      <c r="AO18" s="74"/>
      <c r="AP18" s="74"/>
      <c r="AQ18" s="74"/>
      <c r="AR18" s="74"/>
      <c r="AS18" s="78"/>
      <c r="AT18" s="74"/>
      <c r="AU18" s="74"/>
      <c r="AV18" s="74"/>
      <c r="AW18" s="74"/>
      <c r="AX18" s="74"/>
      <c r="AY18" s="74"/>
      <c r="AZ18" s="74"/>
      <c r="BA18" s="74"/>
      <c r="BB18" s="74"/>
      <c r="BC18" s="74"/>
      <c r="BD18" s="74"/>
      <c r="BE18" s="74"/>
      <c r="BF18" s="74"/>
      <c r="BG18" s="74"/>
      <c r="BH18" s="74"/>
      <c r="BI18" s="74"/>
      <c r="BJ18" s="74"/>
      <c r="BK18" s="74"/>
      <c r="BL18" s="74"/>
      <c r="BM18" s="74"/>
      <c r="BN18" s="74"/>
      <c r="BO18" s="74"/>
      <c r="BP18"/>
      <c r="BQ18"/>
      <c r="BR18"/>
      <c r="BS18"/>
      <c r="BT18"/>
      <c r="BU18"/>
      <c r="BV18"/>
      <c r="BW18"/>
      <c r="BX18"/>
      <c r="BY18"/>
      <c r="BZ18"/>
      <c r="CA18"/>
      <c r="CB18"/>
      <c r="CC18"/>
      <c r="CD18" s="93"/>
      <c r="CH18"/>
      <c r="CI18"/>
      <c r="CJ18"/>
      <c r="CK18"/>
      <c r="CL18" s="169"/>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Z18" s="74"/>
      <c r="EA18" s="78"/>
      <c r="EB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row>
    <row r="19" spans="2:171" s="60" customFormat="1" ht="30" customHeight="1">
      <c r="B19" s="81"/>
      <c r="C19" s="169"/>
      <c r="D19" s="1000" t="s">
        <v>302</v>
      </c>
      <c r="E19" s="78"/>
      <c r="F19" s="74" t="s">
        <v>1746</v>
      </c>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4"/>
      <c r="AJ19" s="74"/>
      <c r="AK19" s="74"/>
      <c r="AL19" s="74"/>
      <c r="AM19" s="74"/>
      <c r="AN19" s="74"/>
      <c r="AO19" s="74"/>
      <c r="AP19" s="74"/>
      <c r="AQ19" s="74"/>
      <c r="AR19" s="74"/>
      <c r="AS19" s="78"/>
      <c r="AT19" s="74"/>
      <c r="AU19" s="74"/>
      <c r="AV19" s="74"/>
      <c r="AW19" s="74"/>
      <c r="AX19" s="74"/>
      <c r="AY19" s="74"/>
      <c r="AZ19" s="74"/>
      <c r="BA19" s="74"/>
      <c r="BB19" s="74"/>
      <c r="BC19" s="74"/>
      <c r="BD19" s="74"/>
      <c r="BE19" s="74"/>
      <c r="BF19" s="74"/>
      <c r="BG19" s="74"/>
      <c r="BH19" s="74"/>
      <c r="BI19" s="74"/>
      <c r="BJ19" s="74"/>
      <c r="BK19" s="74"/>
      <c r="BL19" s="74"/>
      <c r="BM19" s="74"/>
      <c r="BN19" s="74"/>
      <c r="BO19" s="74"/>
      <c r="BP19"/>
      <c r="BQ19"/>
      <c r="BR19"/>
      <c r="BS19"/>
      <c r="BT19"/>
      <c r="BU19"/>
      <c r="BV19"/>
      <c r="BW19"/>
      <c r="BX19"/>
      <c r="BY19"/>
      <c r="BZ19"/>
      <c r="CA19"/>
      <c r="CB19"/>
      <c r="CC19"/>
      <c r="CD19" s="93"/>
      <c r="CH19"/>
      <c r="CI19"/>
      <c r="CJ19"/>
      <c r="CK19"/>
      <c r="CL19" s="169"/>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4"/>
      <c r="DS19" s="74"/>
      <c r="DZ19" s="74"/>
      <c r="EA19" s="78"/>
      <c r="EB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row>
    <row r="20" spans="2:171" s="60" customFormat="1" ht="30" customHeight="1">
      <c r="B20" s="81"/>
      <c r="C20" s="169"/>
      <c r="D20" s="78"/>
      <c r="E20" s="78"/>
      <c r="F20" s="70" t="s">
        <v>1747</v>
      </c>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c r="AG20" s="78"/>
      <c r="AH20" s="78"/>
      <c r="AI20" s="74"/>
      <c r="AJ20" s="74"/>
      <c r="AK20" s="74"/>
      <c r="AL20" s="74"/>
      <c r="AM20" s="74"/>
      <c r="AN20" s="74"/>
      <c r="AO20" s="74"/>
      <c r="AP20" s="74"/>
      <c r="AQ20" s="74"/>
      <c r="AR20" s="74"/>
      <c r="AS20" s="78"/>
      <c r="AT20" s="74"/>
      <c r="AU20" s="74"/>
      <c r="AV20" s="74"/>
      <c r="AW20" s="74"/>
      <c r="AX20" s="74"/>
      <c r="AY20" s="74"/>
      <c r="AZ20" s="74"/>
      <c r="BA20" s="74"/>
      <c r="BB20" s="74"/>
      <c r="BC20" s="74"/>
      <c r="BD20" s="74"/>
      <c r="BE20" s="74"/>
      <c r="BF20" s="74"/>
      <c r="BG20" s="74"/>
      <c r="BH20" s="74"/>
      <c r="BI20" s="74"/>
      <c r="BJ20" s="74"/>
      <c r="BK20" s="74"/>
      <c r="BL20" s="74"/>
      <c r="BM20" s="74"/>
      <c r="BN20" s="74"/>
      <c r="BO20" s="74"/>
      <c r="BP20"/>
      <c r="BQ20"/>
      <c r="BR20"/>
      <c r="BS20"/>
      <c r="BT20"/>
      <c r="BU20"/>
      <c r="BV20"/>
      <c r="BW20"/>
      <c r="BX20"/>
      <c r="BY20"/>
      <c r="BZ20"/>
      <c r="CA20"/>
      <c r="CB20"/>
      <c r="CC20"/>
      <c r="CD20" s="93"/>
      <c r="CH20"/>
      <c r="CI20"/>
      <c r="CJ20"/>
      <c r="CK20"/>
      <c r="CL20" s="169"/>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Z20" s="78"/>
      <c r="EA20" s="78"/>
      <c r="EB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row>
    <row r="21" spans="2:171" s="60" customFormat="1" ht="24.9" customHeight="1">
      <c r="B21" s="81"/>
      <c r="C21" s="169"/>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78"/>
      <c r="AG21" s="78"/>
      <c r="AH21" s="78"/>
      <c r="AI21" s="74"/>
      <c r="AJ21" s="74"/>
      <c r="AK21" s="74"/>
      <c r="AL21" s="74"/>
      <c r="AM21" s="74"/>
      <c r="AN21" s="74"/>
      <c r="AO21" s="74"/>
      <c r="AP21" s="74"/>
      <c r="AQ21" s="74"/>
      <c r="AR21" s="74"/>
      <c r="AS21" s="78"/>
      <c r="AT21" s="74"/>
      <c r="AU21" s="74"/>
      <c r="AV21" s="74"/>
      <c r="AW21" s="74"/>
      <c r="AX21" s="74"/>
      <c r="AY21" s="74"/>
      <c r="AZ21" s="74"/>
      <c r="BA21" s="74"/>
      <c r="BB21" s="74"/>
      <c r="BC21" s="74"/>
      <c r="BD21" s="74"/>
      <c r="BE21" s="74"/>
      <c r="BF21" s="74"/>
      <c r="BG21" s="74"/>
      <c r="BH21" s="74"/>
      <c r="BI21" s="74"/>
      <c r="BJ21" s="74"/>
      <c r="BK21" s="74"/>
      <c r="BL21" s="74"/>
      <c r="BM21" s="74"/>
      <c r="BN21" s="74"/>
      <c r="BO21" s="74"/>
      <c r="BP21"/>
      <c r="BQ21"/>
      <c r="BR21"/>
      <c r="BS21"/>
      <c r="BT21"/>
      <c r="BU21"/>
      <c r="BV21"/>
      <c r="BW21"/>
      <c r="BX21"/>
      <c r="BY21"/>
      <c r="BZ21"/>
      <c r="CA21"/>
      <c r="CB21"/>
      <c r="CC21"/>
      <c r="CD21" s="93"/>
      <c r="CH21"/>
      <c r="CI21"/>
      <c r="CJ21"/>
      <c r="CK21"/>
      <c r="CL21" s="169"/>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Z21" s="78"/>
      <c r="EA21" s="78"/>
      <c r="EB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row>
    <row r="22" spans="2:171" s="60" customFormat="1" ht="30" customHeight="1">
      <c r="B22" s="81"/>
      <c r="C22" s="169"/>
      <c r="D22" s="78"/>
      <c r="E22" s="78"/>
      <c r="F22" s="74" t="s">
        <v>1748</v>
      </c>
      <c r="G22" s="78"/>
      <c r="H22" s="74" t="s">
        <v>1749</v>
      </c>
      <c r="I22" s="78"/>
      <c r="J22" s="78"/>
      <c r="K22" s="78"/>
      <c r="L22" s="78"/>
      <c r="M22" s="78"/>
      <c r="N22" s="78"/>
      <c r="O22" s="78"/>
      <c r="P22" s="78"/>
      <c r="Q22" s="78"/>
      <c r="R22" s="78"/>
      <c r="S22" s="78"/>
      <c r="T22" s="78"/>
      <c r="U22" s="78"/>
      <c r="V22" s="78"/>
      <c r="W22" s="78"/>
      <c r="X22" s="78"/>
      <c r="Y22" s="78"/>
      <c r="Z22" s="78"/>
      <c r="AA22" s="78"/>
      <c r="AB22" s="78"/>
      <c r="AC22" s="78"/>
      <c r="AD22" s="78"/>
      <c r="AE22" s="78"/>
      <c r="AF22" s="78"/>
      <c r="AG22" s="78"/>
      <c r="AH22" s="78"/>
      <c r="AI22" s="1834" t="s">
        <v>81</v>
      </c>
      <c r="AJ22" s="1199"/>
      <c r="AK22" s="1199"/>
      <c r="AL22" s="1199"/>
      <c r="AM22" s="1835"/>
      <c r="AN22" s="1235"/>
      <c r="AO22" s="1236"/>
      <c r="AP22" s="1237"/>
      <c r="AQ22" s="74"/>
      <c r="AR22" s="74"/>
      <c r="AS22" s="78"/>
      <c r="AT22" s="74"/>
      <c r="AU22" s="74"/>
      <c r="AV22" s="74"/>
      <c r="AW22" s="74"/>
      <c r="AX22" s="178"/>
      <c r="AY22" s="1235"/>
      <c r="AZ22" s="1236"/>
      <c r="BA22" s="1237"/>
      <c r="BB22" s="74"/>
      <c r="BC22" s="74"/>
      <c r="BD22" s="74"/>
      <c r="BE22" s="74"/>
      <c r="BF22" s="74"/>
      <c r="BG22" s="74"/>
      <c r="BH22" s="74"/>
      <c r="BI22" s="178"/>
      <c r="BJ22" s="1235"/>
      <c r="BK22" s="1236"/>
      <c r="BL22" s="1237"/>
      <c r="BM22" s="74"/>
      <c r="BN22" s="74"/>
      <c r="BO22" s="74"/>
      <c r="BP22"/>
      <c r="BQ22"/>
      <c r="BR22"/>
      <c r="BS22"/>
      <c r="BT22"/>
      <c r="BU22"/>
      <c r="BV22"/>
      <c r="BW22"/>
      <c r="BX22"/>
      <c r="BY22"/>
      <c r="BZ22"/>
      <c r="CA22"/>
      <c r="CB22"/>
      <c r="CC22"/>
      <c r="CD22" s="93"/>
      <c r="CH22"/>
      <c r="CI22"/>
      <c r="CJ22"/>
      <c r="CK22"/>
      <c r="CL22" s="169"/>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Z22" s="78"/>
      <c r="EA22" s="78"/>
      <c r="EB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row>
    <row r="23" spans="2:171" s="61" customFormat="1" ht="30" customHeight="1">
      <c r="B23" s="81"/>
      <c r="C23" s="169"/>
      <c r="D23" s="78"/>
      <c r="E23" s="78"/>
      <c r="F23" s="78"/>
      <c r="G23" s="78"/>
      <c r="H23" s="70" t="s">
        <v>1750</v>
      </c>
      <c r="I23" s="78"/>
      <c r="J23" s="78"/>
      <c r="K23" s="78"/>
      <c r="L23" s="78"/>
      <c r="M23" s="78"/>
      <c r="N23" s="78"/>
      <c r="O23" s="78"/>
      <c r="P23" s="78"/>
      <c r="Q23" s="78"/>
      <c r="R23" s="78"/>
      <c r="S23" s="78"/>
      <c r="T23" s="78"/>
      <c r="U23" s="78"/>
      <c r="V23" s="78"/>
      <c r="W23" s="78"/>
      <c r="X23" s="78"/>
      <c r="Y23" s="78"/>
      <c r="Z23" s="78"/>
      <c r="AA23" s="78"/>
      <c r="AB23" s="78"/>
      <c r="AC23" s="78"/>
      <c r="AD23" s="78"/>
      <c r="AE23" s="78"/>
      <c r="AF23" s="78"/>
      <c r="AG23" s="78"/>
      <c r="AH23" s="78"/>
      <c r="AI23" s="1199"/>
      <c r="AJ23" s="1199"/>
      <c r="AK23" s="1199"/>
      <c r="AL23" s="1199"/>
      <c r="AM23" s="1835"/>
      <c r="AN23" s="1238"/>
      <c r="AO23" s="1239"/>
      <c r="AP23" s="1240"/>
      <c r="AQ23" s="74"/>
      <c r="AR23" s="74"/>
      <c r="AS23" s="78"/>
      <c r="AT23" s="74"/>
      <c r="AU23" s="74"/>
      <c r="AV23" s="74"/>
      <c r="AW23" s="74"/>
      <c r="AX23" s="178"/>
      <c r="AY23" s="1238"/>
      <c r="AZ23" s="1239"/>
      <c r="BA23" s="1240"/>
      <c r="BB23" s="74"/>
      <c r="BC23" s="74"/>
      <c r="BD23" s="74"/>
      <c r="BE23" s="74"/>
      <c r="BF23" s="74"/>
      <c r="BG23" s="74"/>
      <c r="BH23" s="74"/>
      <c r="BI23" s="178"/>
      <c r="BJ23" s="1238"/>
      <c r="BK23" s="1239"/>
      <c r="BL23" s="1240"/>
      <c r="BM23" s="74"/>
      <c r="BN23" s="74"/>
      <c r="BO23" s="74"/>
      <c r="BP23"/>
      <c r="BQ23"/>
      <c r="BR23"/>
      <c r="BS23"/>
      <c r="BT23"/>
      <c r="BU23"/>
      <c r="BV23"/>
      <c r="BW23"/>
      <c r="BX23"/>
      <c r="BY23"/>
      <c r="BZ23"/>
      <c r="CA23"/>
      <c r="CB23"/>
      <c r="CC23"/>
      <c r="CD23" s="93"/>
      <c r="CH23"/>
      <c r="CI23"/>
      <c r="CJ23"/>
      <c r="CK23"/>
      <c r="CL23" s="169"/>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Z23" s="78"/>
      <c r="EA23" s="78"/>
      <c r="EB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row>
    <row r="24" spans="2:171" s="61" customFormat="1" ht="24.9" customHeight="1">
      <c r="B24" s="81"/>
      <c r="C24" s="169"/>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4"/>
      <c r="AJ24" s="74"/>
      <c r="AK24" s="74"/>
      <c r="AL24" s="74"/>
      <c r="AM24" s="74"/>
      <c r="AN24" s="74"/>
      <c r="AO24" s="74"/>
      <c r="AP24" s="74"/>
      <c r="AQ24" s="74"/>
      <c r="AR24" s="74"/>
      <c r="AS24" s="78"/>
      <c r="AT24" s="74"/>
      <c r="AU24" s="74"/>
      <c r="AV24" s="74"/>
      <c r="AW24" s="74"/>
      <c r="AX24" s="74"/>
      <c r="AY24" s="74"/>
      <c r="AZ24" s="74"/>
      <c r="BA24" s="74"/>
      <c r="BB24" s="74"/>
      <c r="BC24" s="74"/>
      <c r="BD24" s="74"/>
      <c r="BE24" s="74"/>
      <c r="BF24" s="74"/>
      <c r="BG24" s="74"/>
      <c r="BH24" s="74"/>
      <c r="BI24" s="74"/>
      <c r="BJ24" s="74"/>
      <c r="BK24" s="74"/>
      <c r="BL24" s="74"/>
      <c r="BM24" s="74"/>
      <c r="BN24" s="74"/>
      <c r="BO24" s="74"/>
      <c r="BP24"/>
      <c r="BQ24"/>
      <c r="BR24"/>
      <c r="BS24"/>
      <c r="BT24"/>
      <c r="BU24"/>
      <c r="BV24" s="78"/>
      <c r="BW24" s="78"/>
      <c r="BX24" s="78"/>
      <c r="BY24" s="74"/>
      <c r="BZ24" s="78"/>
      <c r="CA24" s="78"/>
      <c r="CB24"/>
      <c r="CC24"/>
      <c r="CD24" s="93"/>
      <c r="CH24"/>
      <c r="CI24"/>
      <c r="CJ24"/>
      <c r="CK24"/>
      <c r="CL24" s="169"/>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Z24" s="78"/>
      <c r="EA24" s="78"/>
      <c r="EB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row>
    <row r="25" spans="2:171" s="61" customFormat="1" ht="30" customHeight="1">
      <c r="B25" s="72"/>
      <c r="C25" s="169"/>
      <c r="D25" s="78"/>
      <c r="E25" s="78"/>
      <c r="F25" s="74" t="s">
        <v>1751</v>
      </c>
      <c r="G25" s="78"/>
      <c r="H25" s="74" t="s">
        <v>1752</v>
      </c>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1834" t="s">
        <v>82</v>
      </c>
      <c r="AJ25" s="1199"/>
      <c r="AK25" s="1199"/>
      <c r="AL25" s="1199"/>
      <c r="AM25" s="1835"/>
      <c r="AN25" s="1235"/>
      <c r="AO25" s="1236"/>
      <c r="AP25" s="1237"/>
      <c r="AQ25" s="74"/>
      <c r="AR25" s="74"/>
      <c r="AS25" s="78"/>
      <c r="AT25" s="74"/>
      <c r="AU25" s="74"/>
      <c r="AV25" s="74"/>
      <c r="AW25" s="74"/>
      <c r="AX25" s="178"/>
      <c r="AY25" s="1235"/>
      <c r="AZ25" s="1236"/>
      <c r="BA25" s="1237"/>
      <c r="BB25" s="74"/>
      <c r="BC25" s="74"/>
      <c r="BD25" s="74"/>
      <c r="BE25" s="74"/>
      <c r="BF25" s="74"/>
      <c r="BG25" s="74"/>
      <c r="BH25" s="74"/>
      <c r="BI25" s="178"/>
      <c r="BJ25" s="1235"/>
      <c r="BK25" s="1236"/>
      <c r="BL25" s="1237"/>
      <c r="BM25" s="74"/>
      <c r="BN25" s="74"/>
      <c r="BO25" s="74"/>
      <c r="BP25"/>
      <c r="BQ25"/>
      <c r="BR25"/>
      <c r="BS25"/>
      <c r="BT25"/>
      <c r="BU25"/>
      <c r="BV25" s="74"/>
      <c r="BW25" s="74"/>
      <c r="BX25" s="74"/>
      <c r="BY25" s="78"/>
      <c r="BZ25" s="78"/>
      <c r="CA25" s="78"/>
      <c r="CB25"/>
      <c r="CC25"/>
      <c r="CD25" s="93"/>
      <c r="CH25"/>
      <c r="CI25"/>
      <c r="CJ25"/>
      <c r="CK25"/>
      <c r="CL25" s="169"/>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Z25" s="78"/>
      <c r="EA25" s="78"/>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s="78"/>
      <c r="FN25" s="78"/>
      <c r="FO25" s="78"/>
    </row>
    <row r="26" spans="2:171" s="61" customFormat="1" ht="30" customHeight="1">
      <c r="B26" s="72"/>
      <c r="C26" s="169"/>
      <c r="D26" s="78"/>
      <c r="E26" s="78"/>
      <c r="F26" s="78"/>
      <c r="G26" s="78"/>
      <c r="H26" s="70" t="s">
        <v>1753</v>
      </c>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1199"/>
      <c r="AJ26" s="1199"/>
      <c r="AK26" s="1199"/>
      <c r="AL26" s="1199"/>
      <c r="AM26" s="1835"/>
      <c r="AN26" s="1238"/>
      <c r="AO26" s="1239"/>
      <c r="AP26" s="1240"/>
      <c r="AQ26" s="74"/>
      <c r="AR26" s="74"/>
      <c r="AS26" s="78"/>
      <c r="AT26" s="74"/>
      <c r="AU26" s="74"/>
      <c r="AV26" s="74"/>
      <c r="AW26" s="74"/>
      <c r="AX26" s="178"/>
      <c r="AY26" s="1238"/>
      <c r="AZ26" s="1239"/>
      <c r="BA26" s="1240"/>
      <c r="BB26" s="74"/>
      <c r="BC26" s="74"/>
      <c r="BD26" s="74"/>
      <c r="BE26" s="74"/>
      <c r="BF26" s="74"/>
      <c r="BG26" s="74"/>
      <c r="BH26" s="74"/>
      <c r="BI26" s="178"/>
      <c r="BJ26" s="1238"/>
      <c r="BK26" s="1239"/>
      <c r="BL26" s="1240"/>
      <c r="BM26" s="74"/>
      <c r="BN26" s="74"/>
      <c r="BO26" s="74"/>
      <c r="BP26"/>
      <c r="BQ26"/>
      <c r="BR26"/>
      <c r="BS26"/>
      <c r="BT26"/>
      <c r="BU26"/>
      <c r="BV26" s="74"/>
      <c r="BW26" s="74"/>
      <c r="BX26" s="74"/>
      <c r="BY26" s="78"/>
      <c r="BZ26" s="78"/>
      <c r="CA26" s="78"/>
      <c r="CB26"/>
      <c r="CC26"/>
      <c r="CD26" s="93"/>
      <c r="CE26" s="100"/>
      <c r="CF26" s="100"/>
      <c r="CG26" s="100"/>
      <c r="CH26" s="38"/>
      <c r="CI26" s="38"/>
      <c r="CJ26" s="38"/>
      <c r="CK26" s="38"/>
      <c r="CL26" s="169"/>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Z26" s="78"/>
      <c r="EA26" s="78"/>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s="78"/>
      <c r="FN26" s="78"/>
      <c r="FO26" s="78"/>
    </row>
    <row r="27" spans="2:171" s="61" customFormat="1" ht="24.9" customHeight="1">
      <c r="B27" s="72"/>
      <c r="C27" s="170"/>
      <c r="D27" s="119"/>
      <c r="E27" s="132"/>
      <c r="F27" s="78"/>
      <c r="G27" s="132"/>
      <c r="H27" s="132"/>
      <c r="I27" s="132"/>
      <c r="J27" s="133"/>
      <c r="K27" s="133"/>
      <c r="L27" s="133"/>
      <c r="M27" s="133"/>
      <c r="N27" s="133"/>
      <c r="O27" s="133"/>
      <c r="P27" s="133"/>
      <c r="Q27" s="133"/>
      <c r="R27" s="78"/>
      <c r="S27" s="78"/>
      <c r="T27" s="78"/>
      <c r="U27" s="78"/>
      <c r="V27" s="78"/>
      <c r="W27" s="78"/>
      <c r="X27" s="78"/>
      <c r="Y27" s="78"/>
      <c r="Z27" s="78"/>
      <c r="AA27" s="78"/>
      <c r="AB27" s="78"/>
      <c r="AC27" s="78"/>
      <c r="AD27" s="78"/>
      <c r="AE27" s="78"/>
      <c r="AF27" s="78"/>
      <c r="AG27" s="78"/>
      <c r="AH27" s="78"/>
      <c r="AI27" s="74"/>
      <c r="AJ27" s="74"/>
      <c r="AK27" s="74"/>
      <c r="AL27" s="74"/>
      <c r="AM27" s="74"/>
      <c r="AN27" s="74"/>
      <c r="AO27" s="74"/>
      <c r="AP27" s="74"/>
      <c r="AQ27" s="74"/>
      <c r="AR27" s="74"/>
      <c r="AS27" s="78"/>
      <c r="AT27" s="74"/>
      <c r="AU27" s="74"/>
      <c r="AV27" s="74"/>
      <c r="AW27" s="74"/>
      <c r="AX27" s="74"/>
      <c r="AY27" s="74"/>
      <c r="AZ27" s="74"/>
      <c r="BA27" s="74"/>
      <c r="BB27" s="74"/>
      <c r="BC27" s="74"/>
      <c r="BD27" s="74"/>
      <c r="BE27" s="74"/>
      <c r="BF27" s="74"/>
      <c r="BG27" s="74"/>
      <c r="BH27" s="74"/>
      <c r="BI27" s="74"/>
      <c r="BJ27" s="74"/>
      <c r="BK27" s="74"/>
      <c r="BL27" s="74"/>
      <c r="BM27" s="74"/>
      <c r="BN27" s="74"/>
      <c r="BO27" s="74"/>
      <c r="BP27"/>
      <c r="BQ27"/>
      <c r="BR27"/>
      <c r="BS27"/>
      <c r="BT27"/>
      <c r="BU27"/>
      <c r="BV27" s="78"/>
      <c r="BW27" s="78"/>
      <c r="BX27" s="78"/>
      <c r="BY27" s="78"/>
      <c r="BZ27" s="78"/>
      <c r="CA27" s="78"/>
      <c r="CB27"/>
      <c r="CC27"/>
      <c r="CD27" s="93"/>
      <c r="CE27" s="100"/>
      <c r="CF27" s="100"/>
      <c r="CG27" s="100"/>
      <c r="CH27" s="38"/>
      <c r="CI27" s="38"/>
      <c r="CJ27" s="38"/>
      <c r="CK27" s="38"/>
      <c r="CL27" s="169"/>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Z27" s="78"/>
      <c r="EA27" s="78"/>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s="78"/>
      <c r="FN27" s="78"/>
      <c r="FO27" s="78"/>
    </row>
    <row r="28" spans="2:171" s="61" customFormat="1" ht="30" customHeight="1">
      <c r="B28" s="79"/>
      <c r="C28" s="170"/>
      <c r="D28" s="1000" t="s">
        <v>1703</v>
      </c>
      <c r="E28" s="78"/>
      <c r="F28" s="74" t="s">
        <v>1754</v>
      </c>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1834" t="s">
        <v>83</v>
      </c>
      <c r="AJ28" s="1199"/>
      <c r="AK28" s="1199"/>
      <c r="AL28" s="1199"/>
      <c r="AM28" s="1835"/>
      <c r="AN28" s="1235"/>
      <c r="AO28" s="1236"/>
      <c r="AP28" s="1237"/>
      <c r="AQ28" s="74"/>
      <c r="AR28" s="74"/>
      <c r="AS28" s="78"/>
      <c r="AT28" s="78"/>
      <c r="AU28" s="74"/>
      <c r="AV28" s="74"/>
      <c r="AW28" s="74"/>
      <c r="AX28" s="178"/>
      <c r="AY28" s="1235"/>
      <c r="AZ28" s="1236"/>
      <c r="BA28" s="1237"/>
      <c r="BB28" s="74"/>
      <c r="BC28" s="74"/>
      <c r="BD28" s="74"/>
      <c r="BE28" s="74"/>
      <c r="BF28" s="74"/>
      <c r="BG28" s="74"/>
      <c r="BH28" s="74"/>
      <c r="BI28" s="178"/>
      <c r="BJ28" s="1235"/>
      <c r="BK28" s="1236"/>
      <c r="BL28" s="1237"/>
      <c r="BM28" s="74"/>
      <c r="BN28" s="74"/>
      <c r="BO28" s="74"/>
      <c r="BP28"/>
      <c r="BQ28"/>
      <c r="BR28"/>
      <c r="BS28"/>
      <c r="BT28"/>
      <c r="BU28"/>
      <c r="BV28" s="74"/>
      <c r="BW28" s="74"/>
      <c r="BX28" s="74"/>
      <c r="BY28" s="78"/>
      <c r="BZ28" s="78"/>
      <c r="CA28" s="78"/>
      <c r="CB28"/>
      <c r="CC28"/>
      <c r="CD28" s="93"/>
      <c r="CE28" s="100"/>
      <c r="CF28" s="100"/>
      <c r="CG28" s="100"/>
      <c r="CH28" s="38"/>
      <c r="CI28" s="38"/>
      <c r="CJ28" s="38"/>
      <c r="CK28" s="38"/>
      <c r="CL28" s="38"/>
      <c r="CM28" s="3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row>
    <row r="29" spans="2:171" s="61" customFormat="1" ht="30" customHeight="1">
      <c r="B29" s="80"/>
      <c r="C29" s="84"/>
      <c r="D29" s="78"/>
      <c r="E29" s="78"/>
      <c r="F29" s="70" t="s">
        <v>1755</v>
      </c>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1199"/>
      <c r="AJ29" s="1199"/>
      <c r="AK29" s="1199"/>
      <c r="AL29" s="1199"/>
      <c r="AM29" s="1835"/>
      <c r="AN29" s="1238"/>
      <c r="AO29" s="1239"/>
      <c r="AP29" s="1240"/>
      <c r="AQ29" s="74"/>
      <c r="AR29" s="74"/>
      <c r="AS29" s="84"/>
      <c r="AT29" s="84"/>
      <c r="AU29" s="74"/>
      <c r="AV29" s="74"/>
      <c r="AW29" s="74"/>
      <c r="AX29" s="178"/>
      <c r="AY29" s="1238"/>
      <c r="AZ29" s="1239"/>
      <c r="BA29" s="1240"/>
      <c r="BB29" s="74"/>
      <c r="BC29" s="74"/>
      <c r="BD29" s="74"/>
      <c r="BE29" s="74"/>
      <c r="BF29" s="74"/>
      <c r="BG29" s="74"/>
      <c r="BH29" s="74"/>
      <c r="BI29" s="178"/>
      <c r="BJ29" s="1238"/>
      <c r="BK29" s="1239"/>
      <c r="BL29" s="1240"/>
      <c r="BM29" s="74"/>
      <c r="BN29" s="74"/>
      <c r="BO29" s="74"/>
      <c r="BP29"/>
      <c r="BQ29"/>
      <c r="BR29"/>
      <c r="BS29"/>
      <c r="BT29"/>
      <c r="BU29"/>
      <c r="BV29" s="74"/>
      <c r="BW29" s="74"/>
      <c r="BX29" s="74"/>
      <c r="BY29" s="78"/>
      <c r="BZ29" s="78"/>
      <c r="CA29" s="78"/>
      <c r="CB29"/>
      <c r="CC29"/>
      <c r="CD29" s="93"/>
      <c r="CE29" s="100"/>
      <c r="CF29" s="100"/>
      <c r="CG29" s="100"/>
      <c r="CH29" s="38"/>
      <c r="CI29" s="38"/>
      <c r="CJ29" s="38"/>
      <c r="CK29" s="38"/>
      <c r="CL29" s="38"/>
      <c r="CM29" s="38"/>
    </row>
    <row r="30" spans="2:171" s="61" customFormat="1" ht="24.9" customHeight="1">
      <c r="B30" s="80"/>
      <c r="C30" s="84"/>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4"/>
      <c r="AJ30" s="74"/>
      <c r="AK30" s="74"/>
      <c r="AL30" s="74"/>
      <c r="AM30" s="74"/>
      <c r="AN30" s="74"/>
      <c r="AO30" s="74"/>
      <c r="AP30" s="74"/>
      <c r="AQ30" s="74"/>
      <c r="AR30" s="74"/>
      <c r="AS30" s="84"/>
      <c r="AT30" s="84"/>
      <c r="AU30" s="74"/>
      <c r="AV30" s="74"/>
      <c r="AW30" s="74"/>
      <c r="AX30" s="74"/>
      <c r="AY30" s="74"/>
      <c r="AZ30" s="74"/>
      <c r="BA30" s="74"/>
      <c r="BB30" s="74"/>
      <c r="BC30" s="74"/>
      <c r="BD30" s="74"/>
      <c r="BE30" s="74"/>
      <c r="BF30" s="74"/>
      <c r="BG30" s="74"/>
      <c r="BH30" s="74"/>
      <c r="BI30" s="74"/>
      <c r="BJ30" s="74"/>
      <c r="BK30" s="74"/>
      <c r="BL30" s="74"/>
      <c r="BM30" s="74"/>
      <c r="BN30" s="74"/>
      <c r="BO30" s="74"/>
      <c r="BP30"/>
      <c r="BQ30"/>
      <c r="BR30"/>
      <c r="BS30"/>
      <c r="BT30"/>
      <c r="BU30"/>
      <c r="BV30" s="78"/>
      <c r="BW30" s="78"/>
      <c r="BX30" s="78"/>
      <c r="BY30" s="78"/>
      <c r="BZ30" s="78"/>
      <c r="CA30" s="78"/>
      <c r="CB30"/>
      <c r="CC30"/>
      <c r="CD30" s="93"/>
      <c r="CE30" s="100"/>
      <c r="CF30" s="100"/>
      <c r="CG30" s="100"/>
      <c r="CH30" s="38"/>
      <c r="CI30" s="38"/>
      <c r="CJ30" s="38"/>
      <c r="CK30" s="38"/>
      <c r="CL30" s="38"/>
      <c r="CM30" s="38"/>
    </row>
    <row r="31" spans="2:171" s="61" customFormat="1" ht="30" customHeight="1">
      <c r="B31" s="81"/>
      <c r="C31" s="84"/>
      <c r="D31" s="1000" t="s">
        <v>308</v>
      </c>
      <c r="E31" s="78"/>
      <c r="F31" s="74" t="s">
        <v>1756</v>
      </c>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1834" t="s">
        <v>84</v>
      </c>
      <c r="AJ31" s="1199"/>
      <c r="AK31" s="1199"/>
      <c r="AL31" s="1199"/>
      <c r="AM31" s="1835"/>
      <c r="AN31" s="1235"/>
      <c r="AO31" s="1236"/>
      <c r="AP31" s="1237"/>
      <c r="AQ31" s="74"/>
      <c r="AR31" s="74"/>
      <c r="AS31" s="84"/>
      <c r="AT31" s="84"/>
      <c r="AU31" s="74"/>
      <c r="AV31" s="74"/>
      <c r="AW31" s="74"/>
      <c r="AX31" s="178"/>
      <c r="AY31" s="1235"/>
      <c r="AZ31" s="1236"/>
      <c r="BA31" s="1237"/>
      <c r="BB31" s="74"/>
      <c r="BC31" s="74"/>
      <c r="BD31" s="74"/>
      <c r="BE31" s="74"/>
      <c r="BF31" s="74"/>
      <c r="BG31" s="74"/>
      <c r="BH31" s="74"/>
      <c r="BI31" s="178"/>
      <c r="BJ31" s="1235"/>
      <c r="BK31" s="1236"/>
      <c r="BL31" s="1237"/>
      <c r="BM31" s="74"/>
      <c r="BN31" s="74"/>
      <c r="BO31" s="74"/>
      <c r="BP31"/>
      <c r="BQ31"/>
      <c r="BR31"/>
      <c r="BS31"/>
      <c r="BT31"/>
      <c r="BU31"/>
      <c r="BV31" s="74"/>
      <c r="BW31" s="74"/>
      <c r="BX31" s="74"/>
      <c r="BY31" s="78"/>
      <c r="BZ31" s="78"/>
      <c r="CA31" s="78"/>
      <c r="CB31"/>
      <c r="CC31"/>
      <c r="CD31" s="93"/>
      <c r="CE31" s="100"/>
      <c r="CF31" s="100"/>
      <c r="CG31" s="100"/>
      <c r="CH31" s="38"/>
      <c r="CI31" s="38"/>
      <c r="CJ31" s="38"/>
      <c r="CK31" s="38"/>
      <c r="CL31" s="38"/>
      <c r="CM31" s="38"/>
    </row>
    <row r="32" spans="2:171" s="61" customFormat="1" ht="30" customHeight="1">
      <c r="B32" s="72"/>
      <c r="C32" s="84"/>
      <c r="D32" s="78"/>
      <c r="E32" s="78"/>
      <c r="F32" s="70" t="s">
        <v>1757</v>
      </c>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1199"/>
      <c r="AJ32" s="1199"/>
      <c r="AK32" s="1199"/>
      <c r="AL32" s="1199"/>
      <c r="AM32" s="1835"/>
      <c r="AN32" s="1238"/>
      <c r="AO32" s="1239"/>
      <c r="AP32" s="1240"/>
      <c r="AQ32" s="74"/>
      <c r="AR32" s="74"/>
      <c r="AS32" s="84"/>
      <c r="AT32" s="84"/>
      <c r="AU32" s="74"/>
      <c r="AV32" s="74"/>
      <c r="AW32" s="74"/>
      <c r="AX32" s="178"/>
      <c r="AY32" s="1238"/>
      <c r="AZ32" s="1239"/>
      <c r="BA32" s="1240"/>
      <c r="BB32" s="74"/>
      <c r="BC32" s="74"/>
      <c r="BD32" s="74"/>
      <c r="BE32" s="74"/>
      <c r="BF32" s="74"/>
      <c r="BG32" s="74"/>
      <c r="BH32" s="74"/>
      <c r="BI32" s="178"/>
      <c r="BJ32" s="1238"/>
      <c r="BK32" s="1239"/>
      <c r="BL32" s="1240"/>
      <c r="BM32" s="74"/>
      <c r="BN32" s="74"/>
      <c r="BO32" s="74"/>
      <c r="BP32"/>
      <c r="BQ32"/>
      <c r="BR32"/>
      <c r="BS32"/>
      <c r="BT32"/>
      <c r="BU32"/>
      <c r="BV32" s="74"/>
      <c r="BW32" s="74"/>
      <c r="BX32" s="74"/>
      <c r="BY32" s="78"/>
      <c r="BZ32" s="78"/>
      <c r="CA32" s="78"/>
      <c r="CB32"/>
      <c r="CC32"/>
      <c r="CD32" s="93"/>
      <c r="CE32" s="100"/>
      <c r="CF32" s="100"/>
      <c r="CG32" s="100"/>
      <c r="CH32" s="38"/>
      <c r="CI32" s="38"/>
      <c r="CJ32" s="38"/>
      <c r="CK32" s="38"/>
      <c r="CL32" s="38"/>
      <c r="CM32" s="38"/>
    </row>
    <row r="33" spans="2:91" s="61" customFormat="1" ht="24.9" customHeight="1">
      <c r="B33" s="72"/>
      <c r="C33"/>
      <c r="D33" s="78"/>
      <c r="E33" s="78"/>
      <c r="F33" s="78"/>
      <c r="G33"/>
      <c r="H33"/>
      <c r="I33"/>
      <c r="J33"/>
      <c r="K33"/>
      <c r="L33"/>
      <c r="M33"/>
      <c r="N33"/>
      <c r="O33"/>
      <c r="P33"/>
      <c r="Q33"/>
      <c r="R33"/>
      <c r="S33"/>
      <c r="T33"/>
      <c r="U33"/>
      <c r="V33"/>
      <c r="W33"/>
      <c r="X33"/>
      <c r="Y33"/>
      <c r="Z33"/>
      <c r="AA33"/>
      <c r="AB33"/>
      <c r="AC33"/>
      <c r="AD33"/>
      <c r="AE33"/>
      <c r="AF33"/>
      <c r="AG33"/>
      <c r="AH33"/>
      <c r="AI33"/>
      <c r="AJ33" s="74"/>
      <c r="AK33" s="74"/>
      <c r="AL33" s="74"/>
      <c r="AM33" s="74"/>
      <c r="AN33" s="74"/>
      <c r="AO33" s="74"/>
      <c r="AP33"/>
      <c r="AQ33"/>
      <c r="AR33"/>
      <c r="AS33"/>
      <c r="BQ33"/>
      <c r="BR33"/>
      <c r="BS33"/>
      <c r="BT33"/>
      <c r="BU33"/>
      <c r="BV33"/>
      <c r="BW33"/>
      <c r="BX33"/>
      <c r="BY33"/>
      <c r="BZ33"/>
      <c r="CA33"/>
      <c r="CB33"/>
      <c r="CC33"/>
      <c r="CD33" s="93"/>
      <c r="CE33" s="100"/>
      <c r="CF33" s="100"/>
      <c r="CG33" s="100"/>
      <c r="CH33" s="38"/>
      <c r="CI33" s="38"/>
      <c r="CJ33" s="38"/>
      <c r="CK33" s="38"/>
      <c r="CL33" s="38"/>
      <c r="CM33" s="38"/>
    </row>
    <row r="34" spans="2:91" s="61" customFormat="1" ht="30" customHeight="1">
      <c r="B34" s="72"/>
      <c r="C34"/>
      <c r="D34" s="74"/>
      <c r="E34" s="78"/>
      <c r="F34" s="74"/>
      <c r="G34"/>
      <c r="H34"/>
      <c r="I34"/>
      <c r="J34"/>
      <c r="K34"/>
      <c r="L34"/>
      <c r="M34"/>
      <c r="N34"/>
      <c r="O34"/>
      <c r="P34"/>
      <c r="Q34"/>
      <c r="R34"/>
      <c r="S34"/>
      <c r="T34"/>
      <c r="U34"/>
      <c r="V34"/>
      <c r="W34"/>
      <c r="X34"/>
      <c r="Y34"/>
      <c r="Z34"/>
      <c r="AA34"/>
      <c r="AB34"/>
      <c r="AC34"/>
      <c r="AD34"/>
      <c r="AE34"/>
      <c r="AF34"/>
      <c r="AG34"/>
      <c r="AH34"/>
      <c r="AI34"/>
      <c r="AJ34" s="74"/>
      <c r="AK34" s="74"/>
      <c r="AL34" s="74"/>
      <c r="AM34" s="78"/>
      <c r="AN34" s="78"/>
      <c r="AO34" s="78"/>
      <c r="AP34"/>
      <c r="AQ34"/>
      <c r="AR34"/>
      <c r="AS34"/>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c r="BR34"/>
      <c r="BS34"/>
      <c r="BT34"/>
      <c r="BU34"/>
      <c r="BV34"/>
      <c r="BW34"/>
      <c r="BX34"/>
      <c r="BY34"/>
      <c r="BZ34"/>
      <c r="CA34"/>
      <c r="CB34"/>
      <c r="CC34"/>
      <c r="CD34" s="93"/>
      <c r="CE34" s="100"/>
      <c r="CF34" s="100"/>
      <c r="CG34" s="100"/>
      <c r="CH34" s="38"/>
      <c r="CI34" s="38"/>
      <c r="CJ34" s="38"/>
      <c r="CK34" s="38"/>
      <c r="CL34" s="38"/>
      <c r="CM34" s="38"/>
    </row>
    <row r="35" spans="2:91" s="61" customFormat="1" ht="30" customHeight="1">
      <c r="B35" s="72"/>
      <c r="C35"/>
      <c r="D35" s="78"/>
      <c r="E35" s="78"/>
      <c r="F35" s="70"/>
      <c r="G35"/>
      <c r="H35"/>
      <c r="I35"/>
      <c r="J35"/>
      <c r="K35"/>
      <c r="L35"/>
      <c r="M35"/>
      <c r="N35"/>
      <c r="O35"/>
      <c r="P35"/>
      <c r="Q35"/>
      <c r="R35"/>
      <c r="S35"/>
      <c r="T35"/>
      <c r="U35"/>
      <c r="V35"/>
      <c r="W35"/>
      <c r="X35"/>
      <c r="Y35"/>
      <c r="Z35"/>
      <c r="AA35"/>
      <c r="AB35"/>
      <c r="AC35"/>
      <c r="AD35"/>
      <c r="AE35"/>
      <c r="AF35"/>
      <c r="AG35"/>
      <c r="AH35"/>
      <c r="AI35"/>
      <c r="AJ35" s="74"/>
      <c r="AK35" s="74"/>
      <c r="AL35" s="74"/>
      <c r="AM35" s="78"/>
      <c r="AN35" s="78"/>
      <c r="AO35" s="78"/>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01"/>
      <c r="CE35" s="100"/>
      <c r="CF35" s="100"/>
      <c r="CG35" s="100"/>
      <c r="CH35" s="38"/>
      <c r="CI35" s="38"/>
      <c r="CJ35" s="38"/>
      <c r="CK35" s="38"/>
      <c r="CL35" s="38"/>
      <c r="CM35" s="38"/>
    </row>
    <row r="36" spans="2:91" s="61" customFormat="1" ht="30" customHeight="1">
      <c r="B36" s="138"/>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80"/>
      <c r="CE36" s="100"/>
      <c r="CF36" s="100"/>
      <c r="CG36" s="100"/>
      <c r="CH36" s="38"/>
      <c r="CI36" s="38"/>
      <c r="CJ36" s="38"/>
      <c r="CK36" s="38"/>
      <c r="CL36" s="38"/>
      <c r="CM36" s="38"/>
    </row>
    <row r="37" spans="2:91" s="61" customFormat="1" ht="30" customHeight="1">
      <c r="B37" s="80"/>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01"/>
      <c r="CE37" s="100"/>
      <c r="CF37" s="100"/>
      <c r="CG37" s="100"/>
      <c r="CH37" s="38"/>
      <c r="CI37" s="38"/>
      <c r="CJ37" s="38"/>
      <c r="CK37" s="38"/>
      <c r="CL37" s="38"/>
      <c r="CM37" s="38"/>
    </row>
    <row r="38" spans="2:91" s="61" customFormat="1" ht="30" customHeight="1">
      <c r="B38" s="80"/>
      <c r="C38" s="1012" t="s">
        <v>1758</v>
      </c>
      <c r="D38" s="119" t="s">
        <v>1759</v>
      </c>
      <c r="E38" s="171"/>
      <c r="F38" s="171"/>
      <c r="G38" s="171"/>
      <c r="H38" s="171"/>
      <c r="I38" s="171"/>
      <c r="J38" s="171"/>
      <c r="K38" s="171"/>
      <c r="L38" s="171"/>
      <c r="M38" s="171"/>
      <c r="N38" s="171"/>
      <c r="O38" s="174"/>
      <c r="P38" s="174"/>
      <c r="Q38" s="174"/>
      <c r="R38" s="38"/>
      <c r="S38" s="175"/>
      <c r="T38" s="74"/>
      <c r="U38" s="74"/>
      <c r="V38" s="74"/>
      <c r="W38" s="74"/>
      <c r="X38" s="74"/>
      <c r="Y38" s="74"/>
      <c r="Z38" s="74"/>
      <c r="AA38" s="74"/>
      <c r="AB38" s="74"/>
      <c r="AC38" s="74"/>
      <c r="AD38" s="74"/>
      <c r="AE38" s="74"/>
      <c r="AF38" s="74"/>
      <c r="AG38" s="74"/>
      <c r="AH38" s="74"/>
      <c r="AI38" s="74"/>
      <c r="AJ38" s="74"/>
      <c r="AK38" s="38"/>
      <c r="AL38" s="38"/>
      <c r="AM38" s="38"/>
      <c r="AN38" s="38"/>
      <c r="AO38" s="75"/>
      <c r="AP38" s="75"/>
      <c r="AQ38" s="75"/>
      <c r="AR38" s="1"/>
      <c r="AS38" s="1"/>
      <c r="AT38" s="1"/>
      <c r="AU38" s="1"/>
      <c r="AV38" s="1"/>
      <c r="AW38" s="1"/>
      <c r="AX38" s="1"/>
      <c r="AY38" s="1"/>
      <c r="BL38" s="1"/>
      <c r="BM38" s="1"/>
      <c r="BN38" s="1"/>
      <c r="BO38" s="1"/>
      <c r="BP38" s="1"/>
      <c r="BQ38" s="1"/>
      <c r="BR38" s="1"/>
      <c r="BS38" s="1199" t="s">
        <v>340</v>
      </c>
      <c r="BT38" s="1199"/>
      <c r="BU38" s="1199"/>
      <c r="BV38" s="1199"/>
      <c r="BW38" s="1199"/>
      <c r="BX38" s="1199"/>
      <c r="BY38" s="1199"/>
      <c r="BZ38" s="1199"/>
      <c r="CA38" s="1199"/>
      <c r="CD38" s="101"/>
      <c r="CE38" s="100"/>
      <c r="CF38" s="100"/>
      <c r="CG38" s="100"/>
      <c r="CH38" s="38"/>
      <c r="CI38" s="38"/>
      <c r="CJ38" s="38"/>
      <c r="CK38" s="38"/>
      <c r="CL38" s="38"/>
      <c r="CM38" s="38"/>
    </row>
    <row r="39" spans="2:91" s="61" customFormat="1" ht="30" customHeight="1">
      <c r="B39" s="81"/>
      <c r="C39" s="170"/>
      <c r="D39" s="137" t="s">
        <v>1760</v>
      </c>
      <c r="E39" s="78"/>
      <c r="F39" s="132"/>
      <c r="G39" s="132"/>
      <c r="H39" s="132"/>
      <c r="I39" s="132"/>
      <c r="J39" s="133"/>
      <c r="K39" s="133"/>
      <c r="L39" s="133"/>
      <c r="M39" s="133"/>
      <c r="N39" s="78"/>
      <c r="O39" s="78"/>
      <c r="P39" s="133"/>
      <c r="Q39" s="133"/>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BL39" s="78"/>
      <c r="BM39" s="78"/>
      <c r="BN39" s="78"/>
      <c r="BO39" s="78"/>
      <c r="BP39" s="78"/>
      <c r="BQ39" s="78"/>
      <c r="BR39" s="78"/>
      <c r="BS39" s="1819" t="s">
        <v>341</v>
      </c>
      <c r="BT39" s="1819"/>
      <c r="BU39" s="1819"/>
      <c r="BV39" s="1819"/>
      <c r="BW39" s="1819"/>
      <c r="BX39" s="1819"/>
      <c r="BY39" s="1819"/>
      <c r="BZ39" s="1819"/>
      <c r="CA39" s="1819"/>
      <c r="CD39" s="101"/>
      <c r="CE39" s="100"/>
      <c r="CF39" s="100"/>
      <c r="CG39" s="100"/>
      <c r="CH39" s="38"/>
      <c r="CI39" s="38"/>
      <c r="CJ39" s="38"/>
      <c r="CK39" s="38"/>
      <c r="CL39" s="38"/>
      <c r="CM39" s="38"/>
    </row>
    <row r="40" spans="2:91" s="61" customFormat="1" ht="30" customHeight="1">
      <c r="B40" s="81"/>
      <c r="C40" s="170"/>
      <c r="D40" s="137"/>
      <c r="E40" s="78"/>
      <c r="F40" s="132"/>
      <c r="G40" s="132"/>
      <c r="H40" s="132"/>
      <c r="I40" s="132"/>
      <c r="J40" s="133"/>
      <c r="K40" s="133"/>
      <c r="L40" s="133"/>
      <c r="M40" s="133"/>
      <c r="N40" s="78"/>
      <c r="O40" s="78"/>
      <c r="P40" s="133"/>
      <c r="Q40" s="133"/>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BL40" s="78"/>
      <c r="BM40" s="78"/>
      <c r="BN40" s="78"/>
      <c r="BO40" s="78"/>
      <c r="BP40" s="78"/>
      <c r="BQ40" s="78"/>
      <c r="BR40" s="78"/>
      <c r="BS40" s="1819" t="s">
        <v>265</v>
      </c>
      <c r="BT40" s="1819"/>
      <c r="BU40" s="1819"/>
      <c r="BV40" s="1819"/>
      <c r="BW40" s="1819"/>
      <c r="BX40" s="1819"/>
      <c r="BY40" s="1819"/>
      <c r="BZ40" s="1819"/>
      <c r="CA40" s="1819"/>
      <c r="CD40" s="101"/>
      <c r="CE40" s="100"/>
      <c r="CF40" s="100"/>
      <c r="CG40" s="100"/>
      <c r="CH40" s="38"/>
      <c r="CI40" s="38"/>
      <c r="CJ40" s="38"/>
      <c r="CK40" s="38"/>
      <c r="CL40" s="38"/>
      <c r="CM40" s="38"/>
    </row>
    <row r="41" spans="2:91" s="61" customFormat="1" ht="30" customHeight="1">
      <c r="B41" s="72"/>
      <c r="E41" s="78"/>
      <c r="F41" s="132"/>
      <c r="G41" s="132"/>
      <c r="H41" s="132"/>
      <c r="I41" s="132"/>
      <c r="J41" s="133"/>
      <c r="K41" s="133"/>
      <c r="L41" s="133"/>
      <c r="M41" s="133"/>
      <c r="N41" s="78"/>
      <c r="O41" s="78"/>
      <c r="P41" s="133"/>
      <c r="Q41" s="133"/>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BL41" s="78"/>
      <c r="BM41" s="78"/>
      <c r="BN41" s="78"/>
      <c r="BO41" s="78"/>
      <c r="BP41" s="78"/>
      <c r="BQ41" s="78"/>
      <c r="BR41" s="78"/>
      <c r="BS41" s="78"/>
      <c r="BT41" s="78"/>
      <c r="BU41" s="78"/>
      <c r="BV41" s="78"/>
      <c r="BW41" s="78"/>
      <c r="BX41" s="78"/>
      <c r="BY41" s="1000" t="s">
        <v>1694</v>
      </c>
      <c r="BZ41" s="78"/>
      <c r="CA41" s="78"/>
      <c r="CD41" s="101"/>
      <c r="CE41" s="100"/>
      <c r="CF41" s="100"/>
      <c r="CG41" s="100"/>
      <c r="CH41" s="38"/>
      <c r="CI41" s="38"/>
      <c r="CJ41" s="38"/>
      <c r="CK41" s="38"/>
      <c r="CL41" s="38"/>
      <c r="CM41" s="38"/>
    </row>
    <row r="42" spans="2:91" s="61" customFormat="1" ht="30" customHeight="1">
      <c r="B42" s="72"/>
      <c r="C42" s="170"/>
      <c r="D42" s="119" t="s">
        <v>253</v>
      </c>
      <c r="E42" s="78"/>
      <c r="F42" s="119" t="s">
        <v>1761</v>
      </c>
      <c r="G42" s="132"/>
      <c r="H42" s="132"/>
      <c r="I42" s="132"/>
      <c r="J42" s="133"/>
      <c r="K42" s="133"/>
      <c r="L42" s="133"/>
      <c r="M42" s="133"/>
      <c r="N42" s="78"/>
      <c r="O42" s="78"/>
      <c r="P42" s="133"/>
      <c r="Q42" s="133"/>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BO42" s="78"/>
      <c r="BP42" s="78"/>
      <c r="BQ42" s="1319">
        <v>23</v>
      </c>
      <c r="BR42" s="1319"/>
      <c r="BS42" s="1270"/>
      <c r="BT42" s="1271"/>
      <c r="BU42" s="1271"/>
      <c r="BV42" s="1271"/>
      <c r="BW42" s="1271"/>
      <c r="BX42" s="1271"/>
      <c r="BY42" s="1271"/>
      <c r="BZ42" s="1271"/>
      <c r="CA42" s="1272"/>
      <c r="CB42" s="1319" t="s">
        <v>265</v>
      </c>
      <c r="CC42" s="1319"/>
      <c r="CD42" s="101"/>
      <c r="CE42" s="100"/>
      <c r="CF42" s="100"/>
      <c r="CG42" s="100"/>
      <c r="CH42" s="38"/>
      <c r="CI42" s="38"/>
      <c r="CJ42" s="38"/>
      <c r="CK42" s="38"/>
      <c r="CL42" s="38"/>
      <c r="CM42" s="38"/>
    </row>
    <row r="43" spans="2:91" s="61" customFormat="1" ht="30" customHeight="1">
      <c r="B43" s="72"/>
      <c r="C43" s="170"/>
      <c r="D43" s="119"/>
      <c r="E43" s="78"/>
      <c r="F43" s="137" t="s">
        <v>1762</v>
      </c>
      <c r="G43" s="132"/>
      <c r="H43" s="132"/>
      <c r="I43" s="132"/>
      <c r="J43" s="133"/>
      <c r="K43" s="133"/>
      <c r="L43" s="133"/>
      <c r="M43" s="133"/>
      <c r="N43" s="78"/>
      <c r="O43" s="78"/>
      <c r="P43" s="133"/>
      <c r="Q43" s="133"/>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BO43" s="78"/>
      <c r="BP43" s="74"/>
      <c r="BQ43" s="1319"/>
      <c r="BR43" s="1319"/>
      <c r="BS43" s="1273"/>
      <c r="BT43" s="1274"/>
      <c r="BU43" s="1274"/>
      <c r="BV43" s="1274"/>
      <c r="BW43" s="1274"/>
      <c r="BX43" s="1274"/>
      <c r="BY43" s="1274"/>
      <c r="BZ43" s="1274"/>
      <c r="CA43" s="1275"/>
      <c r="CB43" s="1319"/>
      <c r="CC43" s="1319"/>
      <c r="CD43" s="101"/>
      <c r="CE43" s="100"/>
      <c r="CF43" s="100"/>
      <c r="CG43" s="100"/>
      <c r="CH43" s="38"/>
      <c r="CI43" s="38"/>
      <c r="CJ43" s="38"/>
      <c r="CK43" s="38"/>
      <c r="CL43" s="38"/>
      <c r="CM43" s="38"/>
    </row>
    <row r="44" spans="2:91" s="61" customFormat="1" ht="30" customHeight="1">
      <c r="B44" s="81"/>
      <c r="C44" s="170"/>
      <c r="G44" s="132"/>
      <c r="H44" s="132"/>
      <c r="I44" s="132"/>
      <c r="J44" s="133"/>
      <c r="K44" s="133"/>
      <c r="L44" s="133"/>
      <c r="M44" s="133"/>
      <c r="N44" s="78"/>
      <c r="O44" s="78"/>
      <c r="P44" s="133"/>
      <c r="Q44" s="133"/>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BO44" s="78"/>
      <c r="BP44" s="74"/>
      <c r="BQ44" s="74"/>
      <c r="BR44" s="74"/>
      <c r="BS44" s="78"/>
      <c r="BT44" s="78"/>
      <c r="BU44" s="78"/>
      <c r="BV44" s="78"/>
      <c r="BW44" s="78"/>
      <c r="BX44" s="78"/>
      <c r="BY44" s="78"/>
      <c r="BZ44" s="78"/>
      <c r="CA44" s="78"/>
      <c r="CD44" s="94"/>
      <c r="CH44"/>
      <c r="CI44"/>
      <c r="CJ44"/>
      <c r="CK44"/>
    </row>
    <row r="45" spans="2:91" s="61" customFormat="1" ht="24.9" customHeight="1">
      <c r="B45" s="79"/>
      <c r="C45" s="170"/>
      <c r="D45" s="119" t="s">
        <v>256</v>
      </c>
      <c r="E45" s="78"/>
      <c r="F45" s="119" t="s">
        <v>1763</v>
      </c>
      <c r="G45" s="132"/>
      <c r="H45" s="132"/>
      <c r="I45" s="132"/>
      <c r="J45" s="133"/>
      <c r="K45" s="133"/>
      <c r="L45" s="133"/>
      <c r="M45" s="133"/>
      <c r="N45" s="78"/>
      <c r="O45" s="78"/>
      <c r="P45" s="133"/>
      <c r="Q45" s="133"/>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BO45" s="78"/>
      <c r="BP45" s="74"/>
      <c r="BQ45" s="1319">
        <v>24</v>
      </c>
      <c r="BR45" s="1319"/>
      <c r="BS45" s="1270"/>
      <c r="BT45" s="1271"/>
      <c r="BU45" s="1271"/>
      <c r="BV45" s="1271"/>
      <c r="BW45" s="1271"/>
      <c r="BX45" s="1271"/>
      <c r="BY45" s="1271"/>
      <c r="BZ45" s="1271"/>
      <c r="CA45" s="1272"/>
      <c r="CB45" s="1319" t="s">
        <v>265</v>
      </c>
      <c r="CC45" s="1319"/>
      <c r="CD45" s="102"/>
      <c r="CH45"/>
      <c r="CI45"/>
      <c r="CJ45"/>
      <c r="CK45"/>
    </row>
    <row r="46" spans="2:91" s="61" customFormat="1" ht="30" customHeight="1">
      <c r="B46" s="80"/>
      <c r="C46" s="170"/>
      <c r="D46" s="119"/>
      <c r="E46" s="78"/>
      <c r="F46" s="137" t="s">
        <v>1764</v>
      </c>
      <c r="G46" s="132"/>
      <c r="H46" s="132"/>
      <c r="I46" s="132"/>
      <c r="J46" s="133"/>
      <c r="K46" s="133"/>
      <c r="L46" s="133"/>
      <c r="M46" s="133"/>
      <c r="N46" s="78"/>
      <c r="O46" s="78"/>
      <c r="P46" s="133"/>
      <c r="Q46" s="133"/>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BO46" s="78"/>
      <c r="BP46" s="74"/>
      <c r="BQ46" s="1319"/>
      <c r="BR46" s="1319"/>
      <c r="BS46" s="1273"/>
      <c r="BT46" s="1274"/>
      <c r="BU46" s="1274"/>
      <c r="BV46" s="1274"/>
      <c r="BW46" s="1274"/>
      <c r="BX46" s="1274"/>
      <c r="BY46" s="1274"/>
      <c r="BZ46" s="1274"/>
      <c r="CA46" s="1275"/>
      <c r="CB46" s="1319"/>
      <c r="CC46" s="1319"/>
      <c r="CD46" s="102"/>
      <c r="CH46"/>
      <c r="CI46"/>
      <c r="CJ46"/>
      <c r="CK46"/>
    </row>
    <row r="47" spans="2:91" s="61" customFormat="1" ht="30" customHeight="1">
      <c r="B47" s="112"/>
      <c r="C47" s="172"/>
      <c r="D47" s="172"/>
      <c r="E47" s="172"/>
      <c r="F47" s="127"/>
      <c r="G47" s="172"/>
      <c r="H47" s="172"/>
      <c r="I47" s="172"/>
      <c r="J47" s="172"/>
      <c r="K47" s="172"/>
      <c r="L47" s="172"/>
      <c r="M47" s="172"/>
      <c r="N47" s="172"/>
      <c r="O47" s="172"/>
      <c r="P47" s="172"/>
      <c r="Q47" s="172"/>
      <c r="R47" s="172"/>
      <c r="S47" s="172"/>
      <c r="T47" s="172"/>
      <c r="U47" s="172"/>
      <c r="V47" s="172"/>
      <c r="W47" s="172"/>
      <c r="X47" s="172"/>
      <c r="Y47" s="172"/>
      <c r="Z47" s="172"/>
      <c r="AA47" s="172"/>
      <c r="AB47" s="172"/>
      <c r="AC47" s="172"/>
      <c r="AD47" s="172"/>
      <c r="AE47" s="172"/>
      <c r="AF47" s="172"/>
      <c r="AG47" s="172"/>
      <c r="AH47" s="172"/>
      <c r="AI47" s="115"/>
      <c r="AJ47" s="115"/>
      <c r="AK47" s="115"/>
      <c r="AL47" s="115"/>
      <c r="AM47" s="115"/>
      <c r="AN47" s="172"/>
      <c r="AO47" s="172"/>
      <c r="AP47" s="172"/>
      <c r="AQ47" s="115"/>
      <c r="AR47" s="115"/>
      <c r="AS47" s="172"/>
      <c r="AT47" s="115"/>
      <c r="AU47" s="115"/>
      <c r="AV47" s="115"/>
      <c r="AW47" s="115"/>
      <c r="AX47" s="115"/>
      <c r="AY47" s="172"/>
      <c r="AZ47" s="172"/>
      <c r="BA47" s="172"/>
      <c r="BB47" s="115"/>
      <c r="BC47" s="115"/>
      <c r="BD47" s="115"/>
      <c r="BE47" s="115"/>
      <c r="BF47" s="115"/>
      <c r="BG47" s="115"/>
      <c r="BH47" s="115"/>
      <c r="BI47" s="115"/>
      <c r="BJ47" s="172"/>
      <c r="BK47" s="172"/>
      <c r="BL47" s="172"/>
      <c r="BM47" s="115"/>
      <c r="BN47" s="115"/>
      <c r="BO47" s="115"/>
      <c r="BP47" s="123"/>
      <c r="BQ47" s="123"/>
      <c r="BR47" s="123"/>
      <c r="BS47" s="123"/>
      <c r="BT47" s="123"/>
      <c r="BU47" s="123"/>
      <c r="BV47" s="123"/>
      <c r="BW47" s="123"/>
      <c r="BX47" s="123"/>
      <c r="BY47" s="123"/>
      <c r="BZ47" s="123"/>
      <c r="CA47" s="123"/>
      <c r="CB47" s="123"/>
      <c r="CC47" s="123"/>
      <c r="CD47" s="124"/>
      <c r="CH47"/>
      <c r="CI47"/>
      <c r="CJ47"/>
      <c r="CK47"/>
    </row>
    <row r="48" spans="2:91" s="61" customFormat="1" ht="24.9" customHeight="1">
      <c r="B48" s="81"/>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4"/>
      <c r="AJ48" s="74"/>
      <c r="AK48" s="74"/>
      <c r="AL48" s="74"/>
      <c r="AM48" s="74"/>
      <c r="AN48" s="74"/>
      <c r="AO48" s="74"/>
      <c r="AP48" s="74"/>
      <c r="AQ48" s="74"/>
      <c r="AR48" s="74"/>
      <c r="AS48" s="78"/>
      <c r="AT48" s="74"/>
      <c r="AU48" s="74"/>
      <c r="AV48" s="74"/>
      <c r="AW48" s="74"/>
      <c r="AX48" s="74"/>
      <c r="AY48" s="74"/>
      <c r="AZ48" s="74"/>
      <c r="BA48" s="74"/>
      <c r="BB48" s="74"/>
      <c r="BC48" s="74"/>
      <c r="BD48" s="74"/>
      <c r="BE48" s="74"/>
      <c r="BF48" s="74"/>
      <c r="BG48" s="74"/>
      <c r="BH48" s="74"/>
      <c r="BI48" s="74"/>
      <c r="BJ48" s="74"/>
      <c r="BK48" s="74"/>
      <c r="BL48" s="74"/>
      <c r="BM48" s="74"/>
      <c r="BN48" s="74"/>
      <c r="BO48" s="74"/>
      <c r="BP48"/>
      <c r="BQ48"/>
      <c r="BR48"/>
      <c r="BS48"/>
      <c r="BT48"/>
      <c r="BU48"/>
      <c r="BV48"/>
      <c r="BW48"/>
      <c r="BX48"/>
      <c r="BY48"/>
      <c r="BZ48"/>
      <c r="CA48"/>
      <c r="CB48"/>
      <c r="CC48"/>
      <c r="CD48" s="103"/>
      <c r="CH48"/>
      <c r="CI48"/>
      <c r="CJ48"/>
      <c r="CK48"/>
    </row>
    <row r="49" spans="2:126" s="61" customFormat="1" ht="30" customHeight="1">
      <c r="B49" s="72"/>
      <c r="C49" s="1012" t="s">
        <v>1765</v>
      </c>
      <c r="D49" s="119" t="s">
        <v>1766</v>
      </c>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03"/>
      <c r="CH49"/>
      <c r="CI49"/>
      <c r="CJ49"/>
      <c r="CK49"/>
    </row>
    <row r="50" spans="2:126" s="61" customFormat="1" ht="30" customHeight="1">
      <c r="B50" s="72"/>
      <c r="C50" s="119"/>
      <c r="D50" s="137" t="s">
        <v>1767</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03"/>
      <c r="CH50"/>
      <c r="CI50"/>
      <c r="CJ50"/>
      <c r="CK50"/>
    </row>
    <row r="51" spans="2:126" s="61" customFormat="1" ht="24.9" customHeight="1">
      <c r="B51" s="72"/>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96"/>
      <c r="CH51"/>
      <c r="CI51"/>
      <c r="CJ51"/>
      <c r="CK51"/>
    </row>
    <row r="52" spans="2:126" s="61" customFormat="1" ht="30" customHeight="1">
      <c r="B52" s="72"/>
      <c r="C52"/>
      <c r="D52" s="1034" t="s">
        <v>85</v>
      </c>
      <c r="E52" s="60"/>
      <c r="F52" s="78"/>
      <c r="G52" s="152"/>
      <c r="H52" s="152"/>
      <c r="I52" s="85"/>
      <c r="J52" s="85"/>
      <c r="K52" s="85"/>
      <c r="L52" s="85"/>
      <c r="M52" s="85"/>
      <c r="N52" s="85"/>
      <c r="O52" s="85"/>
      <c r="P52" s="85"/>
      <c r="Q52" s="85"/>
      <c r="R52" s="74"/>
      <c r="S52" s="74"/>
      <c r="T52" s="74"/>
      <c r="U52" s="74"/>
      <c r="V52" s="74"/>
      <c r="W52" s="74"/>
      <c r="X52" s="74"/>
      <c r="Y52" s="74"/>
      <c r="Z52" s="74"/>
      <c r="AA52" s="74"/>
      <c r="AB52" s="74"/>
      <c r="AC52" s="74"/>
      <c r="AD52" s="74"/>
      <c r="AE52" s="74"/>
      <c r="AF52" s="74"/>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96"/>
      <c r="CH52"/>
      <c r="CI52"/>
      <c r="CJ52"/>
      <c r="CK52"/>
    </row>
    <row r="53" spans="2:126" s="61" customFormat="1" ht="30" customHeight="1">
      <c r="B53" s="79"/>
      <c r="C53"/>
      <c r="D53" s="1321" t="s">
        <v>196</v>
      </c>
      <c r="E53" s="1320"/>
      <c r="F53" s="1765"/>
      <c r="G53" s="1766"/>
      <c r="H53" s="1767"/>
      <c r="I53" s="132"/>
      <c r="J53" s="1771" t="s">
        <v>1128</v>
      </c>
      <c r="K53" s="1771"/>
      <c r="L53" s="1771"/>
      <c r="M53" s="1771"/>
      <c r="N53" s="1771"/>
      <c r="O53" s="1771"/>
      <c r="P53" s="1771"/>
      <c r="Q53" s="1771"/>
      <c r="R53" s="74"/>
      <c r="S53" s="1321" t="s">
        <v>198</v>
      </c>
      <c r="T53" s="1320"/>
      <c r="U53" s="1765"/>
      <c r="V53" s="1766"/>
      <c r="W53" s="1767"/>
      <c r="X53" s="132"/>
      <c r="Y53" s="1771" t="s">
        <v>236</v>
      </c>
      <c r="Z53" s="1771"/>
      <c r="AA53" s="1771"/>
      <c r="AB53" s="1771"/>
      <c r="AC53" s="1771"/>
      <c r="AD53" s="1771"/>
      <c r="AE53" s="1771"/>
      <c r="AF53" s="1771"/>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96"/>
      <c r="CH53"/>
      <c r="CI53"/>
      <c r="CJ53"/>
      <c r="CK53"/>
    </row>
    <row r="54" spans="2:126" s="61" customFormat="1" ht="24.9" customHeight="1">
      <c r="B54" s="80"/>
      <c r="C54"/>
      <c r="D54" s="1319"/>
      <c r="E54" s="1320"/>
      <c r="F54" s="1768"/>
      <c r="G54" s="1769"/>
      <c r="H54" s="1770"/>
      <c r="I54" s="132"/>
      <c r="J54" s="1771"/>
      <c r="K54" s="1771"/>
      <c r="L54" s="1771"/>
      <c r="M54" s="1771"/>
      <c r="N54" s="1771"/>
      <c r="O54" s="1771"/>
      <c r="P54" s="1771"/>
      <c r="Q54" s="1771"/>
      <c r="R54" s="74"/>
      <c r="S54" s="1319"/>
      <c r="T54" s="1320"/>
      <c r="U54" s="1768"/>
      <c r="V54" s="1769"/>
      <c r="W54" s="1770"/>
      <c r="X54" s="132"/>
      <c r="Y54" s="1771"/>
      <c r="Z54" s="1771"/>
      <c r="AA54" s="1771"/>
      <c r="AB54" s="1771"/>
      <c r="AC54" s="1771"/>
      <c r="AD54" s="1771"/>
      <c r="AE54" s="1771"/>
      <c r="AF54" s="1771"/>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96"/>
      <c r="CH54"/>
      <c r="CI54"/>
      <c r="CJ54"/>
      <c r="CK54"/>
    </row>
    <row r="55" spans="2:126" s="61" customFormat="1" ht="30" customHeight="1">
      <c r="B55" s="8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s="1199" t="s">
        <v>340</v>
      </c>
      <c r="BT55" s="1199"/>
      <c r="BU55" s="1199"/>
      <c r="BV55" s="1199"/>
      <c r="BW55" s="1199"/>
      <c r="BX55" s="1199"/>
      <c r="BY55" s="1199"/>
      <c r="BZ55" s="1199"/>
      <c r="CA55" s="1199"/>
      <c r="CB55"/>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c r="D56" s="119" t="s">
        <v>1768</v>
      </c>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s="1819" t="s">
        <v>341</v>
      </c>
      <c r="BT56" s="1819"/>
      <c r="BU56" s="1819"/>
      <c r="BV56" s="1819"/>
      <c r="BW56" s="1819"/>
      <c r="BX56" s="1819"/>
      <c r="BY56" s="1819"/>
      <c r="BZ56" s="1819"/>
      <c r="CA56" s="1819"/>
      <c r="CB56"/>
      <c r="CC56"/>
      <c r="CD56" s="9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24.9" customHeight="1">
      <c r="B57" s="72"/>
      <c r="C57"/>
      <c r="D57" s="137" t="s">
        <v>1769</v>
      </c>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s="1819" t="s">
        <v>265</v>
      </c>
      <c r="BT57" s="1819"/>
      <c r="BU57" s="1819"/>
      <c r="BV57" s="1819"/>
      <c r="BW57" s="1819"/>
      <c r="BX57" s="1819"/>
      <c r="BY57" s="1819"/>
      <c r="BZ57" s="1819"/>
      <c r="CA57" s="1819"/>
      <c r="CB57"/>
      <c r="CC57"/>
      <c r="CD57" s="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72"/>
      <c r="C58"/>
      <c r="D58" s="7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78"/>
      <c r="BR58" s="78"/>
      <c r="BS58" s="78"/>
      <c r="BT58" s="78"/>
      <c r="BU58" s="78"/>
      <c r="BV58" s="78"/>
      <c r="BW58" s="78"/>
      <c r="BX58" s="78"/>
      <c r="BY58" s="1000" t="s">
        <v>1694</v>
      </c>
      <c r="BZ58" s="78"/>
      <c r="CA58" s="78"/>
      <c r="CD58" s="96"/>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72"/>
      <c r="C59"/>
      <c r="D59" s="119" t="s">
        <v>253</v>
      </c>
      <c r="E59"/>
      <c r="F59" s="119" t="s">
        <v>1770</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1319">
        <v>41</v>
      </c>
      <c r="BR59" s="1319"/>
      <c r="BS59" s="1270"/>
      <c r="BT59" s="1271"/>
      <c r="BU59" s="1271"/>
      <c r="BV59" s="1271"/>
      <c r="BW59" s="1271"/>
      <c r="BX59" s="1271"/>
      <c r="BY59" s="1271"/>
      <c r="BZ59" s="1271"/>
      <c r="CA59" s="1272"/>
      <c r="CB59" s="1319" t="s">
        <v>265</v>
      </c>
      <c r="CC59" s="1319"/>
      <c r="CD59" s="94"/>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24.9" customHeight="1">
      <c r="B60" s="72"/>
      <c r="C60"/>
      <c r="D60"/>
      <c r="E60"/>
      <c r="F60" s="137" t="s">
        <v>1771</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1319"/>
      <c r="BR60" s="1319"/>
      <c r="BS60" s="1273"/>
      <c r="BT60" s="1274"/>
      <c r="BU60" s="1274"/>
      <c r="BV60" s="1274"/>
      <c r="BW60" s="1274"/>
      <c r="BX60" s="1274"/>
      <c r="BY60" s="1274"/>
      <c r="BZ60" s="1274"/>
      <c r="CA60" s="1275"/>
      <c r="CB60" s="1319"/>
      <c r="CC60" s="1319"/>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79"/>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74"/>
      <c r="BR61" s="74"/>
      <c r="BS61" s="78"/>
      <c r="BT61" s="78"/>
      <c r="BU61" s="78"/>
      <c r="BV61" s="78"/>
      <c r="BW61" s="78"/>
      <c r="BX61" s="78"/>
      <c r="BY61" s="78"/>
      <c r="BZ61" s="78"/>
      <c r="CA61" s="78"/>
      <c r="CD61" s="103"/>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0"/>
      <c r="C62"/>
      <c r="D62" s="119" t="s">
        <v>256</v>
      </c>
      <c r="E62" s="78"/>
      <c r="F62" s="119" t="s">
        <v>1772</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1319">
        <v>42</v>
      </c>
      <c r="BR62" s="1319"/>
      <c r="BS62" s="1270"/>
      <c r="BT62" s="1271"/>
      <c r="BU62" s="1271"/>
      <c r="BV62" s="1271"/>
      <c r="BW62" s="1271"/>
      <c r="BX62" s="1271"/>
      <c r="BY62" s="1271"/>
      <c r="BZ62" s="1271"/>
      <c r="CA62" s="1272"/>
      <c r="CB62" s="1319" t="s">
        <v>265</v>
      </c>
      <c r="CC62" s="1319"/>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24.9" customHeight="1">
      <c r="B63" s="80"/>
      <c r="C63"/>
      <c r="D63" s="119"/>
      <c r="E63" s="78"/>
      <c r="F63" s="137" t="s">
        <v>1773</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1319"/>
      <c r="BR63" s="1319"/>
      <c r="BS63" s="1273"/>
      <c r="BT63" s="1274"/>
      <c r="BU63" s="1274"/>
      <c r="BV63" s="1274"/>
      <c r="BW63" s="1274"/>
      <c r="BX63" s="1274"/>
      <c r="BY63" s="1274"/>
      <c r="BZ63" s="1274"/>
      <c r="CA63" s="1275"/>
      <c r="CB63" s="1319"/>
      <c r="CC63" s="1319"/>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173"/>
      <c r="C64" s="153"/>
      <c r="D64" s="153"/>
      <c r="E64" s="153"/>
      <c r="F64" s="153"/>
      <c r="G64" s="153"/>
      <c r="H64" s="153"/>
      <c r="I64" s="153"/>
      <c r="J64" s="153"/>
      <c r="K64" s="153"/>
      <c r="L64" s="153"/>
      <c r="M64" s="153"/>
      <c r="N64" s="153"/>
      <c r="O64" s="153"/>
      <c r="P64" s="153"/>
      <c r="Q64" s="153"/>
      <c r="R64" s="153"/>
      <c r="S64" s="153"/>
      <c r="T64" s="153"/>
      <c r="U64" s="153"/>
      <c r="V64" s="153"/>
      <c r="W64" s="153"/>
      <c r="X64" s="153"/>
      <c r="Y64" s="153"/>
      <c r="Z64" s="153"/>
      <c r="AA64" s="153"/>
      <c r="AB64" s="153"/>
      <c r="AC64" s="153"/>
      <c r="AD64" s="153"/>
      <c r="AE64" s="153"/>
      <c r="AF64" s="153"/>
      <c r="AG64" s="153"/>
      <c r="AH64" s="153"/>
      <c r="AI64" s="153"/>
      <c r="AJ64" s="153"/>
      <c r="AK64" s="153"/>
      <c r="AL64" s="153"/>
      <c r="AM64" s="153"/>
      <c r="AN64" s="153"/>
      <c r="AO64" s="153"/>
      <c r="AP64" s="153"/>
      <c r="AQ64" s="153"/>
      <c r="AR64" s="153"/>
      <c r="AS64" s="153"/>
      <c r="AT64" s="153"/>
      <c r="AU64" s="153"/>
      <c r="AV64" s="153"/>
      <c r="AW64" s="153"/>
      <c r="AX64" s="153"/>
      <c r="AY64" s="153"/>
      <c r="AZ64" s="153"/>
      <c r="BA64" s="153"/>
      <c r="BB64" s="153"/>
      <c r="BC64" s="153"/>
      <c r="BD64" s="153"/>
      <c r="BE64" s="153"/>
      <c r="BF64" s="153"/>
      <c r="BG64" s="153"/>
      <c r="BH64" s="153"/>
      <c r="BI64" s="153"/>
      <c r="BJ64" s="153"/>
      <c r="BK64" s="153"/>
      <c r="BL64" s="153"/>
      <c r="BM64" s="153"/>
      <c r="BN64" s="153"/>
      <c r="BO64" s="153"/>
      <c r="BP64" s="153"/>
      <c r="BQ64" s="153"/>
      <c r="BR64" s="153"/>
      <c r="BS64" s="153"/>
      <c r="BT64" s="153"/>
      <c r="BU64" s="153"/>
      <c r="BV64" s="153"/>
      <c r="BW64" s="153"/>
      <c r="BX64" s="153"/>
      <c r="BY64" s="153"/>
      <c r="BZ64" s="153"/>
      <c r="CA64" s="153"/>
      <c r="CB64" s="153"/>
      <c r="CC64" s="153"/>
      <c r="CD64" s="165"/>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42" s="61" customFormat="1" ht="30" customHeight="1">
      <c r="B65" s="72"/>
      <c r="C65" s="84"/>
      <c r="D65" s="78"/>
      <c r="E65" s="78"/>
      <c r="F65" s="70"/>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4"/>
      <c r="AJ65" s="74"/>
      <c r="AK65" s="74"/>
      <c r="AL65" s="74"/>
      <c r="AM65" s="74"/>
      <c r="AN65" s="78"/>
      <c r="AO65" s="78"/>
      <c r="AP65" s="78"/>
      <c r="AQ65" s="74"/>
      <c r="AR65" s="74"/>
      <c r="AS65" s="84"/>
      <c r="AT65" s="84"/>
      <c r="AU65" s="74"/>
      <c r="AV65" s="74"/>
      <c r="AW65" s="74"/>
      <c r="AX65" s="74"/>
      <c r="AY65" s="78"/>
      <c r="AZ65" s="78"/>
      <c r="BA65" s="78"/>
      <c r="BB65" s="74"/>
      <c r="BC65" s="74"/>
      <c r="BD65" s="74"/>
      <c r="BE65" s="74"/>
      <c r="BF65" s="74"/>
      <c r="BG65" s="74"/>
      <c r="BH65" s="74"/>
      <c r="BI65" s="74"/>
      <c r="BJ65" s="78"/>
      <c r="BK65" s="78"/>
      <c r="BL65" s="78"/>
      <c r="BM65" s="74"/>
      <c r="BN65" s="74"/>
      <c r="BO65" s="74"/>
      <c r="BP65"/>
      <c r="BQ65"/>
      <c r="BR65"/>
      <c r="BS65"/>
      <c r="BT65"/>
      <c r="BU65"/>
      <c r="BV65"/>
      <c r="BW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42" s="61" customFormat="1" ht="30" customHeight="1">
      <c r="B66" s="72"/>
      <c r="C66" s="1012" t="s">
        <v>1774</v>
      </c>
      <c r="D66" s="119" t="s">
        <v>1775</v>
      </c>
      <c r="E66" s="78"/>
      <c r="F66" s="132"/>
      <c r="G66" s="132"/>
      <c r="H66" s="132"/>
      <c r="I66" s="132"/>
      <c r="J66" s="133"/>
      <c r="K66" s="133"/>
      <c r="L66" s="133"/>
      <c r="M66" s="133"/>
      <c r="N66" s="78"/>
      <c r="O66" s="78"/>
      <c r="P66" s="133"/>
      <c r="Q66" s="133"/>
      <c r="R66" s="78"/>
      <c r="S66" s="78"/>
      <c r="T66" s="78"/>
      <c r="U66" s="78"/>
      <c r="V66" s="78"/>
      <c r="W66" s="78"/>
      <c r="X66" s="78"/>
      <c r="Y66" s="78"/>
      <c r="Z66" s="78"/>
      <c r="AA66" s="78"/>
      <c r="AB66" s="78"/>
      <c r="AC66" s="78"/>
      <c r="AD66" s="78"/>
      <c r="AE66" s="78"/>
      <c r="AF66" s="78"/>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9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42" s="61" customFormat="1" ht="30" customHeight="1">
      <c r="B67" s="72"/>
      <c r="C67" s="119"/>
      <c r="D67" s="119" t="s">
        <v>233</v>
      </c>
      <c r="E67" s="78"/>
      <c r="F67" s="132"/>
      <c r="G67" s="132"/>
      <c r="H67" s="132"/>
      <c r="I67" s="132"/>
      <c r="J67" s="133"/>
      <c r="K67" s="133"/>
      <c r="L67" s="133"/>
      <c r="M67" s="133"/>
      <c r="N67" s="78"/>
      <c r="O67" s="78"/>
      <c r="P67" s="133"/>
      <c r="Q67" s="133"/>
      <c r="R67" s="78"/>
      <c r="S67" s="78"/>
      <c r="T67" s="78"/>
      <c r="U67" s="78"/>
      <c r="V67" s="78"/>
      <c r="W67" s="78"/>
      <c r="X67" s="78"/>
      <c r="Y67" s="78"/>
      <c r="Z67" s="78"/>
      <c r="AA67" s="78"/>
      <c r="AB67" s="78"/>
      <c r="AC67" s="78"/>
      <c r="AD67" s="78"/>
      <c r="AE67" s="78"/>
      <c r="AF67" s="78"/>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42" s="61" customFormat="1" ht="30" customHeight="1">
      <c r="B68" s="72"/>
      <c r="C68" s="119"/>
      <c r="D68" s="137" t="s">
        <v>1776</v>
      </c>
      <c r="E68" s="78"/>
      <c r="F68" s="132"/>
      <c r="G68" s="132"/>
      <c r="H68" s="132"/>
      <c r="I68" s="132"/>
      <c r="J68" s="133"/>
      <c r="K68" s="133"/>
      <c r="L68" s="133"/>
      <c r="M68" s="133"/>
      <c r="N68" s="78"/>
      <c r="O68" s="78"/>
      <c r="P68" s="133"/>
      <c r="Q68" s="133"/>
      <c r="R68" s="78"/>
      <c r="S68" s="78"/>
      <c r="T68" s="78"/>
      <c r="U68" s="78"/>
      <c r="V68" s="78"/>
      <c r="W68" s="78"/>
      <c r="X68" s="78"/>
      <c r="Y68" s="78"/>
      <c r="Z68" s="78"/>
      <c r="AA68" s="78"/>
      <c r="AB68" s="78"/>
      <c r="AC68" s="78"/>
      <c r="AD68" s="78"/>
      <c r="AE68" s="78"/>
      <c r="AF68" s="7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D68" s="99"/>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42" s="61" customFormat="1" ht="30" customHeight="1">
      <c r="B69" s="80"/>
      <c r="C69" s="119"/>
      <c r="D69" s="137"/>
      <c r="E69" s="78"/>
      <c r="F69" s="132"/>
      <c r="G69" s="132"/>
      <c r="H69" s="132"/>
      <c r="I69" s="132"/>
      <c r="J69" s="133"/>
      <c r="K69" s="133"/>
      <c r="L69" s="133"/>
      <c r="M69" s="133"/>
      <c r="N69" s="78"/>
      <c r="O69" s="78"/>
      <c r="P69" s="133"/>
      <c r="Q69" s="133"/>
      <c r="R69" s="78"/>
      <c r="S69" s="78"/>
      <c r="T69" s="78"/>
      <c r="U69" s="78"/>
      <c r="V69" s="78"/>
      <c r="W69" s="78"/>
      <c r="X69" s="78"/>
      <c r="Y69" s="78"/>
      <c r="Z69" s="78"/>
      <c r="AA69" s="78"/>
      <c r="AB69" s="78"/>
      <c r="AC69" s="78"/>
      <c r="AD69" s="78"/>
      <c r="AE69" s="78"/>
      <c r="AF69" s="78"/>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D69" s="9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42" s="61" customFormat="1" ht="30" customHeight="1">
      <c r="B70" s="80"/>
      <c r="C70" s="119"/>
      <c r="D70" s="1034" t="s">
        <v>86</v>
      </c>
      <c r="E70" s="60"/>
      <c r="F70" s="78"/>
      <c r="G70" s="152"/>
      <c r="H70" s="152"/>
      <c r="I70" s="85"/>
      <c r="J70" s="85"/>
      <c r="K70" s="85"/>
      <c r="L70" s="85"/>
      <c r="M70" s="85"/>
      <c r="N70" s="85"/>
      <c r="O70" s="85"/>
      <c r="P70" s="85"/>
      <c r="Q70" s="85"/>
      <c r="R70" s="74"/>
      <c r="S70" s="74"/>
      <c r="T70" s="74"/>
      <c r="U70" s="74"/>
      <c r="V70" s="74"/>
      <c r="W70" s="74"/>
      <c r="X70" s="74"/>
      <c r="Y70" s="74"/>
      <c r="Z70" s="74"/>
      <c r="AA70" s="74"/>
      <c r="AB70" s="74"/>
      <c r="AC70" s="74"/>
      <c r="AD70" s="74"/>
      <c r="AE70" s="74"/>
      <c r="AF70" s="74"/>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s="84"/>
      <c r="CD70" s="99"/>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42" s="61" customFormat="1" ht="30" customHeight="1">
      <c r="B71" s="81"/>
      <c r="C71" s="119"/>
      <c r="D71" s="1321" t="s">
        <v>196</v>
      </c>
      <c r="E71" s="1320"/>
      <c r="F71" s="1765"/>
      <c r="G71" s="1766"/>
      <c r="H71" s="1767"/>
      <c r="I71" s="132"/>
      <c r="J71" s="1771" t="s">
        <v>1128</v>
      </c>
      <c r="K71" s="1771"/>
      <c r="L71" s="1771"/>
      <c r="M71" s="1771"/>
      <c r="N71" s="1771"/>
      <c r="O71" s="1771"/>
      <c r="P71" s="1771"/>
      <c r="Q71" s="1771"/>
      <c r="R71" s="74"/>
      <c r="S71" s="1321" t="s">
        <v>198</v>
      </c>
      <c r="T71" s="1320"/>
      <c r="U71" s="1765"/>
      <c r="V71" s="1766"/>
      <c r="W71" s="1767"/>
      <c r="X71" s="132"/>
      <c r="Y71" s="1771" t="s">
        <v>236</v>
      </c>
      <c r="Z71" s="1771"/>
      <c r="AA71" s="1771"/>
      <c r="AB71" s="1771"/>
      <c r="AC71" s="1771"/>
      <c r="AD71" s="1771"/>
      <c r="AE71" s="1771"/>
      <c r="AF71" s="17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s="84"/>
      <c r="CD71" s="99"/>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42" s="61" customFormat="1" ht="30" customHeight="1">
      <c r="B72" s="72"/>
      <c r="C72" s="119"/>
      <c r="D72" s="1319"/>
      <c r="E72" s="1320"/>
      <c r="F72" s="1768"/>
      <c r="G72" s="1769"/>
      <c r="H72" s="1770"/>
      <c r="I72" s="132"/>
      <c r="J72" s="1771"/>
      <c r="K72" s="1771"/>
      <c r="L72" s="1771"/>
      <c r="M72" s="1771"/>
      <c r="N72" s="1771"/>
      <c r="O72" s="1771"/>
      <c r="P72" s="1771"/>
      <c r="Q72" s="1771"/>
      <c r="R72" s="74"/>
      <c r="S72" s="1319"/>
      <c r="T72" s="1320"/>
      <c r="U72" s="1768"/>
      <c r="V72" s="1769"/>
      <c r="W72" s="1770"/>
      <c r="X72" s="132"/>
      <c r="Y72" s="1771"/>
      <c r="Z72" s="1771"/>
      <c r="AA72" s="1771"/>
      <c r="AB72" s="1771"/>
      <c r="AC72" s="1771"/>
      <c r="AD72" s="1771"/>
      <c r="AE72" s="1771"/>
      <c r="AF72" s="1771"/>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D72" s="99"/>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42" s="61" customFormat="1" ht="30" customHeight="1">
      <c r="B73" s="72"/>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s="84"/>
      <c r="CD73" s="99"/>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42" s="61" customFormat="1" ht="30" customHeight="1">
      <c r="B74" s="72"/>
      <c r="C74"/>
      <c r="D74" s="119" t="s">
        <v>1777</v>
      </c>
      <c r="E74" s="119"/>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s="84"/>
      <c r="CD74" s="99"/>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42" s="61" customFormat="1" ht="30" customHeight="1">
      <c r="B75" s="72"/>
      <c r="C75"/>
      <c r="D75" s="119" t="s">
        <v>1376</v>
      </c>
      <c r="E75" s="119"/>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D75" s="99"/>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42" s="61" customFormat="1" ht="30" customHeight="1">
      <c r="B76" s="81"/>
      <c r="C76"/>
      <c r="D76" s="137" t="s">
        <v>1778</v>
      </c>
      <c r="E76" s="119"/>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103"/>
      <c r="CH76"/>
      <c r="CI76"/>
      <c r="CJ76"/>
      <c r="CK76"/>
      <c r="CL76"/>
      <c r="CM76"/>
      <c r="CP76" s="78"/>
      <c r="CQ76" s="132"/>
      <c r="CR76" s="132"/>
      <c r="CS76" s="132"/>
      <c r="CT76" s="132"/>
      <c r="CU76" s="133"/>
      <c r="CV76" s="133"/>
      <c r="CW76" s="133"/>
      <c r="CX76" s="133"/>
      <c r="CY76" s="78"/>
      <c r="CZ76" s="78"/>
      <c r="DA76" s="133"/>
      <c r="DB76" s="133"/>
      <c r="DC76" s="78"/>
      <c r="DD76" s="78"/>
      <c r="DE76" s="78"/>
      <c r="DF76" s="78"/>
      <c r="DG76" s="78"/>
      <c r="DH76" s="78"/>
      <c r="DI76" s="78"/>
      <c r="DJ76" s="78"/>
      <c r="DK76" s="78"/>
      <c r="DL76" s="78"/>
      <c r="DM76" s="78"/>
      <c r="DN76" s="78"/>
      <c r="DO76" s="78"/>
      <c r="DP76" s="78"/>
      <c r="DQ76" s="78"/>
      <c r="DR76" s="84"/>
      <c r="DS76" s="84"/>
      <c r="DT76" s="84"/>
      <c r="DU76" s="84"/>
      <c r="DV76" s="84"/>
      <c r="DW76" s="84"/>
      <c r="DX76" s="84"/>
      <c r="DY76" s="84"/>
      <c r="DZ76" s="84"/>
      <c r="EA76" s="84"/>
      <c r="EB76" s="84"/>
      <c r="EC76" s="84"/>
      <c r="ED76" s="84"/>
      <c r="EE76" s="84"/>
      <c r="EF76" s="84"/>
      <c r="EG76" s="84"/>
      <c r="EH76" s="84"/>
      <c r="EI76" s="84"/>
      <c r="EJ76" s="84"/>
      <c r="EK76" s="84"/>
      <c r="EL76" s="84"/>
    </row>
    <row r="77" spans="2:142" s="61" customFormat="1" ht="30" customHeight="1">
      <c r="B77" s="80"/>
      <c r="C77"/>
      <c r="D77" s="137"/>
      <c r="E77" s="119"/>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s="84"/>
      <c r="BW77" s="84"/>
      <c r="BX77" s="84"/>
      <c r="BY77" s="1005" t="s">
        <v>1694</v>
      </c>
      <c r="BZ77" s="84"/>
      <c r="CA77" s="84"/>
      <c r="CB77"/>
      <c r="CC77"/>
      <c r="CD77" s="102"/>
      <c r="CH77"/>
      <c r="CI77"/>
      <c r="CJ77"/>
      <c r="CK77"/>
      <c r="CL77"/>
      <c r="CM77"/>
      <c r="CP77" s="78"/>
      <c r="CQ77" s="132"/>
      <c r="CR77" s="132"/>
      <c r="CS77" s="132"/>
      <c r="CT77" s="132"/>
      <c r="CU77" s="133"/>
      <c r="CV77" s="133"/>
      <c r="CW77" s="133"/>
      <c r="CX77" s="133"/>
      <c r="CY77" s="78"/>
      <c r="CZ77" s="78"/>
      <c r="DA77" s="133"/>
      <c r="DB77" s="133"/>
      <c r="DC77" s="78"/>
      <c r="DD77" s="78"/>
      <c r="DE77" s="78"/>
      <c r="DF77" s="78"/>
      <c r="DG77" s="78"/>
      <c r="DH77" s="78"/>
      <c r="DI77" s="78"/>
      <c r="DJ77" s="78"/>
      <c r="DK77" s="78"/>
      <c r="DL77" s="78"/>
      <c r="DM77" s="78"/>
      <c r="DN77" s="78"/>
      <c r="DO77" s="78"/>
      <c r="DP77" s="78"/>
      <c r="DQ77" s="78"/>
      <c r="DR77" s="84"/>
      <c r="DS77" s="84"/>
      <c r="DT77" s="84"/>
      <c r="DU77" s="84"/>
      <c r="DV77" s="84"/>
      <c r="DW77" s="84"/>
      <c r="DX77" s="84"/>
      <c r="DY77" s="84"/>
      <c r="DZ77" s="84"/>
      <c r="EA77" s="84"/>
      <c r="EB77" s="84"/>
      <c r="EC77" s="84"/>
      <c r="ED77" s="84"/>
      <c r="EE77" s="84"/>
      <c r="EF77" s="84"/>
      <c r="EG77" s="84"/>
      <c r="EH77" s="84"/>
      <c r="EI77" s="84"/>
      <c r="EJ77" s="84"/>
      <c r="EK77" s="84"/>
      <c r="EL77" s="84"/>
    </row>
    <row r="78" spans="2:142" s="61" customFormat="1" ht="30" customHeight="1">
      <c r="B78" s="80"/>
      <c r="C78"/>
      <c r="D78" s="1000" t="s">
        <v>253</v>
      </c>
      <c r="E78" s="78"/>
      <c r="F78" s="74" t="s">
        <v>1779</v>
      </c>
      <c r="G78" s="78"/>
      <c r="H78"/>
      <c r="I78"/>
      <c r="J78"/>
      <c r="K78"/>
      <c r="L78"/>
      <c r="M78"/>
      <c r="N78"/>
      <c r="O78"/>
      <c r="P78"/>
      <c r="Q78"/>
      <c r="R78"/>
      <c r="S78"/>
      <c r="T78"/>
      <c r="U78"/>
      <c r="V78"/>
      <c r="W78"/>
      <c r="X78"/>
      <c r="Y78"/>
      <c r="Z78"/>
      <c r="AA78"/>
      <c r="AB78"/>
      <c r="AC78"/>
      <c r="AD78"/>
      <c r="AE78"/>
      <c r="AF78"/>
      <c r="AG78"/>
      <c r="AH78"/>
      <c r="AI78" s="1834" t="s">
        <v>1118</v>
      </c>
      <c r="AJ78" s="1199"/>
      <c r="AK78" s="1835"/>
      <c r="AL78" s="1235"/>
      <c r="AM78" s="1236"/>
      <c r="AN78" s="1237"/>
      <c r="AO78"/>
      <c r="AP78"/>
      <c r="AQ78"/>
      <c r="AR78"/>
      <c r="AS78" s="1000" t="s">
        <v>1703</v>
      </c>
      <c r="AT78" s="78"/>
      <c r="AU78" s="74" t="s">
        <v>1780</v>
      </c>
      <c r="AV78" s="78"/>
      <c r="AW78" s="78"/>
      <c r="AX78" s="78"/>
      <c r="AY78" s="78"/>
      <c r="AZ78" s="78"/>
      <c r="BA78" s="78"/>
      <c r="BB78" s="78"/>
      <c r="BC78"/>
      <c r="BD78"/>
      <c r="BE78"/>
      <c r="BF78"/>
      <c r="BG78"/>
      <c r="BH78"/>
      <c r="BI78"/>
      <c r="BJ78"/>
      <c r="BK78"/>
      <c r="BL78"/>
      <c r="BM78"/>
      <c r="BN78"/>
      <c r="BO78"/>
      <c r="BP78"/>
      <c r="BQ78"/>
      <c r="BR78"/>
      <c r="BS78"/>
      <c r="BT78"/>
      <c r="BU78"/>
      <c r="BV78" s="1834" t="s">
        <v>1086</v>
      </c>
      <c r="BW78" s="1199"/>
      <c r="BX78" s="1835"/>
      <c r="BY78" s="1235"/>
      <c r="BZ78" s="1236"/>
      <c r="CA78" s="1237"/>
      <c r="CB78"/>
      <c r="CC78"/>
      <c r="CD78" s="102"/>
      <c r="CH78"/>
      <c r="CI78"/>
      <c r="CJ78"/>
      <c r="CK78"/>
      <c r="CL78"/>
      <c r="CM78"/>
      <c r="CN78" s="119"/>
      <c r="CO78" s="137"/>
      <c r="CP78" s="78"/>
      <c r="CQ78" s="132"/>
      <c r="CR78" s="132"/>
      <c r="CS78" s="132"/>
      <c r="CT78" s="132"/>
      <c r="CU78" s="133"/>
      <c r="CV78" s="133"/>
      <c r="CW78" s="133"/>
      <c r="CX78" s="133"/>
      <c r="CY78" s="78"/>
      <c r="CZ78" s="78"/>
      <c r="DA78" s="133"/>
      <c r="DB78" s="133"/>
      <c r="DC78" s="78"/>
      <c r="DD78" s="78"/>
      <c r="DE78" s="78"/>
      <c r="DF78" s="78"/>
      <c r="DG78" s="78"/>
      <c r="DH78" s="78"/>
      <c r="DI78" s="78"/>
      <c r="DJ78" s="78"/>
      <c r="DK78" s="78"/>
      <c r="DL78" s="78"/>
      <c r="DM78" s="78"/>
      <c r="DN78" s="78"/>
      <c r="DO78" s="78"/>
      <c r="DP78" s="78"/>
      <c r="DQ78" s="78"/>
      <c r="DR78" s="84"/>
      <c r="DS78" s="84"/>
      <c r="DT78" s="84"/>
      <c r="DU78" s="84"/>
      <c r="DV78" s="84"/>
      <c r="DW78" s="84"/>
      <c r="DX78" s="84"/>
      <c r="DY78" s="84"/>
      <c r="DZ78" s="84"/>
      <c r="EA78" s="84"/>
      <c r="EB78" s="84"/>
      <c r="EC78" s="84"/>
      <c r="ED78" s="84"/>
      <c r="EE78" s="84"/>
      <c r="EF78" s="84"/>
      <c r="EG78" s="84"/>
      <c r="EH78" s="84"/>
      <c r="EI78" s="84"/>
      <c r="EJ78" s="84"/>
      <c r="EK78" s="84"/>
      <c r="EL78" s="84"/>
    </row>
    <row r="79" spans="2:142" s="61" customFormat="1" ht="30" customHeight="1">
      <c r="B79" s="81"/>
      <c r="C79"/>
      <c r="D79" s="78"/>
      <c r="E79" s="78"/>
      <c r="F79" s="74" t="s">
        <v>1781</v>
      </c>
      <c r="G79" s="78"/>
      <c r="H79"/>
      <c r="I79"/>
      <c r="J79"/>
      <c r="K79"/>
      <c r="L79"/>
      <c r="M79"/>
      <c r="N79"/>
      <c r="O79"/>
      <c r="P79"/>
      <c r="Q79"/>
      <c r="R79"/>
      <c r="S79"/>
      <c r="T79"/>
      <c r="U79"/>
      <c r="V79"/>
      <c r="W79"/>
      <c r="X79"/>
      <c r="Y79"/>
      <c r="Z79"/>
      <c r="AA79"/>
      <c r="AB79"/>
      <c r="AC79"/>
      <c r="AD79"/>
      <c r="AE79"/>
      <c r="AF79"/>
      <c r="AG79"/>
      <c r="AH79"/>
      <c r="AI79" s="1199"/>
      <c r="AJ79" s="1199"/>
      <c r="AK79" s="1835"/>
      <c r="AL79" s="1238"/>
      <c r="AM79" s="1239"/>
      <c r="AN79" s="1240"/>
      <c r="AO79"/>
      <c r="AP79"/>
      <c r="AQ79"/>
      <c r="AR79"/>
      <c r="AS79" s="78"/>
      <c r="AT79" s="78"/>
      <c r="AU79" s="70" t="s">
        <v>1782</v>
      </c>
      <c r="AV79" s="78"/>
      <c r="AW79" s="78"/>
      <c r="AX79" s="78"/>
      <c r="AY79" s="78"/>
      <c r="AZ79" s="78"/>
      <c r="BA79" s="78"/>
      <c r="BB79" s="78"/>
      <c r="BC79"/>
      <c r="BD79"/>
      <c r="BE79"/>
      <c r="BF79"/>
      <c r="BG79"/>
      <c r="BH79"/>
      <c r="BI79"/>
      <c r="BJ79"/>
      <c r="BK79"/>
      <c r="BL79"/>
      <c r="BM79"/>
      <c r="BN79"/>
      <c r="BO79"/>
      <c r="BP79"/>
      <c r="BQ79"/>
      <c r="BR79"/>
      <c r="BS79"/>
      <c r="BT79"/>
      <c r="BU79"/>
      <c r="BV79" s="1199"/>
      <c r="BW79" s="1199"/>
      <c r="BX79" s="1835"/>
      <c r="BY79" s="1238"/>
      <c r="BZ79" s="1239"/>
      <c r="CA79" s="1240"/>
      <c r="CB79"/>
      <c r="CC79"/>
      <c r="CD79" s="103"/>
      <c r="CH79"/>
      <c r="CI79"/>
      <c r="CJ79"/>
      <c r="CK79"/>
      <c r="CL79"/>
      <c r="CM79"/>
      <c r="CN79" s="119"/>
      <c r="DR79" s="84"/>
      <c r="DS79" s="84"/>
      <c r="DT79" s="84"/>
      <c r="DU79" s="84"/>
      <c r="DV79" s="84"/>
      <c r="DW79" s="84"/>
      <c r="DX79" s="84"/>
      <c r="DY79" s="84"/>
      <c r="DZ79" s="84"/>
      <c r="EA79" s="84"/>
      <c r="EB79" s="84"/>
      <c r="EC79" s="84"/>
      <c r="ED79" s="84"/>
      <c r="EE79" s="84"/>
      <c r="EF79" s="84"/>
      <c r="EG79" s="84"/>
      <c r="EH79" s="84"/>
      <c r="EI79" s="84"/>
      <c r="EJ79" s="84"/>
      <c r="EK79" s="84"/>
      <c r="EL79" s="84"/>
    </row>
    <row r="80" spans="2:142" s="61" customFormat="1" ht="30" customHeight="1">
      <c r="B80" s="72"/>
      <c r="C80"/>
      <c r="D80" s="78"/>
      <c r="E80" s="78"/>
      <c r="F80" s="70" t="s">
        <v>1783</v>
      </c>
      <c r="G80" s="78"/>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s="78"/>
      <c r="AT80" s="78"/>
      <c r="AU80" s="78"/>
      <c r="AV80" s="78"/>
      <c r="AW80" s="78"/>
      <c r="AX80" s="78"/>
      <c r="AY80" s="78"/>
      <c r="AZ80" s="78"/>
      <c r="BA80" s="78"/>
      <c r="BB80" s="78"/>
      <c r="BC80"/>
      <c r="BD80"/>
      <c r="BE80"/>
      <c r="BF80"/>
      <c r="BG80"/>
      <c r="BH80"/>
      <c r="BI80"/>
      <c r="BJ80"/>
      <c r="BK80"/>
      <c r="BL80"/>
      <c r="BM80"/>
      <c r="BN80"/>
      <c r="BO80"/>
      <c r="BP80"/>
      <c r="BQ80"/>
      <c r="BR80"/>
      <c r="BS80"/>
      <c r="BT80"/>
      <c r="BU80"/>
      <c r="BV80" s="74"/>
      <c r="BW80" s="74"/>
      <c r="BX80" s="74"/>
      <c r="BY80" s="74"/>
      <c r="BZ80" s="74"/>
      <c r="CA80" s="74"/>
      <c r="CB80"/>
      <c r="CC80"/>
      <c r="CD80" s="103"/>
      <c r="CH80"/>
      <c r="CI80"/>
      <c r="CJ80"/>
      <c r="CK80"/>
      <c r="CL80"/>
      <c r="CM80"/>
      <c r="CN80" s="119"/>
      <c r="DR80" s="84"/>
      <c r="DS80" s="84"/>
      <c r="DT80" s="84"/>
      <c r="DU80" s="84"/>
      <c r="DV80" s="84"/>
      <c r="DW80" s="84"/>
      <c r="DX80" s="84"/>
      <c r="DY80" s="84"/>
      <c r="DZ80" s="84"/>
      <c r="EA80" s="84"/>
      <c r="EB80" s="84"/>
      <c r="EC80" s="84"/>
      <c r="ED80" s="84"/>
      <c r="EE80" s="84"/>
      <c r="EF80" s="84"/>
      <c r="EG80" s="84"/>
      <c r="EH80" s="84"/>
      <c r="EI80" s="84"/>
      <c r="EJ80" s="84"/>
      <c r="EK80" s="84"/>
      <c r="EL80" s="84"/>
    </row>
    <row r="81" spans="1:142" s="61" customFormat="1" ht="30" customHeight="1">
      <c r="B81" s="7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s="1000" t="s">
        <v>308</v>
      </c>
      <c r="AT81" s="78"/>
      <c r="AU81" s="74" t="s">
        <v>1784</v>
      </c>
      <c r="AV81" s="78"/>
      <c r="AW81" s="78"/>
      <c r="AX81" s="78"/>
      <c r="AY81" s="78"/>
      <c r="AZ81" s="78"/>
      <c r="BA81" s="78"/>
      <c r="BB81" s="78"/>
      <c r="BC81"/>
      <c r="BD81"/>
      <c r="BE81"/>
      <c r="BF81"/>
      <c r="BG81"/>
      <c r="BH81"/>
      <c r="BI81"/>
      <c r="BJ81"/>
      <c r="BK81"/>
      <c r="BL81"/>
      <c r="BM81"/>
      <c r="BN81"/>
      <c r="BO81"/>
      <c r="BP81"/>
      <c r="BQ81"/>
      <c r="BR81"/>
      <c r="BS81"/>
      <c r="BT81"/>
      <c r="BU81"/>
      <c r="BV81" s="1834" t="s">
        <v>1094</v>
      </c>
      <c r="BW81" s="1199"/>
      <c r="BX81" s="1835"/>
      <c r="BY81" s="1235"/>
      <c r="BZ81" s="1236"/>
      <c r="CA81" s="1237"/>
      <c r="CB81"/>
      <c r="CC81"/>
      <c r="CD81" s="103"/>
      <c r="CH81"/>
      <c r="CI81"/>
      <c r="CJ81"/>
      <c r="CK81"/>
      <c r="CL81"/>
      <c r="CM81"/>
      <c r="CN81" s="119"/>
      <c r="DR81" s="84"/>
      <c r="DS81" s="84"/>
      <c r="DT81" s="84"/>
      <c r="DU81" s="84"/>
      <c r="DV81" s="84"/>
      <c r="DW81" s="84"/>
      <c r="DX81" s="84"/>
      <c r="DY81" s="84"/>
      <c r="DZ81" s="84"/>
      <c r="EA81" s="84"/>
      <c r="EB81" s="84"/>
      <c r="EC81" s="84"/>
      <c r="ED81" s="84"/>
      <c r="EE81" s="84"/>
      <c r="EF81" s="84"/>
      <c r="EG81" s="84"/>
      <c r="EH81" s="84"/>
      <c r="EI81" s="84"/>
      <c r="EJ81" s="84"/>
      <c r="EK81" s="84"/>
      <c r="EL81" s="84"/>
    </row>
    <row r="82" spans="1:142" s="61" customFormat="1" ht="30" customHeight="1">
      <c r="B82" s="72"/>
      <c r="C82"/>
      <c r="D82" s="1000" t="s">
        <v>256</v>
      </c>
      <c r="E82" s="78"/>
      <c r="F82" s="74" t="s">
        <v>1785</v>
      </c>
      <c r="G82" s="78"/>
      <c r="H82"/>
      <c r="I82"/>
      <c r="J82"/>
      <c r="K82"/>
      <c r="L82"/>
      <c r="M82"/>
      <c r="N82"/>
      <c r="O82"/>
      <c r="P82"/>
      <c r="Q82"/>
      <c r="R82"/>
      <c r="S82"/>
      <c r="T82"/>
      <c r="U82"/>
      <c r="V82"/>
      <c r="W82"/>
      <c r="X82"/>
      <c r="Y82"/>
      <c r="Z82"/>
      <c r="AA82"/>
      <c r="AB82"/>
      <c r="AC82"/>
      <c r="AD82"/>
      <c r="AE82"/>
      <c r="AF82"/>
      <c r="AG82"/>
      <c r="AH82"/>
      <c r="AI82" s="1834" t="s">
        <v>1121</v>
      </c>
      <c r="AJ82" s="1199"/>
      <c r="AK82" s="1835"/>
      <c r="AL82" s="1235"/>
      <c r="AM82" s="1236"/>
      <c r="AN82" s="1237"/>
      <c r="AO82"/>
      <c r="AP82"/>
      <c r="AQ82"/>
      <c r="AR82"/>
      <c r="AS82" s="78"/>
      <c r="AT82" s="78"/>
      <c r="AU82" s="70" t="s">
        <v>1786</v>
      </c>
      <c r="AV82" s="78"/>
      <c r="AW82" s="78"/>
      <c r="AX82" s="78"/>
      <c r="AY82" s="78"/>
      <c r="AZ82" s="78"/>
      <c r="BA82" s="78"/>
      <c r="BB82" s="78"/>
      <c r="BC82"/>
      <c r="BD82"/>
      <c r="BE82"/>
      <c r="BF82"/>
      <c r="BG82"/>
      <c r="BH82"/>
      <c r="BI82"/>
      <c r="BJ82"/>
      <c r="BK82"/>
      <c r="BL82"/>
      <c r="BM82"/>
      <c r="BN82"/>
      <c r="BO82"/>
      <c r="BP82"/>
      <c r="BQ82"/>
      <c r="BR82"/>
      <c r="BS82"/>
      <c r="BT82"/>
      <c r="BU82"/>
      <c r="BV82" s="1199"/>
      <c r="BW82" s="1199"/>
      <c r="BX82" s="1835"/>
      <c r="BY82" s="1238"/>
      <c r="BZ82" s="1239"/>
      <c r="CA82" s="1240"/>
      <c r="CB82"/>
      <c r="CC82"/>
      <c r="CD82" s="103"/>
      <c r="CH82"/>
      <c r="CI82"/>
      <c r="CJ82"/>
      <c r="CK82"/>
      <c r="CL82"/>
      <c r="CM82"/>
      <c r="CN82" s="119"/>
      <c r="CO82" s="119"/>
      <c r="CP82" s="119"/>
      <c r="CQ82" s="132"/>
      <c r="CR82" s="132"/>
      <c r="CS82" s="132"/>
      <c r="CT82" s="132"/>
      <c r="CU82" s="133"/>
      <c r="CV82" s="133"/>
      <c r="CW82" s="133"/>
      <c r="CX82" s="133"/>
      <c r="CY82" s="133"/>
      <c r="CZ82" s="133"/>
      <c r="DA82" s="133"/>
      <c r="DB82" s="133"/>
      <c r="DC82" s="74"/>
      <c r="DD82" s="119"/>
      <c r="DE82" s="119"/>
      <c r="DF82" s="132"/>
      <c r="DG82" s="132"/>
      <c r="DH82" s="132"/>
      <c r="DI82" s="132"/>
      <c r="DJ82" s="133"/>
      <c r="DK82" s="133"/>
      <c r="DL82" s="133"/>
      <c r="DM82" s="133"/>
      <c r="DN82" s="133"/>
      <c r="DO82" s="133"/>
      <c r="DP82" s="133"/>
      <c r="DQ82" s="133"/>
      <c r="DR82" s="84"/>
      <c r="DS82" s="84"/>
      <c r="DT82" s="84"/>
      <c r="DU82" s="84"/>
      <c r="DV82" s="84"/>
      <c r="DW82" s="84"/>
      <c r="DX82" s="84"/>
      <c r="DY82" s="84"/>
      <c r="DZ82" s="84"/>
      <c r="EA82" s="84"/>
      <c r="EB82" s="84"/>
      <c r="EC82" s="84"/>
      <c r="ED82" s="84"/>
      <c r="EE82" s="84"/>
      <c r="EF82" s="84"/>
      <c r="EG82" s="84"/>
      <c r="EH82" s="84"/>
      <c r="EI82" s="84"/>
      <c r="EJ82" s="84"/>
      <c r="EK82" s="84"/>
      <c r="EL82" s="84"/>
    </row>
    <row r="83" spans="1:142" s="61" customFormat="1" ht="24.9" customHeight="1">
      <c r="B83" s="72"/>
      <c r="C83"/>
      <c r="D83" s="78"/>
      <c r="E83" s="78"/>
      <c r="F83" s="70" t="s">
        <v>1787</v>
      </c>
      <c r="G83" s="78"/>
      <c r="H83"/>
      <c r="I83"/>
      <c r="J83"/>
      <c r="K83"/>
      <c r="L83"/>
      <c r="M83"/>
      <c r="N83"/>
      <c r="O83"/>
      <c r="P83"/>
      <c r="Q83"/>
      <c r="R83"/>
      <c r="S83"/>
      <c r="T83"/>
      <c r="U83"/>
      <c r="V83"/>
      <c r="W83"/>
      <c r="X83"/>
      <c r="Y83"/>
      <c r="Z83"/>
      <c r="AA83"/>
      <c r="AB83"/>
      <c r="AC83"/>
      <c r="AD83"/>
      <c r="AE83"/>
      <c r="AF83"/>
      <c r="AG83"/>
      <c r="AH83"/>
      <c r="AI83" s="1199"/>
      <c r="AJ83" s="1199"/>
      <c r="AK83" s="1835"/>
      <c r="AL83" s="1238"/>
      <c r="AM83" s="1239"/>
      <c r="AN83" s="1240"/>
      <c r="AO83"/>
      <c r="AP83"/>
      <c r="AQ83"/>
      <c r="AR83"/>
      <c r="AS83" s="78"/>
      <c r="AT83" s="78"/>
      <c r="AU83" s="78"/>
      <c r="AV83" s="78"/>
      <c r="AW83" s="78"/>
      <c r="AX83" s="78"/>
      <c r="AY83" s="78"/>
      <c r="AZ83" s="78"/>
      <c r="BA83" s="78"/>
      <c r="BB83" s="78"/>
      <c r="BC83"/>
      <c r="BD83"/>
      <c r="BE83"/>
      <c r="BF83"/>
      <c r="BG83"/>
      <c r="BH83"/>
      <c r="BI83"/>
      <c r="BJ83"/>
      <c r="BK83"/>
      <c r="BL83"/>
      <c r="BM83"/>
      <c r="BN83"/>
      <c r="BO83"/>
      <c r="BP83"/>
      <c r="BQ83"/>
      <c r="BR83"/>
      <c r="BS83"/>
      <c r="BT83"/>
      <c r="BU83"/>
      <c r="BV83" s="74"/>
      <c r="BW83" s="74"/>
      <c r="BX83" s="74"/>
      <c r="BY83" s="74"/>
      <c r="BZ83" s="74"/>
      <c r="CA83" s="74"/>
      <c r="CB83"/>
      <c r="CC83"/>
      <c r="CD83" s="96"/>
      <c r="CH83"/>
      <c r="CI83"/>
      <c r="CJ83"/>
      <c r="CK83"/>
      <c r="CL83"/>
      <c r="CM83"/>
      <c r="CN83" s="119"/>
      <c r="CP83" s="119"/>
      <c r="CQ83" s="132"/>
      <c r="CR83" s="132"/>
      <c r="CS83" s="132"/>
      <c r="CT83" s="132"/>
      <c r="CU83" s="133"/>
      <c r="CV83" s="133"/>
      <c r="CW83" s="133"/>
      <c r="CX83" s="133"/>
      <c r="CY83" s="133"/>
      <c r="CZ83" s="133"/>
      <c r="DA83" s="133"/>
      <c r="DB83" s="133"/>
      <c r="DC83" s="74"/>
      <c r="DD83" s="119"/>
      <c r="DE83" s="119"/>
      <c r="DF83" s="132"/>
      <c r="DG83" s="132"/>
      <c r="DH83" s="132"/>
      <c r="DI83" s="132"/>
      <c r="DJ83" s="133"/>
      <c r="DK83" s="133"/>
      <c r="DL83" s="133"/>
      <c r="DM83" s="133"/>
      <c r="DN83" s="133"/>
      <c r="DO83" s="133"/>
      <c r="DP83" s="133"/>
      <c r="DQ83" s="133"/>
      <c r="DR83" s="84"/>
      <c r="DS83" s="84"/>
      <c r="DT83" s="84"/>
      <c r="DU83" s="84"/>
      <c r="DV83" s="84"/>
      <c r="DW83" s="84"/>
      <c r="DX83" s="84"/>
      <c r="DY83" s="84"/>
      <c r="DZ83" s="84"/>
      <c r="EA83" s="84"/>
      <c r="EB83" s="84"/>
      <c r="EC83" s="84"/>
      <c r="ED83" s="84"/>
      <c r="EE83" s="84"/>
      <c r="EF83" s="84"/>
      <c r="EG83" s="84"/>
      <c r="EH83" s="84"/>
      <c r="EI83" s="84"/>
      <c r="EJ83" s="84"/>
      <c r="EK83" s="84"/>
      <c r="EL83" s="84"/>
    </row>
    <row r="84" spans="1:142" s="61" customFormat="1" ht="30" customHeight="1">
      <c r="B84" s="79"/>
      <c r="C84"/>
      <c r="D84" s="78"/>
      <c r="E84" s="78"/>
      <c r="F84" s="78"/>
      <c r="G84" s="78"/>
      <c r="H84"/>
      <c r="I84"/>
      <c r="J84"/>
      <c r="K84"/>
      <c r="L84"/>
      <c r="M84"/>
      <c r="N84"/>
      <c r="O84"/>
      <c r="P84"/>
      <c r="Q84"/>
      <c r="R84"/>
      <c r="S84"/>
      <c r="T84"/>
      <c r="U84"/>
      <c r="V84"/>
      <c r="W84"/>
      <c r="X84"/>
      <c r="Y84"/>
      <c r="Z84"/>
      <c r="AA84"/>
      <c r="AB84"/>
      <c r="AC84"/>
      <c r="AD84"/>
      <c r="AE84"/>
      <c r="AF84"/>
      <c r="AG84"/>
      <c r="AH84"/>
      <c r="AI84" s="74"/>
      <c r="AJ84" s="74"/>
      <c r="AK84" s="74"/>
      <c r="AL84" s="74"/>
      <c r="AM84" s="74"/>
      <c r="AN84" s="74"/>
      <c r="AO84"/>
      <c r="AP84"/>
      <c r="AQ84"/>
      <c r="AR84"/>
      <c r="AS84" s="1000" t="s">
        <v>311</v>
      </c>
      <c r="AT84" s="78"/>
      <c r="AU84" s="74" t="s">
        <v>1788</v>
      </c>
      <c r="AV84" s="78"/>
      <c r="AW84" s="78"/>
      <c r="AX84" s="78"/>
      <c r="AY84" s="78"/>
      <c r="AZ84" s="78"/>
      <c r="BA84" s="78"/>
      <c r="BB84" s="78"/>
      <c r="BC84"/>
      <c r="BD84"/>
      <c r="BE84"/>
      <c r="BF84"/>
      <c r="BG84"/>
      <c r="BH84"/>
      <c r="BI84"/>
      <c r="BJ84"/>
      <c r="BK84"/>
      <c r="BL84"/>
      <c r="BM84"/>
      <c r="BN84"/>
      <c r="BO84"/>
      <c r="BP84"/>
      <c r="BQ84"/>
      <c r="BR84"/>
      <c r="BS84"/>
      <c r="BT84"/>
      <c r="BU84"/>
      <c r="BV84" s="1834" t="s">
        <v>1101</v>
      </c>
      <c r="BW84" s="1199"/>
      <c r="BX84" s="1835"/>
      <c r="BY84" s="1235"/>
      <c r="BZ84" s="1236"/>
      <c r="CA84" s="1237"/>
      <c r="CB84"/>
      <c r="CC84"/>
      <c r="CD84" s="96"/>
      <c r="CH84"/>
      <c r="CI84"/>
      <c r="CJ84"/>
      <c r="CK84"/>
      <c r="CL84"/>
      <c r="CM84"/>
      <c r="CN84" s="119"/>
      <c r="CP84" s="119"/>
      <c r="CQ84" s="132"/>
      <c r="CR84" s="132"/>
      <c r="CS84" s="132"/>
      <c r="CT84" s="132"/>
      <c r="CU84" s="133"/>
      <c r="CV84" s="133"/>
      <c r="CW84" s="133"/>
      <c r="CX84" s="133"/>
      <c r="CY84" s="133"/>
      <c r="CZ84" s="133"/>
      <c r="DA84" s="133"/>
      <c r="DB84" s="133"/>
      <c r="DC84" s="74"/>
      <c r="DD84" s="119"/>
      <c r="DE84" s="119"/>
      <c r="DF84" s="132"/>
      <c r="DG84" s="132"/>
      <c r="DH84" s="132"/>
      <c r="DI84" s="132"/>
      <c r="DJ84" s="133"/>
      <c r="DK84" s="133"/>
      <c r="DL84" s="133"/>
      <c r="DM84" s="133"/>
      <c r="DN84" s="133"/>
      <c r="DO84" s="133"/>
      <c r="DP84" s="133"/>
      <c r="DQ84" s="133"/>
      <c r="DR84" s="84"/>
      <c r="DS84" s="84"/>
      <c r="DT84" s="84"/>
      <c r="DU84" s="84"/>
      <c r="DV84" s="84"/>
      <c r="DW84" s="84"/>
      <c r="DX84" s="84"/>
      <c r="DY84" s="84"/>
      <c r="DZ84" s="84"/>
      <c r="EA84" s="84"/>
      <c r="EB84" s="84"/>
      <c r="EC84" s="84"/>
      <c r="ED84" s="84"/>
      <c r="EE84" s="84"/>
      <c r="EF84" s="84"/>
      <c r="EG84" s="84"/>
      <c r="EH84" s="84"/>
      <c r="EI84" s="84"/>
      <c r="EJ84" s="84"/>
      <c r="EK84" s="84"/>
      <c r="EL84" s="84"/>
    </row>
    <row r="85" spans="1:142" s="61" customFormat="1" ht="30" customHeight="1">
      <c r="B85" s="80"/>
      <c r="C85"/>
      <c r="D85" s="1000" t="s">
        <v>1419</v>
      </c>
      <c r="E85" s="78"/>
      <c r="F85" s="74" t="s">
        <v>1789</v>
      </c>
      <c r="G85" s="78"/>
      <c r="H85"/>
      <c r="I85"/>
      <c r="J85"/>
      <c r="K85"/>
      <c r="L85"/>
      <c r="M85"/>
      <c r="N85"/>
      <c r="O85"/>
      <c r="P85"/>
      <c r="Q85"/>
      <c r="R85"/>
      <c r="S85"/>
      <c r="T85"/>
      <c r="U85"/>
      <c r="V85"/>
      <c r="W85"/>
      <c r="X85"/>
      <c r="Y85"/>
      <c r="Z85"/>
      <c r="AA85"/>
      <c r="AB85"/>
      <c r="AC85"/>
      <c r="AD85"/>
      <c r="AE85"/>
      <c r="AF85"/>
      <c r="AG85"/>
      <c r="AH85"/>
      <c r="AI85" s="1834" t="s">
        <v>1073</v>
      </c>
      <c r="AJ85" s="1199"/>
      <c r="AK85" s="1835"/>
      <c r="AL85" s="1235"/>
      <c r="AM85" s="1236"/>
      <c r="AN85" s="1237"/>
      <c r="AO85"/>
      <c r="AP85"/>
      <c r="AQ85"/>
      <c r="AR85"/>
      <c r="AS85" s="78"/>
      <c r="AT85" s="78"/>
      <c r="AU85" s="70" t="s">
        <v>1790</v>
      </c>
      <c r="AV85" s="78"/>
      <c r="AW85" s="78"/>
      <c r="AX85" s="78"/>
      <c r="AY85" s="78"/>
      <c r="AZ85" s="78"/>
      <c r="BA85" s="78"/>
      <c r="BB85" s="78"/>
      <c r="BC85"/>
      <c r="BD85"/>
      <c r="BE85"/>
      <c r="BF85"/>
      <c r="BG85"/>
      <c r="BH85"/>
      <c r="BI85"/>
      <c r="BJ85"/>
      <c r="BK85"/>
      <c r="BL85"/>
      <c r="BM85"/>
      <c r="BN85"/>
      <c r="BO85"/>
      <c r="BP85"/>
      <c r="BQ85"/>
      <c r="BR85"/>
      <c r="BS85"/>
      <c r="BT85"/>
      <c r="BU85"/>
      <c r="BV85" s="1199"/>
      <c r="BW85" s="1199"/>
      <c r="BX85" s="1835"/>
      <c r="BY85" s="1238"/>
      <c r="BZ85" s="1239"/>
      <c r="CA85" s="1240"/>
      <c r="CB85"/>
      <c r="CC85"/>
      <c r="CD85" s="96"/>
      <c r="CH85"/>
      <c r="CI85"/>
      <c r="CJ85"/>
      <c r="CK85"/>
      <c r="CL85"/>
      <c r="CM85"/>
      <c r="CN85" s="169"/>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84"/>
      <c r="DS85" s="84"/>
      <c r="DT85" s="84"/>
      <c r="DU85" s="84"/>
      <c r="DV85" s="84"/>
      <c r="DW85" s="84"/>
      <c r="DX85" s="84"/>
      <c r="DY85" s="84"/>
      <c r="DZ85" s="84"/>
      <c r="EA85" s="84"/>
      <c r="EB85" s="84"/>
      <c r="EC85" s="84"/>
      <c r="ED85" s="84"/>
      <c r="EE85" s="84"/>
      <c r="EF85" s="84"/>
      <c r="EG85" s="84"/>
      <c r="EH85" s="84"/>
      <c r="EI85" s="84"/>
      <c r="EJ85" s="84"/>
      <c r="EK85" s="84"/>
      <c r="EL85" s="84"/>
    </row>
    <row r="86" spans="1:142" s="61" customFormat="1" ht="24.9" customHeight="1">
      <c r="B86" s="80"/>
      <c r="C86"/>
      <c r="D86" s="78"/>
      <c r="E86" s="78"/>
      <c r="F86" s="70" t="s">
        <v>1791</v>
      </c>
      <c r="G86" s="78"/>
      <c r="H86"/>
      <c r="I86"/>
      <c r="J86"/>
      <c r="K86"/>
      <c r="L86"/>
      <c r="M86"/>
      <c r="N86"/>
      <c r="O86"/>
      <c r="P86"/>
      <c r="Q86"/>
      <c r="R86"/>
      <c r="S86"/>
      <c r="T86"/>
      <c r="U86"/>
      <c r="V86"/>
      <c r="W86"/>
      <c r="X86"/>
      <c r="Y86"/>
      <c r="Z86"/>
      <c r="AA86"/>
      <c r="AB86"/>
      <c r="AC86"/>
      <c r="AD86"/>
      <c r="AE86"/>
      <c r="AF86"/>
      <c r="AG86"/>
      <c r="AH86"/>
      <c r="AI86" s="1199"/>
      <c r="AJ86" s="1199"/>
      <c r="AK86" s="1835"/>
      <c r="AL86" s="1238"/>
      <c r="AM86" s="1239"/>
      <c r="AN86" s="1240"/>
      <c r="AO86"/>
      <c r="AP86"/>
      <c r="AQ86"/>
      <c r="AR86"/>
      <c r="AS86" s="78"/>
      <c r="AT86" s="78"/>
      <c r="AU86" s="78"/>
      <c r="AV86" s="78"/>
      <c r="AW86" s="78"/>
      <c r="AX86" s="78"/>
      <c r="AY86" s="78"/>
      <c r="AZ86" s="78"/>
      <c r="BA86" s="78"/>
      <c r="BB86" s="78"/>
      <c r="BC86"/>
      <c r="BD86"/>
      <c r="BE86"/>
      <c r="BF86"/>
      <c r="BG86"/>
      <c r="BH86"/>
      <c r="BI86"/>
      <c r="BJ86"/>
      <c r="BK86"/>
      <c r="BL86"/>
      <c r="BM86"/>
      <c r="BN86"/>
      <c r="BO86"/>
      <c r="BP86"/>
      <c r="BQ86"/>
      <c r="BR86"/>
      <c r="BS86"/>
      <c r="BT86"/>
      <c r="BU86"/>
      <c r="BV86" s="74"/>
      <c r="BW86" s="74"/>
      <c r="BX86" s="74"/>
      <c r="BY86" s="74"/>
      <c r="BZ86" s="74"/>
      <c r="CA86" s="74"/>
      <c r="CB86"/>
      <c r="CD86" s="96"/>
      <c r="CH86"/>
      <c r="CI86"/>
      <c r="CJ86"/>
      <c r="CK86"/>
      <c r="CL86"/>
      <c r="CM86"/>
      <c r="CN86" s="84"/>
      <c r="CP86" s="78"/>
      <c r="CR86" s="132"/>
      <c r="CS86" s="132"/>
      <c r="CT86" s="132"/>
      <c r="CU86" s="133"/>
      <c r="CV86" s="133"/>
      <c r="CW86" s="133"/>
      <c r="CX86" s="133"/>
      <c r="CY86" s="78"/>
      <c r="CZ86" s="78"/>
      <c r="DA86" s="133"/>
      <c r="DB86" s="133"/>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row>
    <row r="87" spans="1:142" s="61" customFormat="1" ht="30" customHeight="1">
      <c r="B87" s="81"/>
      <c r="C87"/>
      <c r="D87" s="78"/>
      <c r="E87" s="78"/>
      <c r="F87" s="78"/>
      <c r="G87" s="78"/>
      <c r="H87"/>
      <c r="I87"/>
      <c r="J87"/>
      <c r="K87"/>
      <c r="L87"/>
      <c r="M87"/>
      <c r="N87"/>
      <c r="O87"/>
      <c r="P87"/>
      <c r="Q87"/>
      <c r="R87"/>
      <c r="S87"/>
      <c r="T87"/>
      <c r="U87"/>
      <c r="V87"/>
      <c r="W87"/>
      <c r="X87"/>
      <c r="Y87"/>
      <c r="Z87"/>
      <c r="AA87"/>
      <c r="AB87"/>
      <c r="AC87"/>
      <c r="AD87"/>
      <c r="AE87"/>
      <c r="AF87"/>
      <c r="AG87"/>
      <c r="AH87"/>
      <c r="AI87" s="74"/>
      <c r="AJ87" s="74"/>
      <c r="AK87" s="74"/>
      <c r="AL87" s="74"/>
      <c r="AM87" s="74"/>
      <c r="AN87" s="74"/>
      <c r="AO87"/>
      <c r="AP87"/>
      <c r="AQ87"/>
      <c r="AR87"/>
      <c r="AS87" s="1000" t="s">
        <v>314</v>
      </c>
      <c r="AT87" s="78"/>
      <c r="AU87" s="74" t="s">
        <v>1792</v>
      </c>
      <c r="AV87" s="78"/>
      <c r="AW87" s="78"/>
      <c r="AX87" s="78"/>
      <c r="AY87" s="78"/>
      <c r="AZ87" s="78"/>
      <c r="BA87" s="78"/>
      <c r="BB87" s="78"/>
      <c r="BC87"/>
      <c r="BD87"/>
      <c r="BE87"/>
      <c r="BF87"/>
      <c r="BG87"/>
      <c r="BH87"/>
      <c r="BI87"/>
      <c r="BJ87"/>
      <c r="BK87"/>
      <c r="BL87"/>
      <c r="BM87"/>
      <c r="BN87"/>
      <c r="BO87"/>
      <c r="BP87"/>
      <c r="BQ87"/>
      <c r="BR87"/>
      <c r="BS87"/>
      <c r="BT87"/>
      <c r="BU87"/>
      <c r="BV87" s="1834" t="s">
        <v>1106</v>
      </c>
      <c r="BW87" s="1199"/>
      <c r="BX87" s="1835"/>
      <c r="BY87" s="1235"/>
      <c r="BZ87" s="1236"/>
      <c r="CA87" s="1237"/>
      <c r="CB87"/>
      <c r="CC87" s="84"/>
      <c r="CD87" s="96"/>
      <c r="CH87"/>
      <c r="CI87"/>
      <c r="CJ87"/>
      <c r="CK87"/>
      <c r="CL87"/>
      <c r="CM87"/>
      <c r="CN87" s="84"/>
      <c r="CO87" s="119"/>
      <c r="CP87" s="78"/>
      <c r="CQ87" s="137"/>
      <c r="CR87" s="132"/>
      <c r="CS87" s="132"/>
      <c r="CT87" s="132"/>
      <c r="CU87" s="133"/>
      <c r="CV87" s="133"/>
      <c r="CW87" s="133"/>
      <c r="CX87" s="133"/>
      <c r="CY87" s="78"/>
      <c r="CZ87" s="78"/>
      <c r="DA87" s="133"/>
      <c r="DB87" s="133"/>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row>
    <row r="88" spans="1:142" s="61" customFormat="1" ht="30" customHeight="1">
      <c r="B88" s="81"/>
      <c r="C88"/>
      <c r="D88" s="1000" t="s">
        <v>302</v>
      </c>
      <c r="E88" s="78"/>
      <c r="F88" s="74" t="s">
        <v>1793</v>
      </c>
      <c r="G88" s="78"/>
      <c r="H88"/>
      <c r="I88"/>
      <c r="J88"/>
      <c r="K88"/>
      <c r="L88"/>
      <c r="M88"/>
      <c r="N88"/>
      <c r="O88"/>
      <c r="P88"/>
      <c r="Q88"/>
      <c r="R88"/>
      <c r="S88"/>
      <c r="T88"/>
      <c r="U88"/>
      <c r="V88"/>
      <c r="W88"/>
      <c r="X88"/>
      <c r="Y88"/>
      <c r="Z88"/>
      <c r="AA88"/>
      <c r="AB88"/>
      <c r="AC88"/>
      <c r="AD88"/>
      <c r="AE88"/>
      <c r="AF88"/>
      <c r="AG88"/>
      <c r="AH88"/>
      <c r="AI88" s="1834" t="s">
        <v>1079</v>
      </c>
      <c r="AJ88" s="1199"/>
      <c r="AK88" s="1835"/>
      <c r="AL88" s="1235"/>
      <c r="AM88" s="1236"/>
      <c r="AN88" s="1237"/>
      <c r="AO88"/>
      <c r="AP88"/>
      <c r="AQ88"/>
      <c r="AR88"/>
      <c r="AS88" s="78"/>
      <c r="AT88" s="78"/>
      <c r="AU88" s="70" t="s">
        <v>1794</v>
      </c>
      <c r="AV88" s="78"/>
      <c r="AW88" s="78"/>
      <c r="AX88" s="78"/>
      <c r="AY88" s="78"/>
      <c r="AZ88" s="78"/>
      <c r="BA88" s="78"/>
      <c r="BB88" s="78"/>
      <c r="BC88"/>
      <c r="BD88"/>
      <c r="BE88"/>
      <c r="BF88"/>
      <c r="BG88"/>
      <c r="BH88"/>
      <c r="BI88"/>
      <c r="BJ88"/>
      <c r="BK88"/>
      <c r="BL88"/>
      <c r="BM88"/>
      <c r="BN88"/>
      <c r="BO88"/>
      <c r="BP88"/>
      <c r="BQ88"/>
      <c r="BR88"/>
      <c r="BS88"/>
      <c r="BT88"/>
      <c r="BU88"/>
      <c r="BV88" s="1199"/>
      <c r="BW88" s="1199"/>
      <c r="BX88" s="1835"/>
      <c r="BY88" s="1238"/>
      <c r="BZ88" s="1239"/>
      <c r="CA88" s="1240"/>
      <c r="CB88"/>
      <c r="CC88" s="84"/>
      <c r="CD88" s="96"/>
      <c r="CH88"/>
      <c r="CI88"/>
      <c r="CJ88"/>
      <c r="CK88"/>
      <c r="CL88"/>
      <c r="CM88"/>
      <c r="CN88" s="84"/>
      <c r="CO88" s="119"/>
      <c r="CP88" s="78"/>
      <c r="CQ88" s="137"/>
      <c r="CR88" s="132"/>
      <c r="CS88" s="132"/>
      <c r="CT88" s="132"/>
      <c r="CU88" s="133"/>
      <c r="CV88" s="133"/>
      <c r="CW88" s="133"/>
      <c r="CX88" s="133"/>
      <c r="CY88" s="78"/>
      <c r="CZ88" s="78"/>
      <c r="DA88" s="133"/>
      <c r="DB88" s="133"/>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row>
    <row r="89" spans="1:142" s="61" customFormat="1" ht="24.9" customHeight="1">
      <c r="B89" s="81"/>
      <c r="C89"/>
      <c r="D89" s="78"/>
      <c r="E89" s="78"/>
      <c r="F89" s="70" t="s">
        <v>1795</v>
      </c>
      <c r="G89" s="78"/>
      <c r="H89"/>
      <c r="I89"/>
      <c r="J89"/>
      <c r="K89"/>
      <c r="L89"/>
      <c r="M89"/>
      <c r="N89"/>
      <c r="O89"/>
      <c r="P89"/>
      <c r="Q89"/>
      <c r="R89"/>
      <c r="S89"/>
      <c r="T89"/>
      <c r="U89"/>
      <c r="V89"/>
      <c r="W89"/>
      <c r="X89"/>
      <c r="Y89"/>
      <c r="Z89"/>
      <c r="AA89"/>
      <c r="AB89"/>
      <c r="AC89"/>
      <c r="AD89"/>
      <c r="AE89"/>
      <c r="AF89"/>
      <c r="AG89"/>
      <c r="AH89"/>
      <c r="AI89" s="1199"/>
      <c r="AJ89" s="1199"/>
      <c r="AK89" s="1835"/>
      <c r="AL89" s="1238"/>
      <c r="AM89" s="1239"/>
      <c r="AN89" s="1240"/>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D89" s="96"/>
      <c r="CH89"/>
      <c r="CI89"/>
      <c r="CJ89"/>
      <c r="CK89"/>
      <c r="CL89"/>
      <c r="CM89"/>
      <c r="CN89" s="84"/>
      <c r="CO89" s="119"/>
      <c r="CP89" s="78"/>
      <c r="CQ89" s="137"/>
      <c r="CR89" s="132"/>
      <c r="CS89" s="132"/>
      <c r="CT89" s="132"/>
      <c r="CU89" s="133"/>
      <c r="CV89" s="133"/>
      <c r="CW89" s="133"/>
      <c r="CX89" s="133"/>
      <c r="CY89" s="78"/>
      <c r="CZ89" s="78"/>
      <c r="DA89" s="133"/>
      <c r="DB89" s="133"/>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row>
    <row r="90" spans="1:142" s="61" customFormat="1" ht="30" customHeight="1">
      <c r="B90" s="81"/>
      <c r="C90"/>
      <c r="D90" s="84"/>
      <c r="E90" s="78"/>
      <c r="F90" s="84"/>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84"/>
      <c r="BR90" s="84"/>
      <c r="BS90" s="84"/>
      <c r="BT90" s="84"/>
      <c r="BU90" s="84"/>
      <c r="BV90" s="84"/>
      <c r="BW90" s="84"/>
      <c r="BX90" s="84"/>
      <c r="BY90" s="84"/>
      <c r="BZ90" s="84"/>
      <c r="CA90" s="84"/>
      <c r="CB90" s="84"/>
      <c r="CC90" s="84"/>
      <c r="CD90" s="96"/>
      <c r="CH90"/>
      <c r="CI90"/>
      <c r="CJ90"/>
      <c r="CK90"/>
      <c r="CL90"/>
      <c r="CM90"/>
      <c r="CN90" s="84"/>
      <c r="CO90" s="119"/>
      <c r="CP90" s="78"/>
      <c r="CQ90" s="137"/>
      <c r="CR90" s="132"/>
      <c r="CS90" s="132"/>
      <c r="CT90" s="132"/>
      <c r="CU90" s="133"/>
      <c r="CV90" s="133"/>
      <c r="CW90" s="133"/>
      <c r="CX90" s="133"/>
      <c r="CY90" s="78"/>
      <c r="CZ90" s="78"/>
      <c r="DA90" s="133"/>
      <c r="DB90" s="133"/>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row>
    <row r="91" spans="1:142" s="61" customFormat="1" ht="30" customHeight="1">
      <c r="B91" s="81"/>
      <c r="C91"/>
      <c r="D91" s="84"/>
      <c r="E91" s="78"/>
      <c r="F91" s="154"/>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84"/>
      <c r="BR91" s="84"/>
      <c r="BS91" s="84"/>
      <c r="BT91" s="84"/>
      <c r="BU91" s="84"/>
      <c r="BV91" s="84"/>
      <c r="BW91" s="84"/>
      <c r="BX91" s="84"/>
      <c r="BY91" s="84"/>
      <c r="BZ91" s="84"/>
      <c r="CA91" s="84"/>
      <c r="CB91" s="84"/>
      <c r="CC91" s="84"/>
      <c r="CD91" s="96"/>
      <c r="CH91"/>
      <c r="CI91"/>
      <c r="CJ91"/>
      <c r="CK91"/>
      <c r="CL91"/>
      <c r="CM91"/>
      <c r="CN91" s="84"/>
      <c r="CO91" s="119"/>
      <c r="CP91" s="78"/>
      <c r="CR91" s="132"/>
      <c r="CS91" s="132"/>
      <c r="CT91" s="132"/>
      <c r="CU91" s="133"/>
      <c r="CV91" s="133"/>
      <c r="CW91" s="133"/>
      <c r="CX91" s="133"/>
      <c r="CY91" s="78"/>
      <c r="CZ91" s="78"/>
      <c r="DA91" s="133"/>
      <c r="DB91" s="133"/>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row>
    <row r="92" spans="1:142" s="61" customFormat="1" ht="30" customHeight="1">
      <c r="B92" s="72"/>
      <c r="C92" s="84"/>
      <c r="D92" s="84"/>
      <c r="E92" s="84"/>
      <c r="F92" s="84"/>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s="84"/>
      <c r="CC92" s="84"/>
      <c r="CD92" s="103"/>
      <c r="CH92"/>
      <c r="CI92"/>
      <c r="CJ92"/>
      <c r="CK92"/>
      <c r="CL92"/>
      <c r="CM92"/>
      <c r="CN92" s="84"/>
      <c r="CO92" s="119"/>
      <c r="CP92" s="78"/>
      <c r="CQ92" s="137"/>
      <c r="CR92" s="132"/>
      <c r="CS92" s="132"/>
      <c r="CT92" s="132"/>
      <c r="CU92" s="133"/>
      <c r="CV92" s="133"/>
      <c r="CW92" s="133"/>
      <c r="CX92" s="133"/>
      <c r="CY92" s="78"/>
      <c r="CZ92" s="78"/>
      <c r="DA92" s="133"/>
      <c r="DB92" s="133"/>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row>
    <row r="93" spans="1:142" s="61" customFormat="1" ht="30" customHeight="1">
      <c r="B93" s="130"/>
      <c r="C93" s="131"/>
      <c r="D93" s="131"/>
      <c r="E93" s="131"/>
      <c r="F93" s="131"/>
      <c r="G93" s="131"/>
      <c r="H93" s="131"/>
      <c r="I93" s="131"/>
      <c r="J93" s="131"/>
      <c r="K93" s="131"/>
      <c r="L93" s="131"/>
      <c r="M93" s="131"/>
      <c r="N93" s="131"/>
      <c r="O93" s="131"/>
      <c r="P93" s="131"/>
      <c r="Q93" s="131"/>
      <c r="R93" s="131"/>
      <c r="S93" s="131"/>
      <c r="T93" s="131"/>
      <c r="U93" s="131"/>
      <c r="V93" s="131"/>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131"/>
      <c r="AT93" s="131"/>
      <c r="AU93" s="131"/>
      <c r="AV93" s="131"/>
      <c r="AW93" s="131"/>
      <c r="AX93" s="131"/>
      <c r="AY93" s="131"/>
      <c r="AZ93" s="131"/>
      <c r="BA93" s="131"/>
      <c r="BB93" s="131"/>
      <c r="BC93" s="131"/>
      <c r="BD93" s="131"/>
      <c r="BE93" s="131"/>
      <c r="BF93" s="131"/>
      <c r="BG93" s="131"/>
      <c r="BH93" s="131"/>
      <c r="BI93" s="131"/>
      <c r="BJ93" s="131"/>
      <c r="BK93" s="131"/>
      <c r="BL93" s="131"/>
      <c r="BM93" s="131"/>
      <c r="BN93" s="131"/>
      <c r="BO93" s="131"/>
      <c r="BP93" s="131"/>
      <c r="BQ93" s="131"/>
      <c r="BR93" s="131"/>
      <c r="BS93" s="131"/>
      <c r="BT93" s="131"/>
      <c r="BU93" s="131"/>
      <c r="BV93" s="131"/>
      <c r="BW93" s="131"/>
      <c r="BX93" s="131"/>
      <c r="BY93" s="131"/>
      <c r="BZ93" s="131"/>
      <c r="CA93" s="131"/>
      <c r="CB93" s="131"/>
      <c r="CC93" s="131"/>
      <c r="CD93" s="136"/>
      <c r="CH93"/>
      <c r="CI93"/>
      <c r="CJ93"/>
      <c r="CK93"/>
      <c r="CL93"/>
      <c r="CM93"/>
      <c r="CN93" s="84"/>
      <c r="CR93" s="132"/>
      <c r="CS93" s="132"/>
      <c r="CT93" s="132"/>
      <c r="CU93" s="133"/>
      <c r="CV93" s="133"/>
      <c r="CW93" s="133"/>
      <c r="CX93" s="133"/>
      <c r="CY93" s="78"/>
      <c r="CZ93" s="78"/>
      <c r="DA93" s="133"/>
      <c r="DB93" s="133"/>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row>
    <row r="94" spans="1:142" ht="20.100000000000001" customHeight="1">
      <c r="B94" s="62"/>
      <c r="C94" s="105"/>
      <c r="D94" s="62"/>
      <c r="E94" s="84"/>
      <c r="F94" s="105"/>
      <c r="J94" s="61"/>
      <c r="K94" s="61"/>
      <c r="L94" s="61"/>
      <c r="M94" s="61"/>
      <c r="N94" s="61"/>
      <c r="O94" s="61"/>
      <c r="P94" s="61"/>
      <c r="Q94" s="106"/>
      <c r="R94" s="61"/>
      <c r="S94" s="61"/>
      <c r="T94" s="62"/>
      <c r="U94" s="62"/>
      <c r="V94" s="62"/>
      <c r="W94" s="62"/>
      <c r="X94" s="62"/>
      <c r="Y94" s="62"/>
      <c r="Z94" s="62"/>
      <c r="AA94" s="62"/>
      <c r="AB94" s="107"/>
      <c r="AC94" s="84"/>
      <c r="AD94" s="84"/>
      <c r="AE94" s="84"/>
      <c r="AF94" s="84"/>
      <c r="AG94" s="84"/>
      <c r="AH94" s="62"/>
      <c r="AI94" s="62"/>
      <c r="AJ94" s="62"/>
      <c r="AK94" s="62"/>
      <c r="AL94" s="62"/>
      <c r="AM94" s="62"/>
      <c r="AN94" s="62"/>
      <c r="AO94" s="62"/>
      <c r="AP94" s="62"/>
      <c r="AQ94" s="62"/>
      <c r="AR94" s="62"/>
      <c r="AS94" s="62"/>
      <c r="AT94" s="62"/>
      <c r="AU94" s="62"/>
      <c r="AV94" s="62"/>
      <c r="AW94" s="62"/>
      <c r="AX94" s="62"/>
      <c r="AY94" s="62"/>
      <c r="AZ94" s="62"/>
      <c r="BA94" s="62"/>
      <c r="BB94" s="62"/>
      <c r="BC94" s="62"/>
      <c r="BD94" s="62"/>
      <c r="BE94" s="62"/>
      <c r="BF94" s="62"/>
      <c r="BG94" s="62"/>
      <c r="BH94" s="62"/>
      <c r="BI94" s="62"/>
      <c r="BJ94" s="62"/>
      <c r="BK94" s="62"/>
      <c r="BL94" s="62"/>
      <c r="BM94" s="62"/>
      <c r="BN94" s="62"/>
      <c r="BO94" s="62"/>
      <c r="BP94" s="62"/>
      <c r="BQ94" s="62"/>
      <c r="BR94" s="62"/>
      <c r="BS94" s="62"/>
      <c r="BT94" s="62"/>
      <c r="BU94" s="62"/>
      <c r="BV94" s="62"/>
      <c r="BW94" s="62"/>
      <c r="BX94" s="62"/>
      <c r="BY94" s="62"/>
      <c r="BZ94" s="107"/>
      <c r="CA94" s="84"/>
      <c r="CB94" s="84"/>
      <c r="CC94" s="62"/>
      <c r="CD94" s="62"/>
      <c r="CN94" s="84"/>
      <c r="CR94" s="132"/>
      <c r="CS94" s="132"/>
      <c r="CT94" s="132"/>
      <c r="CU94" s="133"/>
      <c r="CV94" s="133"/>
      <c r="CW94" s="133"/>
      <c r="CX94" s="133"/>
      <c r="CY94" s="78"/>
      <c r="CZ94" s="78"/>
      <c r="DA94" s="133"/>
      <c r="DB94" s="133"/>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row>
    <row r="95" spans="1:142" ht="20.100000000000001" customHeight="1">
      <c r="B95" s="62"/>
      <c r="C95" s="105"/>
      <c r="D95" s="62"/>
      <c r="E95" s="84"/>
      <c r="F95" s="105"/>
      <c r="J95" s="61"/>
      <c r="K95" s="61"/>
      <c r="L95" s="61"/>
      <c r="M95" s="61"/>
      <c r="N95" s="61"/>
      <c r="O95" s="61"/>
      <c r="P95" s="61"/>
      <c r="Q95" s="106"/>
      <c r="R95" s="61"/>
      <c r="S95" s="61"/>
      <c r="T95" s="62"/>
      <c r="U95" s="62"/>
      <c r="V95" s="62"/>
      <c r="W95" s="62"/>
      <c r="X95" s="62"/>
      <c r="Y95" s="62"/>
      <c r="Z95" s="62"/>
      <c r="AA95" s="62"/>
      <c r="AB95" s="107"/>
      <c r="AC95" s="84"/>
      <c r="AD95" s="84"/>
      <c r="AE95" s="84"/>
      <c r="AF95" s="84"/>
      <c r="AG95" s="84"/>
      <c r="AH95" s="62"/>
      <c r="AI95" s="62"/>
      <c r="AJ95" s="62"/>
      <c r="AK95" s="62"/>
      <c r="AL95" s="62"/>
      <c r="AM95" s="62"/>
      <c r="AN95" s="62"/>
      <c r="AO95" s="62"/>
      <c r="AP95" s="62"/>
      <c r="AQ95" s="62"/>
      <c r="AR95" s="62"/>
      <c r="AS95" s="62"/>
      <c r="AT95" s="62"/>
      <c r="AU95" s="62"/>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107"/>
      <c r="CA95" s="84"/>
      <c r="CB95" s="84"/>
      <c r="CC95" s="62"/>
      <c r="CD95" s="62"/>
    </row>
    <row r="96" spans="1:142" s="62" customFormat="1" ht="30" customHeight="1">
      <c r="A96" s="1199">
        <v>44</v>
      </c>
      <c r="B96" s="1199"/>
      <c r="C96" s="1199"/>
      <c r="D96" s="1199"/>
      <c r="E96" s="1199"/>
      <c r="F96" s="1199"/>
      <c r="G96" s="1199"/>
      <c r="H96" s="1199"/>
      <c r="I96" s="1199"/>
      <c r="J96" s="1199"/>
      <c r="K96" s="1199"/>
      <c r="L96" s="1199"/>
      <c r="M96" s="1199"/>
      <c r="N96" s="1199"/>
      <c r="O96" s="1199"/>
      <c r="P96" s="1199"/>
      <c r="Q96" s="1199"/>
      <c r="R96" s="1199"/>
      <c r="S96" s="1199"/>
      <c r="T96" s="1199"/>
      <c r="U96" s="1199"/>
      <c r="V96" s="1199"/>
      <c r="W96" s="1199"/>
      <c r="X96" s="1199"/>
      <c r="Y96" s="1199"/>
      <c r="Z96" s="1199"/>
      <c r="AA96" s="1199"/>
      <c r="AB96" s="1199"/>
      <c r="AC96" s="1199"/>
      <c r="AD96" s="1199"/>
      <c r="AE96" s="1199"/>
      <c r="AF96" s="1199"/>
      <c r="AG96" s="1199"/>
      <c r="AH96" s="1199"/>
      <c r="AI96" s="1199"/>
      <c r="AJ96" s="1199"/>
      <c r="AK96" s="1199"/>
      <c r="AL96" s="1199"/>
      <c r="AM96" s="1199"/>
      <c r="AN96" s="1199"/>
      <c r="AO96" s="1199"/>
      <c r="AP96" s="1199"/>
      <c r="AQ96" s="1199"/>
      <c r="AR96" s="1199"/>
      <c r="AS96" s="1199"/>
      <c r="AT96" s="1199"/>
      <c r="AU96" s="1199"/>
      <c r="AV96" s="1199"/>
      <c r="AW96" s="1199"/>
      <c r="AX96" s="1199"/>
      <c r="AY96" s="1199"/>
      <c r="AZ96" s="1199"/>
      <c r="BA96" s="1199"/>
      <c r="BB96" s="1199"/>
      <c r="BC96" s="1199"/>
      <c r="BD96" s="1199"/>
      <c r="BE96" s="1199"/>
      <c r="BF96" s="1199"/>
      <c r="BG96" s="1199"/>
      <c r="BH96" s="1199"/>
      <c r="BI96" s="1199"/>
      <c r="BJ96" s="1199"/>
      <c r="BK96" s="1199"/>
      <c r="BL96" s="1199"/>
      <c r="BM96" s="1199"/>
      <c r="BN96" s="1199"/>
      <c r="BO96" s="1199"/>
      <c r="BP96" s="1199"/>
      <c r="BQ96" s="1199"/>
      <c r="BR96" s="1199"/>
      <c r="BS96" s="1199"/>
      <c r="BT96" s="1199"/>
      <c r="BU96" s="1199"/>
      <c r="BV96" s="1199"/>
      <c r="BW96" s="1199"/>
      <c r="BX96" s="1199"/>
      <c r="BY96" s="1199"/>
      <c r="BZ96" s="1199"/>
      <c r="CA96" s="1199"/>
      <c r="CB96" s="1199"/>
      <c r="CC96" s="1199"/>
      <c r="CD96" s="1199"/>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row>
    <row r="97" spans="2:126" s="62" customFormat="1" ht="20.100000000000001" customHeight="1">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row>
    <row r="98" spans="2:126" s="62" customFormat="1" ht="20.100000000000001" customHeight="1">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row>
  </sheetData>
  <mergeCells count="86">
    <mergeCell ref="CB42:CC43"/>
    <mergeCell ref="BQ45:BR46"/>
    <mergeCell ref="CB45:CC46"/>
    <mergeCell ref="Y71:AF72"/>
    <mergeCell ref="D53:E54"/>
    <mergeCell ref="BS42:CA43"/>
    <mergeCell ref="BS45:CA46"/>
    <mergeCell ref="BS59:CA60"/>
    <mergeCell ref="BS62:CA63"/>
    <mergeCell ref="F53:H54"/>
    <mergeCell ref="U53:W54"/>
    <mergeCell ref="J53:Q54"/>
    <mergeCell ref="S53:T54"/>
    <mergeCell ref="Y53:AF54"/>
    <mergeCell ref="CB59:CC60"/>
    <mergeCell ref="BQ62:BR63"/>
    <mergeCell ref="AI22:AM23"/>
    <mergeCell ref="AN22:AP23"/>
    <mergeCell ref="AI10:AM11"/>
    <mergeCell ref="AN10:AP11"/>
    <mergeCell ref="AY10:BA11"/>
    <mergeCell ref="AI13:AM14"/>
    <mergeCell ref="AN13:AP14"/>
    <mergeCell ref="AY13:BA14"/>
    <mergeCell ref="C3:N4"/>
    <mergeCell ref="O3:Q4"/>
    <mergeCell ref="BQ42:BR43"/>
    <mergeCell ref="AI28:AM29"/>
    <mergeCell ref="AN28:AP29"/>
    <mergeCell ref="AY28:BA29"/>
    <mergeCell ref="BJ28:BL29"/>
    <mergeCell ref="AI31:AM32"/>
    <mergeCell ref="AN31:AP32"/>
    <mergeCell ref="AY31:BA32"/>
    <mergeCell ref="BJ31:BL32"/>
    <mergeCell ref="AY22:BA23"/>
    <mergeCell ref="BJ22:BL23"/>
    <mergeCell ref="AI25:AM26"/>
    <mergeCell ref="AI16:AM17"/>
    <mergeCell ref="AN16:AP17"/>
    <mergeCell ref="CB62:CC63"/>
    <mergeCell ref="BQ59:BR60"/>
    <mergeCell ref="D71:E72"/>
    <mergeCell ref="F71:H72"/>
    <mergeCell ref="U71:W72"/>
    <mergeCell ref="J71:Q72"/>
    <mergeCell ref="S71:T72"/>
    <mergeCell ref="AL85:AN86"/>
    <mergeCell ref="BV87:BX88"/>
    <mergeCell ref="BY87:CA88"/>
    <mergeCell ref="AI88:AK89"/>
    <mergeCell ref="AL88:AN89"/>
    <mergeCell ref="BS40:CA40"/>
    <mergeCell ref="BS55:CA55"/>
    <mergeCell ref="BS56:CA56"/>
    <mergeCell ref="BS57:CA57"/>
    <mergeCell ref="A96:CD96"/>
    <mergeCell ref="AI78:AK79"/>
    <mergeCell ref="AL78:AN79"/>
    <mergeCell ref="BV78:BX79"/>
    <mergeCell ref="BY78:CA79"/>
    <mergeCell ref="BV81:BX82"/>
    <mergeCell ref="BY81:CA82"/>
    <mergeCell ref="AI82:AK83"/>
    <mergeCell ref="AL82:AN83"/>
    <mergeCell ref="BV84:BX85"/>
    <mergeCell ref="BY84:CA85"/>
    <mergeCell ref="AI85:AK86"/>
    <mergeCell ref="AN9:AP9"/>
    <mergeCell ref="AY9:BA9"/>
    <mergeCell ref="BJ9:BL9"/>
    <mergeCell ref="BS38:CA38"/>
    <mergeCell ref="BS39:CA39"/>
    <mergeCell ref="AY16:BA17"/>
    <mergeCell ref="BJ16:BL17"/>
    <mergeCell ref="BJ10:BL11"/>
    <mergeCell ref="BJ13:BL14"/>
    <mergeCell ref="AN25:AP26"/>
    <mergeCell ref="AY25:BA26"/>
    <mergeCell ref="BJ25:BL26"/>
    <mergeCell ref="AK7:AS7"/>
    <mergeCell ref="AV7:BD7"/>
    <mergeCell ref="BG7:BO7"/>
    <mergeCell ref="AK8:AS8"/>
    <mergeCell ref="AV8:BD8"/>
    <mergeCell ref="BG8:BO8"/>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sheetPr>
  <dimension ref="A1:FO92"/>
  <sheetViews>
    <sheetView showGridLines="0" view="pageBreakPreview" zoomScale="40" zoomScaleNormal="40" zoomScaleSheetLayoutView="40" zoomScalePageLayoutView="35" workbookViewId="0">
      <selection activeCell="BY79" sqref="BY79:CA80"/>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71" ht="81" customHeight="1"/>
    <row r="2" spans="2:171"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71"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71" s="59" customFormat="1" ht="30" customHeight="1">
      <c r="B4" s="67"/>
      <c r="C4" s="1826" t="s">
        <v>1256</v>
      </c>
      <c r="D4" s="1827"/>
      <c r="E4" s="1827"/>
      <c r="F4" s="1827"/>
      <c r="G4" s="1827"/>
      <c r="H4" s="1827"/>
      <c r="I4" s="1827"/>
      <c r="J4" s="1827"/>
      <c r="K4" s="1827"/>
      <c r="L4" s="1827"/>
      <c r="M4" s="1827"/>
      <c r="N4" s="1828"/>
      <c r="O4" s="1784" t="s">
        <v>1796</v>
      </c>
      <c r="P4" s="1785"/>
      <c r="Q4" s="1786"/>
      <c r="R4" s="38"/>
      <c r="S4" s="75" t="s">
        <v>1797</v>
      </c>
      <c r="T4"/>
      <c r="U4"/>
      <c r="V4"/>
      <c r="W4"/>
      <c r="X4"/>
      <c r="Y4"/>
      <c r="Z4"/>
      <c r="AA4"/>
      <c r="AB4"/>
      <c r="AC4"/>
      <c r="AD4"/>
      <c r="AE4"/>
      <c r="AF4"/>
      <c r="AG4"/>
      <c r="AH4"/>
      <c r="AI4"/>
      <c r="AJ4"/>
      <c r="AK4"/>
      <c r="AL4"/>
      <c r="AM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71" s="59" customFormat="1" ht="30" customHeight="1">
      <c r="B5" s="69"/>
      <c r="C5" s="1829"/>
      <c r="D5" s="1830"/>
      <c r="E5" s="1830"/>
      <c r="F5" s="1830"/>
      <c r="G5" s="1830"/>
      <c r="H5" s="1830"/>
      <c r="I5" s="1830"/>
      <c r="J5" s="1830"/>
      <c r="K5" s="1830"/>
      <c r="L5" s="1830"/>
      <c r="M5" s="1830"/>
      <c r="N5" s="1831"/>
      <c r="O5" s="1787"/>
      <c r="P5" s="1788"/>
      <c r="Q5" s="1789"/>
      <c r="R5" s="38"/>
      <c r="S5" s="88" t="s">
        <v>1798</v>
      </c>
      <c r="T5"/>
      <c r="U5"/>
      <c r="V5"/>
      <c r="W5"/>
      <c r="X5"/>
      <c r="Y5"/>
      <c r="Z5"/>
      <c r="AA5"/>
      <c r="AB5"/>
      <c r="AC5"/>
      <c r="AD5"/>
      <c r="AE5"/>
      <c r="AF5"/>
      <c r="AG5"/>
      <c r="AH5"/>
      <c r="AI5"/>
      <c r="AJ5"/>
      <c r="AK5"/>
      <c r="AL5"/>
      <c r="AM5"/>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71"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DP6" s="84"/>
      <c r="DQ6" s="84"/>
      <c r="DR6" s="84"/>
      <c r="DS6" s="84"/>
      <c r="DT6" s="84"/>
      <c r="DU6" s="84"/>
      <c r="DV6" s="84"/>
      <c r="DW6" s="84"/>
      <c r="DX6" s="84"/>
      <c r="DY6" s="84"/>
      <c r="DZ6" s="84"/>
      <c r="EA6" s="84"/>
      <c r="EB6" s="84"/>
      <c r="EC6" s="84"/>
      <c r="ED6" s="84"/>
      <c r="EE6" s="84"/>
      <c r="EF6" s="84"/>
      <c r="EG6" s="84"/>
      <c r="EH6" s="84"/>
      <c r="EI6" s="84"/>
      <c r="EJ6" s="84"/>
      <c r="EK6" s="84"/>
      <c r="EL6" s="84"/>
      <c r="EM6" s="84"/>
      <c r="EN6" s="84"/>
      <c r="EO6" s="84"/>
      <c r="EP6" s="84"/>
      <c r="EQ6" s="84"/>
      <c r="ER6" s="84"/>
      <c r="ES6" s="84"/>
      <c r="ET6" s="84"/>
      <c r="EU6" s="84"/>
      <c r="EV6" s="84"/>
      <c r="EW6" s="84"/>
      <c r="EX6" s="84"/>
      <c r="EY6" s="84"/>
      <c r="EZ6" s="84"/>
      <c r="FA6" s="84"/>
      <c r="FB6" s="84"/>
      <c r="FC6" s="84"/>
      <c r="FD6" s="84"/>
      <c r="FE6" s="84"/>
      <c r="FF6" s="84"/>
      <c r="FG6" s="84"/>
      <c r="FH6" s="84"/>
      <c r="FI6" s="84"/>
      <c r="FJ6" s="84"/>
      <c r="FK6" s="84"/>
      <c r="FL6" s="84"/>
      <c r="FM6" s="84"/>
      <c r="FN6" s="84"/>
      <c r="FO6" s="84"/>
    </row>
    <row r="7" spans="2:171" s="59" customFormat="1" ht="24.9" customHeight="1">
      <c r="B7" s="71"/>
      <c r="CD7" s="96"/>
      <c r="CH7"/>
      <c r="CI7"/>
      <c r="CJ7"/>
      <c r="CK7"/>
      <c r="DP7" s="84"/>
      <c r="DQ7" s="84"/>
      <c r="DR7" s="84"/>
      <c r="DS7" s="84"/>
      <c r="DT7" s="84"/>
      <c r="DU7" s="84"/>
      <c r="DV7" s="84"/>
      <c r="DW7" s="84"/>
      <c r="DX7" s="84"/>
      <c r="DY7" s="84"/>
      <c r="DZ7" s="84"/>
      <c r="EA7" s="84"/>
      <c r="EB7" s="84"/>
      <c r="EC7" s="84"/>
      <c r="ED7" s="84"/>
      <c r="EE7" s="84"/>
      <c r="EF7" s="84"/>
      <c r="EG7" s="84"/>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row>
    <row r="8" spans="2:171" s="59" customFormat="1" ht="30" customHeight="1">
      <c r="B8" s="72"/>
      <c r="C8" s="1012" t="s">
        <v>1799</v>
      </c>
      <c r="D8" s="119" t="s">
        <v>1800</v>
      </c>
      <c r="E8" s="78"/>
      <c r="F8" s="132"/>
      <c r="G8" s="132"/>
      <c r="H8" s="132"/>
      <c r="I8" s="132"/>
      <c r="J8" s="133"/>
      <c r="K8" s="133"/>
      <c r="L8" s="133"/>
      <c r="M8" s="133"/>
      <c r="N8" s="78"/>
      <c r="O8" s="78"/>
      <c r="P8" s="133"/>
      <c r="Q8" s="133"/>
      <c r="R8" s="78"/>
      <c r="S8" s="78"/>
      <c r="T8" s="78"/>
      <c r="U8" s="78"/>
      <c r="V8" s="78"/>
      <c r="W8" s="78"/>
      <c r="X8" s="78"/>
      <c r="Y8" s="78"/>
      <c r="Z8" s="78"/>
      <c r="AA8" s="78"/>
      <c r="AB8" s="78"/>
      <c r="AC8" s="78"/>
      <c r="AD8" s="78"/>
      <c r="AE8" s="78"/>
      <c r="AF8" s="7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s="96"/>
      <c r="CH8"/>
      <c r="CI8"/>
      <c r="CJ8"/>
      <c r="CK8"/>
      <c r="DP8" s="84"/>
      <c r="DQ8" s="84"/>
      <c r="DR8" s="84"/>
      <c r="DS8" s="84"/>
      <c r="DT8" s="84"/>
      <c r="DU8" s="84"/>
      <c r="DV8" s="84"/>
      <c r="DW8" s="84"/>
      <c r="DX8" s="84"/>
      <c r="DY8" s="84"/>
      <c r="DZ8" s="84"/>
      <c r="EA8" s="84"/>
      <c r="EB8" s="84"/>
      <c r="EC8" s="84"/>
      <c r="ED8" s="84"/>
      <c r="EE8" s="84"/>
      <c r="EF8" s="84"/>
      <c r="EG8" s="84"/>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row>
    <row r="9" spans="2:171" s="59" customFormat="1" ht="30" customHeight="1">
      <c r="B9" s="72"/>
      <c r="C9" s="119"/>
      <c r="D9" s="137" t="s">
        <v>1801</v>
      </c>
      <c r="E9" s="78"/>
      <c r="F9" s="132"/>
      <c r="G9" s="132"/>
      <c r="H9" s="132"/>
      <c r="I9" s="132"/>
      <c r="J9" s="133"/>
      <c r="K9" s="133"/>
      <c r="L9" s="133"/>
      <c r="M9" s="133"/>
      <c r="N9" s="78"/>
      <c r="O9" s="78"/>
      <c r="P9" s="133"/>
      <c r="Q9" s="133"/>
      <c r="R9" s="78"/>
      <c r="S9" s="78"/>
      <c r="T9" s="78"/>
      <c r="U9" s="78"/>
      <c r="V9" s="78"/>
      <c r="W9" s="78"/>
      <c r="X9" s="78"/>
      <c r="Y9" s="78"/>
      <c r="Z9" s="78"/>
      <c r="AA9" s="78"/>
      <c r="AB9" s="78"/>
      <c r="AC9" s="78"/>
      <c r="AD9" s="78"/>
      <c r="AE9" s="78"/>
      <c r="AF9" s="78"/>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s="96"/>
      <c r="CH9"/>
      <c r="CI9"/>
      <c r="CJ9"/>
      <c r="CK9"/>
      <c r="DP9" s="84"/>
      <c r="DQ9" s="84"/>
      <c r="DR9" s="84"/>
      <c r="DS9" s="84"/>
      <c r="DT9" s="84"/>
      <c r="DU9" s="84"/>
      <c r="DV9" s="84"/>
      <c r="DW9" s="84"/>
      <c r="DX9" s="84"/>
      <c r="DY9" s="84"/>
      <c r="DZ9" s="84"/>
      <c r="EA9" s="84"/>
      <c r="EB9" s="84"/>
      <c r="EC9" s="84"/>
      <c r="ED9" s="84"/>
      <c r="EE9" s="84"/>
      <c r="EF9" s="84"/>
      <c r="EG9" s="84"/>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row>
    <row r="10" spans="2:171" s="59" customFormat="1" ht="30" customHeight="1">
      <c r="B10" s="72"/>
      <c r="C10" s="119"/>
      <c r="D10" s="137"/>
      <c r="E10" s="78"/>
      <c r="F10" s="132"/>
      <c r="G10" s="132"/>
      <c r="H10" s="132"/>
      <c r="I10" s="132"/>
      <c r="J10" s="133"/>
      <c r="K10" s="133"/>
      <c r="L10" s="133"/>
      <c r="M10" s="133"/>
      <c r="N10" s="78"/>
      <c r="O10" s="78"/>
      <c r="P10" s="133"/>
      <c r="Q10" s="133"/>
      <c r="R10" s="78"/>
      <c r="S10" s="78"/>
      <c r="T10" s="78"/>
      <c r="U10" s="78"/>
      <c r="V10" s="78"/>
      <c r="W10" s="78"/>
      <c r="X10" s="78"/>
      <c r="Y10" s="78"/>
      <c r="Z10" s="78"/>
      <c r="AA10" s="78"/>
      <c r="AB10" s="78"/>
      <c r="AC10" s="78"/>
      <c r="AD10" s="78"/>
      <c r="AE10" s="78"/>
      <c r="AF10" s="78"/>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s="96"/>
      <c r="CH10"/>
      <c r="CI10"/>
      <c r="CJ10"/>
      <c r="CK10"/>
      <c r="DP10" s="84"/>
      <c r="DQ10" s="84"/>
      <c r="DR10" s="84"/>
      <c r="DS10" s="84"/>
      <c r="DT10" s="84"/>
      <c r="DU10" s="84"/>
      <c r="DV10" s="84"/>
      <c r="DW10" s="84"/>
      <c r="DX10" s="84"/>
      <c r="DY10" s="84"/>
      <c r="DZ10" s="84"/>
      <c r="EA10" s="84"/>
      <c r="EB10" s="84"/>
      <c r="EC10" s="84"/>
      <c r="ED10" s="84"/>
      <c r="EE10" s="84"/>
      <c r="EF10" s="84"/>
      <c r="EG10" s="84"/>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row>
    <row r="11" spans="2:171" s="59" customFormat="1" ht="30" customHeight="1">
      <c r="B11" s="72"/>
      <c r="C11" s="119"/>
      <c r="D11" s="1860">
        <v>400001</v>
      </c>
      <c r="E11" s="1860"/>
      <c r="F11" s="1860"/>
      <c r="G11" s="1860"/>
      <c r="H11" s="1860"/>
      <c r="I11" s="85"/>
      <c r="J11" s="85"/>
      <c r="K11" s="85"/>
      <c r="L11" s="85"/>
      <c r="M11" s="85"/>
      <c r="N11" s="85"/>
      <c r="O11" s="85"/>
      <c r="P11" s="85"/>
      <c r="Q11" s="85"/>
      <c r="R11" s="74"/>
      <c r="S11" s="74"/>
      <c r="T11" s="74"/>
      <c r="U11" s="74"/>
      <c r="V11" s="74"/>
      <c r="W11" s="74"/>
      <c r="X11" s="74"/>
      <c r="Y11" s="74"/>
      <c r="Z11" s="74"/>
      <c r="AA11" s="74"/>
      <c r="AB11" s="74"/>
      <c r="AC11" s="74"/>
      <c r="AD11" s="74"/>
      <c r="AE11" s="74"/>
      <c r="AF11" s="74"/>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s="96"/>
      <c r="CH11"/>
      <c r="CI11"/>
      <c r="CJ11"/>
      <c r="CK11"/>
      <c r="DP11" s="84"/>
      <c r="DQ11" s="84"/>
      <c r="DR11" s="84"/>
      <c r="DS11" s="84"/>
      <c r="DT11" s="84"/>
      <c r="DU11" s="84"/>
      <c r="DV11" s="84"/>
      <c r="DW11" s="84"/>
      <c r="DX11" s="84"/>
      <c r="DY11" s="84"/>
      <c r="DZ11" s="84"/>
      <c r="EA11" s="84"/>
      <c r="EB11" s="84"/>
      <c r="EC11" s="84"/>
      <c r="ED11" s="84"/>
      <c r="EE11" s="84"/>
      <c r="EF11" s="84"/>
      <c r="EG11" s="84"/>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row>
    <row r="12" spans="2:171" s="59" customFormat="1" ht="30" customHeight="1">
      <c r="B12" s="72"/>
      <c r="C12" s="119"/>
      <c r="D12" s="1321" t="s">
        <v>196</v>
      </c>
      <c r="E12" s="1320"/>
      <c r="F12" s="1765"/>
      <c r="G12" s="1766"/>
      <c r="H12" s="1767"/>
      <c r="I12" s="132"/>
      <c r="J12" s="1771" t="s">
        <v>1128</v>
      </c>
      <c r="K12" s="1771"/>
      <c r="L12" s="1771"/>
      <c r="M12" s="1771"/>
      <c r="N12" s="1771"/>
      <c r="O12" s="1771"/>
      <c r="P12" s="1771"/>
      <c r="Q12" s="1771"/>
      <c r="R12" s="74"/>
      <c r="S12" s="1321" t="s">
        <v>198</v>
      </c>
      <c r="T12" s="1320"/>
      <c r="U12" s="1765"/>
      <c r="V12" s="1766"/>
      <c r="W12" s="1767"/>
      <c r="X12" s="132"/>
      <c r="Y12" s="1771" t="s">
        <v>236</v>
      </c>
      <c r="Z12" s="1771"/>
      <c r="AA12" s="1771"/>
      <c r="AB12" s="1771"/>
      <c r="AC12" s="1771"/>
      <c r="AD12" s="1771"/>
      <c r="AE12" s="1771"/>
      <c r="AF12" s="1771"/>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s="96"/>
      <c r="CH12"/>
      <c r="CI12"/>
      <c r="CJ12"/>
      <c r="CK12"/>
      <c r="CL12" s="119"/>
      <c r="CM12" s="119"/>
      <c r="CN12" s="119"/>
      <c r="CO12" s="132"/>
      <c r="CP12" s="132"/>
      <c r="CQ12" s="132"/>
      <c r="CR12" s="132"/>
      <c r="CS12" s="133"/>
      <c r="CT12" s="133"/>
      <c r="CU12" s="133"/>
      <c r="CV12" s="133"/>
      <c r="CW12" s="133"/>
      <c r="CX12" s="133"/>
      <c r="CY12" s="133"/>
      <c r="CZ12" s="133"/>
      <c r="DA12" s="74"/>
      <c r="DB12" s="119"/>
      <c r="DC12" s="119"/>
      <c r="DD12" s="132"/>
      <c r="DE12" s="132"/>
      <c r="DF12" s="132"/>
      <c r="DG12" s="132"/>
      <c r="DH12" s="133"/>
      <c r="DI12" s="133"/>
      <c r="DJ12" s="133"/>
      <c r="DK12" s="133"/>
      <c r="DL12" s="133"/>
      <c r="DM12" s="133"/>
      <c r="DN12" s="133"/>
      <c r="DO12" s="133"/>
      <c r="DP12" s="84"/>
      <c r="DQ12" s="84"/>
      <c r="DR12" s="84"/>
      <c r="DS12" s="84"/>
      <c r="DT12" s="84"/>
      <c r="DU12" s="84"/>
      <c r="DV12" s="84"/>
      <c r="DW12" s="84"/>
      <c r="DX12" s="84"/>
      <c r="DY12" s="84"/>
      <c r="DZ12" s="84"/>
      <c r="EA12" s="84"/>
      <c r="EB12" s="84"/>
      <c r="EC12" s="84"/>
      <c r="ED12" s="84"/>
      <c r="EE12" s="84"/>
      <c r="EF12" s="84"/>
      <c r="EG12" s="84"/>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row>
    <row r="13" spans="2:171" s="59" customFormat="1" ht="30" customHeight="1">
      <c r="B13" s="72"/>
      <c r="C13" s="119"/>
      <c r="D13" s="1319"/>
      <c r="E13" s="1320"/>
      <c r="F13" s="1768"/>
      <c r="G13" s="1769"/>
      <c r="H13" s="1770"/>
      <c r="I13" s="132"/>
      <c r="J13" s="1771"/>
      <c r="K13" s="1771"/>
      <c r="L13" s="1771"/>
      <c r="M13" s="1771"/>
      <c r="N13" s="1771"/>
      <c r="O13" s="1771"/>
      <c r="P13" s="1771"/>
      <c r="Q13" s="1771"/>
      <c r="R13" s="74"/>
      <c r="S13" s="1319"/>
      <c r="T13" s="1320"/>
      <c r="U13" s="1768"/>
      <c r="V13" s="1769"/>
      <c r="W13" s="1770"/>
      <c r="X13" s="132"/>
      <c r="Y13" s="1771"/>
      <c r="Z13" s="1771"/>
      <c r="AA13" s="1771"/>
      <c r="AB13" s="1771"/>
      <c r="AC13" s="1771"/>
      <c r="AD13" s="1771"/>
      <c r="AE13" s="1771"/>
      <c r="AF13" s="1771"/>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s="96"/>
      <c r="CH13"/>
      <c r="CI13"/>
      <c r="CJ13"/>
      <c r="CK13"/>
      <c r="CL13" s="119"/>
      <c r="CO13" s="132"/>
      <c r="CP13" s="132"/>
      <c r="CQ13" s="132"/>
      <c r="CR13" s="132"/>
      <c r="CS13" s="133"/>
      <c r="CT13" s="133"/>
      <c r="CU13" s="133"/>
      <c r="CV13" s="133"/>
      <c r="CW13" s="133"/>
      <c r="CX13" s="133"/>
      <c r="CY13" s="133"/>
      <c r="CZ13" s="133"/>
      <c r="DA13" s="74"/>
      <c r="DB13" s="119"/>
      <c r="DC13" s="119"/>
      <c r="DD13" s="132"/>
      <c r="DE13" s="132"/>
      <c r="DF13" s="132"/>
      <c r="DG13" s="132"/>
      <c r="DH13" s="133"/>
      <c r="DI13" s="133"/>
      <c r="DJ13" s="133"/>
      <c r="DK13" s="133"/>
      <c r="DL13" s="133"/>
      <c r="DM13" s="133"/>
      <c r="DN13" s="133"/>
      <c r="DO13" s="133"/>
      <c r="DP13" s="84"/>
      <c r="DQ13" s="84"/>
      <c r="DR13" s="84"/>
      <c r="DS13" s="84"/>
      <c r="DT13" s="84"/>
      <c r="DU13" s="84"/>
      <c r="DV13" s="84"/>
      <c r="DW13" s="84"/>
      <c r="DX13" s="84"/>
      <c r="DY13" s="84"/>
      <c r="DZ13" s="84"/>
      <c r="EA13" s="84"/>
      <c r="EB13" s="84"/>
      <c r="EC13" s="84"/>
      <c r="ED13" s="84"/>
      <c r="EE13" s="84"/>
      <c r="EF13" s="84"/>
      <c r="EG13" s="84"/>
      <c r="EH13" s="84"/>
      <c r="EI13" s="84"/>
      <c r="EJ13" s="84"/>
      <c r="EK13" s="84"/>
      <c r="EL13" s="84"/>
      <c r="EM13" s="84"/>
      <c r="EN13" s="84"/>
      <c r="EO13" s="84"/>
      <c r="EP13" s="84"/>
      <c r="EQ13" s="84"/>
      <c r="ER13" s="84"/>
      <c r="ES13" s="84"/>
      <c r="ET13" s="84"/>
      <c r="EU13" s="84"/>
      <c r="EV13" s="84"/>
      <c r="EW13" s="84"/>
      <c r="EX13" s="84"/>
      <c r="EY13" s="84"/>
      <c r="EZ13" s="84"/>
      <c r="FA13" s="84"/>
      <c r="FB13" s="84"/>
      <c r="FC13" s="84"/>
      <c r="FD13" s="84"/>
      <c r="FE13" s="84"/>
      <c r="FF13" s="84"/>
      <c r="FG13" s="84"/>
      <c r="FH13" s="84"/>
      <c r="FI13" s="84"/>
      <c r="FJ13" s="84"/>
      <c r="FK13" s="84"/>
      <c r="FL13" s="84"/>
      <c r="FM13" s="84"/>
      <c r="FN13" s="84"/>
      <c r="FO13" s="84"/>
    </row>
    <row r="14" spans="2:171" s="59" customFormat="1" ht="30" customHeight="1">
      <c r="B14" s="72"/>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s="96"/>
      <c r="CH14"/>
      <c r="CI14"/>
      <c r="CJ14"/>
      <c r="CK14"/>
      <c r="CL14" s="119"/>
      <c r="CO14" s="132"/>
      <c r="CP14" s="132"/>
      <c r="CQ14" s="132"/>
      <c r="CR14" s="132"/>
      <c r="CS14" s="133"/>
      <c r="CT14" s="133"/>
      <c r="CU14" s="133"/>
      <c r="CV14" s="133"/>
      <c r="CW14" s="133"/>
      <c r="CX14" s="133"/>
      <c r="CY14" s="133"/>
      <c r="CZ14" s="133"/>
      <c r="DA14" s="74"/>
      <c r="DB14" s="119"/>
      <c r="DC14" s="119"/>
      <c r="DD14" s="132"/>
      <c r="DE14" s="132"/>
      <c r="DF14" s="132"/>
      <c r="DG14" s="132"/>
      <c r="DH14" s="133"/>
      <c r="DI14" s="133"/>
      <c r="DJ14" s="133"/>
      <c r="DK14" s="133"/>
      <c r="DL14" s="133"/>
      <c r="DM14" s="133"/>
      <c r="DN14" s="133"/>
      <c r="DO14" s="133"/>
      <c r="DP14" s="84"/>
      <c r="DQ14" s="84"/>
      <c r="DR14" s="84"/>
      <c r="DS14" s="84"/>
      <c r="DT14" s="84"/>
      <c r="DU14" s="84"/>
      <c r="DV14" s="84"/>
      <c r="DW14" s="84"/>
      <c r="DX14" s="84"/>
      <c r="DY14" s="84"/>
      <c r="DZ14" s="84"/>
      <c r="EA14" s="84"/>
      <c r="EB14" s="84"/>
      <c r="EC14" s="84"/>
      <c r="ED14" s="84"/>
      <c r="EE14" s="84"/>
      <c r="EF14" s="84"/>
      <c r="EG14" s="84"/>
      <c r="EH14" s="84"/>
      <c r="EI14" s="84"/>
      <c r="EJ14" s="84"/>
      <c r="EK14" s="84"/>
      <c r="EL14" s="84"/>
      <c r="EM14" s="84"/>
      <c r="EN14" s="84"/>
      <c r="EO14" s="84"/>
      <c r="EP14" s="84"/>
      <c r="EQ14" s="84"/>
      <c r="ER14" s="84"/>
      <c r="ES14" s="84"/>
      <c r="ET14" s="84"/>
      <c r="EU14" s="84"/>
      <c r="EV14" s="84"/>
      <c r="EW14" s="84"/>
      <c r="EX14" s="84"/>
      <c r="EY14" s="84"/>
      <c r="EZ14" s="84"/>
      <c r="FA14" s="84"/>
      <c r="FB14" s="84"/>
      <c r="FC14" s="84"/>
      <c r="FD14" s="84"/>
      <c r="FE14" s="84"/>
      <c r="FF14" s="84"/>
      <c r="FG14" s="84"/>
      <c r="FH14" s="84"/>
      <c r="FI14" s="84"/>
      <c r="FJ14" s="84"/>
      <c r="FK14" s="84"/>
      <c r="FL14" s="84"/>
      <c r="FM14" s="84"/>
      <c r="FN14" s="84"/>
      <c r="FO14" s="84"/>
    </row>
    <row r="15" spans="2:171" s="59" customFormat="1" ht="30" customHeight="1">
      <c r="B15" s="138"/>
      <c r="C15" s="123"/>
      <c r="D15" s="123"/>
      <c r="E15" s="123"/>
      <c r="F15" s="123"/>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65"/>
      <c r="CH15"/>
      <c r="CI15"/>
      <c r="CJ15"/>
      <c r="CK15"/>
      <c r="CL15" s="119"/>
      <c r="CO15" s="132"/>
      <c r="CP15" s="132"/>
      <c r="CQ15" s="132"/>
      <c r="CR15" s="132"/>
      <c r="CS15" s="133"/>
      <c r="CT15" s="133"/>
      <c r="CU15" s="133"/>
      <c r="CV15" s="133"/>
      <c r="CW15" s="133"/>
      <c r="CX15" s="133"/>
      <c r="CY15" s="133"/>
      <c r="CZ15" s="133"/>
      <c r="DA15" s="74"/>
      <c r="DB15" s="119"/>
      <c r="DC15" s="119"/>
      <c r="DD15" s="132"/>
      <c r="DE15" s="132"/>
      <c r="DF15" s="132"/>
      <c r="DG15" s="132"/>
      <c r="DH15" s="133"/>
      <c r="DI15" s="133"/>
      <c r="DJ15" s="133"/>
      <c r="DK15" s="133"/>
      <c r="DL15" s="133"/>
      <c r="DM15" s="133"/>
      <c r="DN15" s="133"/>
      <c r="DO15" s="133"/>
      <c r="DP15" s="84"/>
      <c r="DQ15" s="84"/>
      <c r="DR15" s="84"/>
      <c r="DS15" s="84"/>
      <c r="DT15" s="84"/>
      <c r="DU15" s="84"/>
      <c r="DV15" s="84"/>
      <c r="DW15" s="84"/>
      <c r="DX15" s="84"/>
      <c r="DY15" s="84"/>
      <c r="DZ15" s="84"/>
      <c r="EA15" s="84"/>
      <c r="EB15" s="84"/>
      <c r="EC15" s="84"/>
      <c r="ED15" s="84"/>
      <c r="EE15" s="84"/>
      <c r="EF15" s="84"/>
      <c r="EG15" s="84"/>
      <c r="EH15" s="84"/>
      <c r="EI15" s="84"/>
      <c r="EJ15" s="84"/>
      <c r="EK15" s="84"/>
      <c r="EL15" s="84"/>
      <c r="EM15" s="84"/>
      <c r="EN15" s="84"/>
      <c r="EO15" s="84"/>
      <c r="EP15" s="84"/>
      <c r="EQ15" s="84"/>
      <c r="ER15" s="84"/>
      <c r="ES15" s="84"/>
      <c r="ET15" s="84"/>
      <c r="EU15" s="84"/>
      <c r="EV15" s="84"/>
      <c r="EW15" s="84"/>
      <c r="EX15" s="84"/>
      <c r="EY15" s="84"/>
      <c r="EZ15" s="84"/>
      <c r="FA15" s="84"/>
      <c r="FB15" s="84"/>
      <c r="FC15" s="84"/>
      <c r="FD15" s="84"/>
      <c r="FE15" s="84"/>
      <c r="FF15" s="84"/>
      <c r="FG15" s="84"/>
      <c r="FH15" s="84"/>
      <c r="FI15" s="84"/>
      <c r="FJ15" s="84"/>
      <c r="FK15" s="84"/>
      <c r="FL15" s="84"/>
      <c r="FM15" s="84"/>
      <c r="FN15" s="84"/>
      <c r="FO15" s="84"/>
    </row>
    <row r="16" spans="2:171" s="60" customFormat="1" ht="30" customHeight="1">
      <c r="B16" s="80"/>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s="102"/>
      <c r="CH16"/>
      <c r="CI16"/>
      <c r="CJ16"/>
      <c r="CK16"/>
      <c r="CL16" s="119"/>
      <c r="CO16" s="132"/>
      <c r="CP16" s="132"/>
      <c r="CQ16" s="132"/>
      <c r="CR16" s="132"/>
      <c r="CS16" s="133"/>
      <c r="CT16" s="133"/>
      <c r="CU16" s="133"/>
      <c r="CV16" s="133"/>
      <c r="CW16" s="133"/>
      <c r="CX16" s="133"/>
      <c r="CY16" s="133"/>
      <c r="CZ16" s="133"/>
      <c r="DA16" s="74"/>
      <c r="DB16" s="119"/>
      <c r="DC16" s="119"/>
      <c r="DD16" s="132"/>
      <c r="DE16" s="132"/>
      <c r="DF16" s="132"/>
      <c r="DG16" s="132"/>
      <c r="DH16" s="133"/>
      <c r="DI16" s="133"/>
      <c r="DJ16" s="133"/>
      <c r="DK16" s="133"/>
      <c r="DL16" s="133"/>
      <c r="DM16" s="133"/>
      <c r="DN16" s="133"/>
      <c r="DO16" s="133"/>
      <c r="DP16" s="84"/>
      <c r="DQ16" s="84"/>
      <c r="DR16" s="84"/>
      <c r="DS16" s="84"/>
      <c r="DT16" s="84"/>
      <c r="DU16" s="84"/>
      <c r="DV16" s="84"/>
      <c r="DW16" s="84"/>
      <c r="DX16" s="84"/>
      <c r="DY16" s="84"/>
      <c r="DZ16" s="84"/>
      <c r="EA16" s="84"/>
      <c r="EB16" s="84"/>
      <c r="EC16" s="84"/>
      <c r="ED16" s="84"/>
      <c r="EE16" s="84"/>
      <c r="EF16" s="84"/>
      <c r="EG16" s="84"/>
      <c r="EH16" s="84"/>
      <c r="EI16" s="84"/>
      <c r="EJ16" s="84"/>
      <c r="EK16" s="84"/>
      <c r="EL16" s="84"/>
      <c r="EM16" s="84"/>
      <c r="EN16" s="84"/>
      <c r="EO16" s="84"/>
      <c r="EP16" s="84"/>
      <c r="EQ16" s="84"/>
      <c r="ER16" s="84"/>
      <c r="ES16" s="84"/>
      <c r="ET16" s="84"/>
      <c r="EU16" s="84"/>
      <c r="EV16" s="84"/>
      <c r="EW16" s="84"/>
      <c r="EX16" s="84"/>
      <c r="EY16" s="84"/>
      <c r="EZ16" s="84"/>
      <c r="FA16" s="84"/>
      <c r="FB16" s="84"/>
      <c r="FC16" s="84"/>
      <c r="FD16" s="84"/>
      <c r="FE16" s="84"/>
      <c r="FF16" s="84"/>
      <c r="FG16" s="84"/>
      <c r="FH16" s="84"/>
      <c r="FI16" s="84"/>
      <c r="FJ16" s="84"/>
      <c r="FK16" s="84"/>
      <c r="FL16" s="84"/>
      <c r="FM16" s="84"/>
      <c r="FN16" s="84"/>
      <c r="FO16" s="84"/>
    </row>
    <row r="17" spans="2:171" s="60" customFormat="1" ht="30" customHeight="1">
      <c r="B17" s="80"/>
      <c r="C17" s="1012" t="s">
        <v>1802</v>
      </c>
      <c r="D17" s="119" t="s">
        <v>1803</v>
      </c>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s="102"/>
      <c r="CH17"/>
      <c r="CI17"/>
      <c r="CJ17"/>
      <c r="CK17"/>
      <c r="CL17" s="84"/>
      <c r="CM17" s="84"/>
      <c r="CN17" s="84"/>
      <c r="CO17" s="84"/>
      <c r="CP17" s="84"/>
      <c r="CQ17" s="84"/>
      <c r="CR17" s="84"/>
      <c r="CS17" s="84"/>
      <c r="CT17" s="84"/>
      <c r="CU17" s="84"/>
      <c r="CV17" s="84"/>
      <c r="CW17" s="84"/>
      <c r="CX17" s="84"/>
      <c r="CY17" s="84"/>
      <c r="CZ17" s="84"/>
      <c r="DA17" s="84"/>
      <c r="DB17" s="84"/>
      <c r="DC17" s="84"/>
      <c r="DD17" s="84"/>
      <c r="DE17" s="84"/>
      <c r="DF17" s="84"/>
      <c r="DG17" s="84"/>
      <c r="DH17" s="84"/>
      <c r="DI17" s="84"/>
      <c r="DJ17" s="84"/>
      <c r="DK17" s="84"/>
      <c r="DL17" s="84"/>
      <c r="DM17" s="84"/>
      <c r="DN17" s="84"/>
      <c r="DO17" s="84"/>
      <c r="DP17" s="84"/>
      <c r="DQ17" s="84"/>
      <c r="DR17" s="84"/>
      <c r="DS17" s="84"/>
      <c r="DT17" s="84"/>
      <c r="DU17" s="84"/>
      <c r="DV17" s="84"/>
      <c r="DW17" s="84"/>
      <c r="DX17" s="84"/>
      <c r="DY17" s="84"/>
      <c r="DZ17" s="84"/>
      <c r="EA17" s="84"/>
      <c r="EB17" s="84"/>
      <c r="EC17" s="84"/>
      <c r="ED17" s="84"/>
      <c r="EE17" s="84"/>
      <c r="EF17" s="84"/>
      <c r="EG17" s="84"/>
      <c r="EH17" s="84"/>
      <c r="EI17" s="84"/>
      <c r="EJ17" s="84"/>
      <c r="EK17" s="84"/>
      <c r="EL17" s="84"/>
      <c r="EM17" s="84"/>
      <c r="EN17" s="84"/>
      <c r="EO17" s="84"/>
      <c r="EP17" s="84"/>
      <c r="EQ17" s="84"/>
      <c r="ER17" s="84"/>
      <c r="ES17" s="84"/>
      <c r="ET17" s="84"/>
      <c r="EU17" s="84"/>
      <c r="EV17" s="84"/>
      <c r="EW17" s="84"/>
      <c r="EX17" s="84"/>
      <c r="EY17" s="84"/>
      <c r="EZ17" s="84"/>
      <c r="FA17" s="84"/>
      <c r="FB17" s="84"/>
      <c r="FC17" s="84"/>
      <c r="FD17" s="84"/>
      <c r="FE17" s="84"/>
      <c r="FF17" s="84"/>
      <c r="FG17" s="84"/>
      <c r="FH17" s="84"/>
      <c r="FI17" s="84"/>
    </row>
    <row r="18" spans="2:171" s="60" customFormat="1" ht="30" customHeight="1">
      <c r="B18" s="81"/>
      <c r="C18" s="119"/>
      <c r="D18" s="137" t="s">
        <v>1804</v>
      </c>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s="103"/>
      <c r="CH18"/>
      <c r="CI18"/>
      <c r="CJ18"/>
      <c r="CK18"/>
      <c r="CL18" s="84"/>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s="84"/>
      <c r="EA18" s="84"/>
      <c r="EB18" s="84"/>
      <c r="EM18" s="78"/>
      <c r="EN18" s="78"/>
      <c r="EO18" s="78"/>
      <c r="EP18" s="78"/>
      <c r="EQ18" s="78"/>
      <c r="ER18" s="78"/>
      <c r="ES18" s="78"/>
      <c r="ET18" s="78"/>
      <c r="EU18" s="78"/>
      <c r="EV18" s="78"/>
      <c r="EW18" s="78"/>
      <c r="EX18" s="78"/>
      <c r="EY18" s="78"/>
      <c r="EZ18" s="78"/>
      <c r="FA18" s="78"/>
      <c r="FB18" s="78"/>
      <c r="FC18" s="78"/>
      <c r="FD18" s="78"/>
      <c r="FE18" s="78"/>
      <c r="FF18" s="78"/>
      <c r="FG18" s="78"/>
      <c r="FH18" s="78"/>
      <c r="FI18" s="78"/>
    </row>
    <row r="19" spans="2:171" s="60" customFormat="1" ht="30" customHeight="1">
      <c r="B19" s="81"/>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s="103"/>
      <c r="CH19"/>
      <c r="CI19"/>
      <c r="CJ19"/>
      <c r="CK19"/>
      <c r="CL19" s="84"/>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s="84"/>
      <c r="EA19" s="84"/>
      <c r="EB19" s="84"/>
      <c r="EM19" s="78"/>
      <c r="EN19" s="78"/>
      <c r="EO19" s="78"/>
      <c r="EP19" s="78"/>
      <c r="EQ19" s="78"/>
      <c r="ER19" s="78"/>
      <c r="ES19" s="78"/>
      <c r="ET19" s="78"/>
      <c r="EU19" s="78"/>
      <c r="EV19" s="78"/>
      <c r="EW19" s="78"/>
      <c r="EX19" s="78"/>
      <c r="EY19" s="78"/>
      <c r="EZ19" s="78"/>
      <c r="FA19" s="78"/>
      <c r="FB19" s="78"/>
      <c r="FC19" s="78"/>
      <c r="FD19" s="78"/>
      <c r="FE19" s="78"/>
      <c r="FF19" s="78"/>
      <c r="FG19" s="78"/>
      <c r="FH19" s="78"/>
      <c r="FI19" s="78"/>
    </row>
    <row r="20" spans="2:171" s="60" customFormat="1" ht="30" customHeight="1">
      <c r="B20" s="81"/>
      <c r="C20"/>
      <c r="D20" s="139"/>
      <c r="E20" s="140"/>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59"/>
      <c r="AR20" s="159"/>
      <c r="AS20" s="159"/>
      <c r="AT20" s="159"/>
      <c r="AU20" s="159"/>
      <c r="AV20" s="159"/>
      <c r="AW20" s="159"/>
      <c r="AX20" s="159"/>
      <c r="AY20" s="159"/>
      <c r="AZ20" s="140"/>
      <c r="BA20" s="140"/>
      <c r="BB20" s="140"/>
      <c r="BC20" s="140"/>
      <c r="BD20" s="140"/>
      <c r="BE20" s="140"/>
      <c r="BF20" s="140"/>
      <c r="BG20" s="140"/>
      <c r="BH20" s="140"/>
      <c r="BI20" s="140"/>
      <c r="BJ20" s="1844" t="s">
        <v>1805</v>
      </c>
      <c r="BK20" s="1839"/>
      <c r="BL20" s="1839"/>
      <c r="BM20" s="1839"/>
      <c r="BN20" s="1839"/>
      <c r="BO20" s="1839"/>
      <c r="BP20" s="1839"/>
      <c r="BQ20" s="1839"/>
      <c r="BR20" s="1839"/>
      <c r="BS20" s="1847" t="s">
        <v>1806</v>
      </c>
      <c r="BT20" s="1848"/>
      <c r="BU20" s="1848"/>
      <c r="BV20" s="1848"/>
      <c r="BW20" s="1848"/>
      <c r="BX20" s="1848"/>
      <c r="BY20" s="1848"/>
      <c r="BZ20" s="1848"/>
      <c r="CA20" s="1849"/>
      <c r="CB20"/>
      <c r="CC20"/>
      <c r="CD20" s="103"/>
      <c r="CH20"/>
      <c r="CI20"/>
      <c r="CJ20"/>
      <c r="CK20"/>
      <c r="CL20" s="84"/>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s="74"/>
      <c r="EA20" s="74"/>
      <c r="EB20" s="74"/>
      <c r="EM20" s="78"/>
      <c r="EN20" s="78"/>
      <c r="EO20" s="78"/>
      <c r="EP20" s="78"/>
      <c r="EQ20" s="78"/>
      <c r="ER20" s="78"/>
      <c r="ES20" s="78"/>
      <c r="ET20" s="78"/>
      <c r="EU20" s="78"/>
      <c r="EV20" s="78"/>
      <c r="EW20" s="78"/>
      <c r="EX20" s="78"/>
      <c r="EY20" s="78"/>
      <c r="EZ20" s="78"/>
      <c r="FA20" s="78"/>
      <c r="FB20" s="78"/>
      <c r="FC20" s="78"/>
      <c r="FD20" s="78"/>
      <c r="FE20" s="78"/>
      <c r="FF20" s="78"/>
      <c r="FG20" s="78"/>
      <c r="FH20" s="74"/>
      <c r="FI20" s="74"/>
    </row>
    <row r="21" spans="2:171" s="60" customFormat="1" ht="30" customHeight="1">
      <c r="B21" s="81"/>
      <c r="C21"/>
      <c r="D21" s="14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s="61"/>
      <c r="AR21" s="61"/>
      <c r="AS21" s="61"/>
      <c r="AT21" s="61"/>
      <c r="AU21" s="61"/>
      <c r="AV21" s="61"/>
      <c r="AW21" s="61"/>
      <c r="AX21" s="61"/>
      <c r="AY21" s="61"/>
      <c r="AZ21"/>
      <c r="BA21"/>
      <c r="BB21"/>
      <c r="BC21"/>
      <c r="BD21"/>
      <c r="BE21"/>
      <c r="BF21"/>
      <c r="BG21"/>
      <c r="BH21"/>
      <c r="BI21"/>
      <c r="BJ21" s="1718"/>
      <c r="BK21" s="1279"/>
      <c r="BL21" s="1279"/>
      <c r="BM21" s="1279"/>
      <c r="BN21" s="1279"/>
      <c r="BO21" s="1279"/>
      <c r="BP21" s="1279"/>
      <c r="BQ21" s="1279"/>
      <c r="BR21" s="1279"/>
      <c r="BS21" s="1850" t="s">
        <v>1807</v>
      </c>
      <c r="BT21" s="1851"/>
      <c r="BU21" s="1851"/>
      <c r="BV21" s="1851"/>
      <c r="BW21" s="1851"/>
      <c r="BX21" s="1851"/>
      <c r="BY21" s="1851"/>
      <c r="BZ21" s="1851"/>
      <c r="CA21" s="1852"/>
      <c r="CB21"/>
      <c r="CC21"/>
      <c r="CD21" s="103"/>
      <c r="CH21"/>
      <c r="CI21"/>
      <c r="CJ21"/>
      <c r="CK21"/>
      <c r="CL21" s="84"/>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4"/>
      <c r="DS21" s="74"/>
      <c r="DT21" s="74"/>
      <c r="DU21" s="74"/>
      <c r="DV21" s="74"/>
      <c r="DW21" s="74"/>
      <c r="DX21" s="74"/>
      <c r="DY21" s="74"/>
      <c r="DZ21" s="74"/>
      <c r="EA21" s="74"/>
      <c r="EB21" s="74"/>
      <c r="EM21" s="78"/>
      <c r="EN21" s="78"/>
      <c r="EO21" s="78"/>
      <c r="EP21" s="78"/>
      <c r="EQ21" s="78"/>
      <c r="ER21" s="78"/>
      <c r="ES21" s="78"/>
      <c r="ET21" s="78"/>
      <c r="EU21" s="78"/>
      <c r="EV21" s="78"/>
      <c r="EW21" s="78"/>
      <c r="EX21" s="78"/>
      <c r="EY21" s="78"/>
      <c r="EZ21" s="78"/>
      <c r="FA21" s="78"/>
      <c r="FB21" s="78"/>
      <c r="FC21" s="78"/>
      <c r="FD21" s="78"/>
      <c r="FE21" s="78"/>
      <c r="FF21" s="78"/>
      <c r="FG21" s="78"/>
      <c r="FH21" s="78"/>
      <c r="FI21" s="74"/>
    </row>
    <row r="22" spans="2:171" s="60" customFormat="1" ht="30" customHeight="1">
      <c r="B22" s="81"/>
      <c r="C22"/>
      <c r="D22" s="1718" t="s">
        <v>1808</v>
      </c>
      <c r="E22" s="1279"/>
      <c r="F22" s="1279"/>
      <c r="G22" s="1279"/>
      <c r="H22" s="1279"/>
      <c r="I22" s="1279"/>
      <c r="J22" s="1279"/>
      <c r="K22" s="1279"/>
      <c r="L22" s="1279"/>
      <c r="M22" s="1279"/>
      <c r="N22" s="1279"/>
      <c r="O22" s="1279"/>
      <c r="P22" s="1279"/>
      <c r="Q22" s="1279"/>
      <c r="R22" s="1279"/>
      <c r="S22" s="1279"/>
      <c r="T22" s="1279"/>
      <c r="U22" s="1279"/>
      <c r="V22" s="1279"/>
      <c r="W22" s="1279"/>
      <c r="X22" s="1279"/>
      <c r="Y22" s="1279"/>
      <c r="Z22" s="1279"/>
      <c r="AA22" s="1279"/>
      <c r="AB22" s="1279"/>
      <c r="AC22" s="1279"/>
      <c r="AD22" s="1279"/>
      <c r="AE22" s="1279"/>
      <c r="AF22" s="1279"/>
      <c r="AG22" s="1279"/>
      <c r="AH22" s="1279"/>
      <c r="AI22" s="1279"/>
      <c r="AJ22" s="1279"/>
      <c r="AK22" s="1279"/>
      <c r="AL22" s="1279"/>
      <c r="AM22" s="1279"/>
      <c r="AN22" s="1279"/>
      <c r="AO22" s="1279"/>
      <c r="AP22" s="1279"/>
      <c r="AQ22" s="1279"/>
      <c r="AR22" s="1279"/>
      <c r="AS22" s="1279"/>
      <c r="AT22" s="1279"/>
      <c r="AU22" s="1279"/>
      <c r="AV22" s="1279"/>
      <c r="AW22" s="1279"/>
      <c r="AX22" s="1279"/>
      <c r="AY22" s="1279"/>
      <c r="AZ22" s="1279"/>
      <c r="BA22" s="1279"/>
      <c r="BB22" s="1279"/>
      <c r="BC22" s="1279"/>
      <c r="BD22" s="1279"/>
      <c r="BE22" s="1279"/>
      <c r="BF22" s="1279"/>
      <c r="BG22" s="1279"/>
      <c r="BH22" s="1279"/>
      <c r="BI22" s="1279"/>
      <c r="BJ22" s="1718"/>
      <c r="BK22" s="1279"/>
      <c r="BL22" s="1279"/>
      <c r="BM22" s="1279"/>
      <c r="BN22" s="1279"/>
      <c r="BO22" s="1279"/>
      <c r="BP22" s="1279"/>
      <c r="BQ22" s="1279"/>
      <c r="BR22" s="1279"/>
      <c r="BS22" s="1853" t="s">
        <v>827</v>
      </c>
      <c r="BT22" s="1854"/>
      <c r="BU22" s="1854"/>
      <c r="BV22" s="1854"/>
      <c r="BW22" s="1854"/>
      <c r="BX22" s="1854"/>
      <c r="BY22" s="1854"/>
      <c r="BZ22" s="1854"/>
      <c r="CA22" s="1855"/>
      <c r="CB22"/>
      <c r="CC22"/>
      <c r="CD22" s="103"/>
      <c r="CH22"/>
      <c r="CI22"/>
      <c r="CJ22"/>
      <c r="CK22"/>
      <c r="CL22" s="84"/>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4"/>
      <c r="DZ22" s="74"/>
      <c r="EA22" s="74"/>
      <c r="EB22" s="74"/>
      <c r="EM22" s="78"/>
      <c r="EN22" s="78"/>
      <c r="EO22" s="78"/>
      <c r="EP22" s="78"/>
      <c r="EQ22" s="78"/>
      <c r="ER22" s="78"/>
      <c r="ES22" s="78"/>
      <c r="ET22" s="78"/>
      <c r="EU22" s="78"/>
      <c r="EV22" s="78"/>
      <c r="EW22" s="78"/>
      <c r="EX22" s="78"/>
      <c r="EY22" s="78"/>
      <c r="EZ22" s="78"/>
      <c r="FA22" s="78"/>
      <c r="FB22" s="78"/>
      <c r="FC22" s="78"/>
      <c r="FD22" s="78"/>
      <c r="FE22" s="78"/>
      <c r="FF22" s="78"/>
      <c r="FG22" s="78"/>
      <c r="FH22" s="78"/>
      <c r="FI22" s="74"/>
    </row>
    <row r="23" spans="2:171" s="61" customFormat="1" ht="30" customHeight="1">
      <c r="B23" s="81"/>
      <c r="C23"/>
      <c r="D23" s="1837" t="s">
        <v>1809</v>
      </c>
      <c r="E23" s="1347"/>
      <c r="F23" s="1347"/>
      <c r="G23" s="1347"/>
      <c r="H23" s="1347"/>
      <c r="I23" s="1347"/>
      <c r="J23" s="1347"/>
      <c r="K23" s="1347"/>
      <c r="L23" s="1347"/>
      <c r="M23" s="1347"/>
      <c r="N23" s="1347"/>
      <c r="O23" s="1347"/>
      <c r="P23" s="1347"/>
      <c r="Q23" s="1347"/>
      <c r="R23" s="1347"/>
      <c r="S23" s="1347"/>
      <c r="T23" s="1347"/>
      <c r="U23" s="1347"/>
      <c r="V23" s="1347"/>
      <c r="W23" s="1347"/>
      <c r="X23" s="1347"/>
      <c r="Y23" s="1347"/>
      <c r="Z23" s="1347"/>
      <c r="AA23" s="1347"/>
      <c r="AB23" s="1347"/>
      <c r="AC23" s="1347"/>
      <c r="AD23" s="1347"/>
      <c r="AE23" s="1347"/>
      <c r="AF23" s="1347"/>
      <c r="AG23" s="1347"/>
      <c r="AH23" s="1347"/>
      <c r="AI23" s="1347"/>
      <c r="AJ23" s="1347"/>
      <c r="AK23" s="1347"/>
      <c r="AL23" s="1347"/>
      <c r="AM23" s="1347"/>
      <c r="AN23" s="1347"/>
      <c r="AO23" s="1347"/>
      <c r="AP23" s="1347"/>
      <c r="AQ23" s="1347"/>
      <c r="AR23" s="1347"/>
      <c r="AS23" s="1347"/>
      <c r="AT23" s="1347"/>
      <c r="AU23" s="1347"/>
      <c r="AV23" s="1347"/>
      <c r="AW23" s="1347"/>
      <c r="AX23" s="1347"/>
      <c r="AY23" s="1347"/>
      <c r="AZ23" s="1347"/>
      <c r="BA23" s="1347"/>
      <c r="BB23" s="1347"/>
      <c r="BC23" s="1347"/>
      <c r="BD23" s="1347"/>
      <c r="BE23" s="1347"/>
      <c r="BF23" s="1347"/>
      <c r="BG23" s="1347"/>
      <c r="BH23" s="1347"/>
      <c r="BI23" s="1347"/>
      <c r="BJ23" s="1718"/>
      <c r="BK23" s="1279"/>
      <c r="BL23" s="1279"/>
      <c r="BM23" s="1279"/>
      <c r="BN23" s="1279"/>
      <c r="BO23" s="1279"/>
      <c r="BP23" s="1279"/>
      <c r="BQ23" s="1279"/>
      <c r="BR23" s="1279"/>
      <c r="BS23" s="1838" t="s">
        <v>1810</v>
      </c>
      <c r="BT23" s="1839"/>
      <c r="BU23" s="1839"/>
      <c r="BV23" s="1839"/>
      <c r="BW23" s="1839"/>
      <c r="BX23" s="1839"/>
      <c r="BY23" s="1839"/>
      <c r="BZ23" s="1839"/>
      <c r="CA23" s="1840"/>
      <c r="CB23"/>
      <c r="CC23"/>
      <c r="CD23" s="103"/>
      <c r="CH23"/>
      <c r="CI23"/>
      <c r="CJ23"/>
      <c r="CK23"/>
      <c r="CL23" s="84"/>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4"/>
      <c r="DZ23" s="74"/>
      <c r="EA23" s="74"/>
      <c r="EB23" s="74"/>
      <c r="EM23" s="78"/>
      <c r="EN23" s="78"/>
      <c r="EO23" s="78"/>
      <c r="EP23" s="78"/>
      <c r="EQ23" s="78"/>
      <c r="ER23" s="78"/>
      <c r="ES23" s="78"/>
      <c r="ET23" s="78"/>
      <c r="EU23" s="78"/>
      <c r="EV23" s="78"/>
      <c r="EW23" s="78"/>
      <c r="EX23" s="78"/>
      <c r="EY23" s="78"/>
      <c r="EZ23" s="78"/>
      <c r="FA23" s="78"/>
      <c r="FB23" s="78"/>
      <c r="FC23" s="78"/>
      <c r="FD23" s="78"/>
      <c r="FE23" s="78"/>
      <c r="FF23" s="78"/>
      <c r="FG23" s="78"/>
      <c r="FH23" s="78"/>
      <c r="FI23" s="74"/>
    </row>
    <row r="24" spans="2:171" s="61" customFormat="1" ht="39.9" customHeight="1">
      <c r="B24" s="72"/>
      <c r="C24"/>
      <c r="D24" s="141"/>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Z24"/>
      <c r="BA24"/>
      <c r="BB24"/>
      <c r="BC24"/>
      <c r="BD24"/>
      <c r="BE24"/>
      <c r="BF24"/>
      <c r="BG24"/>
      <c r="BH24"/>
      <c r="BI24"/>
      <c r="BJ24" s="1845"/>
      <c r="BK24" s="1846"/>
      <c r="BL24" s="1846"/>
      <c r="BM24" s="1846"/>
      <c r="BN24" s="1846"/>
      <c r="BO24" s="1846"/>
      <c r="BP24" s="1846"/>
      <c r="BQ24" s="1846"/>
      <c r="BR24" s="1846"/>
      <c r="BS24" s="1841" t="s">
        <v>1811</v>
      </c>
      <c r="BT24" s="1842"/>
      <c r="BU24" s="1842"/>
      <c r="BV24" s="1842"/>
      <c r="BW24" s="1842"/>
      <c r="BX24" s="1842"/>
      <c r="BY24" s="1842"/>
      <c r="BZ24" s="1842"/>
      <c r="CA24" s="1843"/>
      <c r="CB24"/>
      <c r="CC24"/>
      <c r="CD24" s="102"/>
      <c r="CH24"/>
      <c r="CI24"/>
      <c r="CJ24"/>
      <c r="CK24"/>
      <c r="CL24" s="84"/>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4"/>
      <c r="DZ24" s="74"/>
      <c r="EA24" s="74"/>
      <c r="EB24" s="74"/>
      <c r="EM24" s="78"/>
      <c r="EN24" s="78"/>
      <c r="EO24" s="78"/>
      <c r="EP24" s="78"/>
      <c r="EQ24" s="78"/>
      <c r="ER24" s="78"/>
      <c r="ES24" s="78"/>
      <c r="ET24" s="78"/>
      <c r="EU24" s="78"/>
      <c r="EV24" s="78"/>
      <c r="EW24" s="78"/>
      <c r="EX24" s="78"/>
      <c r="EY24" s="78"/>
      <c r="EZ24" s="78"/>
      <c r="FA24" s="78"/>
      <c r="FB24" s="78"/>
      <c r="FC24" s="78"/>
      <c r="FD24" s="78"/>
      <c r="FE24" s="78"/>
      <c r="FF24" s="78"/>
      <c r="FG24" s="78"/>
      <c r="FH24" s="78"/>
      <c r="FI24" s="74"/>
    </row>
    <row r="25" spans="2:171" s="61" customFormat="1" ht="39.9" customHeight="1">
      <c r="B25" s="72"/>
      <c r="C25" s="142"/>
      <c r="D25" s="143"/>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838">
        <v>4001</v>
      </c>
      <c r="BK25" s="1839"/>
      <c r="BL25" s="1839"/>
      <c r="BM25" s="1839"/>
      <c r="BN25" s="1839"/>
      <c r="BO25" s="1839"/>
      <c r="BP25" s="1839"/>
      <c r="BQ25" s="1839"/>
      <c r="BR25" s="1840"/>
      <c r="BS25" s="1838">
        <v>4002</v>
      </c>
      <c r="BT25" s="1839"/>
      <c r="BU25" s="1839"/>
      <c r="BV25" s="1839"/>
      <c r="BW25" s="1839"/>
      <c r="BX25" s="1839"/>
      <c r="BY25" s="1839"/>
      <c r="BZ25" s="1839"/>
      <c r="CA25" s="1840"/>
      <c r="CB25"/>
      <c r="CC25"/>
      <c r="CD25" s="103"/>
      <c r="CH25"/>
      <c r="CI25"/>
      <c r="CJ25"/>
      <c r="CK25"/>
      <c r="CL25" s="84"/>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4"/>
      <c r="DZ25" s="74"/>
      <c r="EA25" s="74"/>
      <c r="EB25" s="74"/>
      <c r="EM25" s="78"/>
      <c r="EN25" s="78"/>
      <c r="EO25" s="78"/>
      <c r="EP25" s="78"/>
      <c r="EQ25" s="78"/>
      <c r="ER25" s="78"/>
      <c r="ES25" s="78"/>
      <c r="ET25" s="78"/>
      <c r="EU25" s="78"/>
      <c r="EV25" s="78"/>
      <c r="EW25" s="78"/>
      <c r="EX25" s="78"/>
      <c r="EY25" s="78"/>
      <c r="EZ25" s="78"/>
      <c r="FA25" s="78"/>
      <c r="FB25" s="78"/>
      <c r="FC25" s="78"/>
      <c r="FD25" s="78"/>
      <c r="FE25" s="78"/>
      <c r="FF25" s="78"/>
      <c r="FG25" s="78"/>
      <c r="FH25" s="78"/>
      <c r="FI25" s="74"/>
    </row>
    <row r="26" spans="2:171" s="61" customFormat="1" ht="30" customHeight="1">
      <c r="B26" s="72"/>
      <c r="C26"/>
      <c r="D26" s="1856" t="s">
        <v>253</v>
      </c>
      <c r="E26" s="1857"/>
      <c r="F26" s="1862"/>
      <c r="G26" s="1862"/>
      <c r="H26" s="1862"/>
      <c r="I26" s="1862"/>
      <c r="J26" s="1862"/>
      <c r="K26" s="1862"/>
      <c r="L26" s="1862"/>
      <c r="M26" s="1862"/>
      <c r="N26" s="1862"/>
      <c r="O26" s="1862"/>
      <c r="P26" s="1862"/>
      <c r="Q26" s="1862"/>
      <c r="R26" s="1862"/>
      <c r="S26" s="1862"/>
      <c r="T26" s="1862"/>
      <c r="U26" s="1862"/>
      <c r="V26" s="1862"/>
      <c r="W26" s="1862"/>
      <c r="X26" s="1862"/>
      <c r="Y26" s="1862"/>
      <c r="Z26" s="1862"/>
      <c r="AA26" s="1862"/>
      <c r="AB26" s="1862"/>
      <c r="AC26" s="1862"/>
      <c r="AD26" s="1862"/>
      <c r="AE26" s="1862"/>
      <c r="AF26" s="1862"/>
      <c r="AG26" s="1862"/>
      <c r="AH26" s="1862"/>
      <c r="AI26" s="1862"/>
      <c r="AJ26" s="1862"/>
      <c r="AK26" s="1862"/>
      <c r="AL26" s="1862"/>
      <c r="AM26" s="1862"/>
      <c r="AN26" s="1862"/>
      <c r="AO26" s="1862"/>
      <c r="AP26" s="1862"/>
      <c r="AQ26" s="1862"/>
      <c r="AR26" s="1862"/>
      <c r="AS26" s="1862"/>
      <c r="AT26" s="1862"/>
      <c r="AU26" s="1862"/>
      <c r="AV26" s="1862"/>
      <c r="AW26" s="1862"/>
      <c r="AX26" s="1862"/>
      <c r="AY26" s="1862"/>
      <c r="AZ26" s="1862"/>
      <c r="BA26" s="1862"/>
      <c r="BB26" s="1862"/>
      <c r="BC26" s="1862"/>
      <c r="BD26" s="1862"/>
      <c r="BE26" s="1862"/>
      <c r="BF26" s="1862"/>
      <c r="BG26" s="1862"/>
      <c r="BH26" s="1859" t="s">
        <v>330</v>
      </c>
      <c r="BI26" s="1857"/>
      <c r="BJ26" s="1861"/>
      <c r="BK26" s="1861"/>
      <c r="BL26" s="1861"/>
      <c r="BM26" s="1861"/>
      <c r="BN26" s="1861"/>
      <c r="BO26" s="1861"/>
      <c r="BP26" s="1861"/>
      <c r="BQ26" s="1861"/>
      <c r="BR26" s="1861"/>
      <c r="BS26" s="1861"/>
      <c r="BT26" s="1861"/>
      <c r="BU26" s="1861"/>
      <c r="BV26" s="1861"/>
      <c r="BW26" s="1861"/>
      <c r="BX26" s="1861"/>
      <c r="BY26" s="1861"/>
      <c r="BZ26" s="1861"/>
      <c r="CA26" s="1861"/>
      <c r="CB26"/>
      <c r="CC26"/>
      <c r="CD26" s="101"/>
      <c r="CE26" s="100"/>
      <c r="CF26" s="100"/>
      <c r="CG26" s="100"/>
      <c r="CH26" s="38"/>
      <c r="CI26" s="38"/>
      <c r="CJ26" s="38"/>
      <c r="CK26" s="38"/>
      <c r="CL26" s="84"/>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4"/>
      <c r="DZ26" s="74"/>
      <c r="EA26" s="74"/>
      <c r="EB26" s="74"/>
      <c r="EM26" s="78"/>
      <c r="EN26" s="78"/>
      <c r="EO26" s="78"/>
      <c r="EP26" s="78"/>
      <c r="EQ26" s="78"/>
      <c r="ER26" s="78"/>
      <c r="ES26" s="78"/>
      <c r="ET26" s="78"/>
      <c r="EU26" s="78"/>
      <c r="EV26" s="78"/>
      <c r="EW26" s="78"/>
      <c r="EX26" s="78"/>
      <c r="EY26" s="78"/>
      <c r="EZ26" s="78"/>
      <c r="FA26" s="78"/>
      <c r="FB26" s="78"/>
      <c r="FC26" s="78"/>
      <c r="FD26" s="78"/>
      <c r="FE26" s="78"/>
      <c r="FF26" s="78"/>
      <c r="FG26" s="78"/>
      <c r="FH26" s="78"/>
      <c r="FI26" s="74"/>
    </row>
    <row r="27" spans="2:171" s="61" customFormat="1" ht="30" customHeight="1">
      <c r="B27" s="72"/>
      <c r="C27"/>
      <c r="D27" s="1858"/>
      <c r="E27" s="1637"/>
      <c r="F27" s="1863"/>
      <c r="G27" s="1863"/>
      <c r="H27" s="1863"/>
      <c r="I27" s="1863"/>
      <c r="J27" s="1863"/>
      <c r="K27" s="1863"/>
      <c r="L27" s="1863"/>
      <c r="M27" s="1863"/>
      <c r="N27" s="1863"/>
      <c r="O27" s="1863"/>
      <c r="P27" s="1863"/>
      <c r="Q27" s="1863"/>
      <c r="R27" s="1863"/>
      <c r="S27" s="1863"/>
      <c r="T27" s="1863"/>
      <c r="U27" s="1863"/>
      <c r="V27" s="1863"/>
      <c r="W27" s="1863"/>
      <c r="X27" s="1863"/>
      <c r="Y27" s="1863"/>
      <c r="Z27" s="1863"/>
      <c r="AA27" s="1863"/>
      <c r="AB27" s="1863"/>
      <c r="AC27" s="1863"/>
      <c r="AD27" s="1863"/>
      <c r="AE27" s="1863"/>
      <c r="AF27" s="1863"/>
      <c r="AG27" s="1863"/>
      <c r="AH27" s="1863"/>
      <c r="AI27" s="1863"/>
      <c r="AJ27" s="1863"/>
      <c r="AK27" s="1863"/>
      <c r="AL27" s="1863"/>
      <c r="AM27" s="1863"/>
      <c r="AN27" s="1863"/>
      <c r="AO27" s="1863"/>
      <c r="AP27" s="1863"/>
      <c r="AQ27" s="1863"/>
      <c r="AR27" s="1863"/>
      <c r="AS27" s="1863"/>
      <c r="AT27" s="1863"/>
      <c r="AU27" s="1863"/>
      <c r="AV27" s="1863"/>
      <c r="AW27" s="1863"/>
      <c r="AX27" s="1863"/>
      <c r="AY27" s="1863"/>
      <c r="AZ27" s="1863"/>
      <c r="BA27" s="1863"/>
      <c r="BB27" s="1863"/>
      <c r="BC27" s="1863"/>
      <c r="BD27" s="1863"/>
      <c r="BE27" s="1863"/>
      <c r="BF27" s="1863"/>
      <c r="BG27" s="1863"/>
      <c r="BH27" s="1637"/>
      <c r="BI27" s="1637"/>
      <c r="BJ27" s="1861"/>
      <c r="BK27" s="1861"/>
      <c r="BL27" s="1861"/>
      <c r="BM27" s="1861"/>
      <c r="BN27" s="1861"/>
      <c r="BO27" s="1861"/>
      <c r="BP27" s="1861"/>
      <c r="BQ27" s="1861"/>
      <c r="BR27" s="1861"/>
      <c r="BS27" s="1861"/>
      <c r="BT27" s="1861"/>
      <c r="BU27" s="1861"/>
      <c r="BV27" s="1861"/>
      <c r="BW27" s="1861"/>
      <c r="BX27" s="1861"/>
      <c r="BY27" s="1861"/>
      <c r="BZ27" s="1861"/>
      <c r="CA27" s="1861"/>
      <c r="CB27"/>
      <c r="CC27"/>
      <c r="CD27" s="101"/>
      <c r="CE27" s="100"/>
      <c r="CF27" s="100"/>
      <c r="CG27" s="100"/>
      <c r="CH27" s="38"/>
      <c r="CI27" s="38"/>
      <c r="CJ27" s="38"/>
      <c r="CK27" s="38"/>
      <c r="CL27" s="84"/>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4"/>
      <c r="DZ27" s="74"/>
      <c r="EA27" s="74"/>
      <c r="EB27" s="74"/>
      <c r="EM27" s="78"/>
      <c r="EN27" s="78"/>
      <c r="EO27" s="78"/>
      <c r="EP27" s="78"/>
      <c r="EQ27" s="78"/>
      <c r="ER27" s="78"/>
      <c r="ES27" s="78"/>
      <c r="ET27" s="78"/>
      <c r="EU27" s="78"/>
      <c r="EV27" s="78"/>
      <c r="EW27" s="78"/>
      <c r="EX27" s="78"/>
      <c r="EY27" s="78"/>
      <c r="EZ27" s="78"/>
      <c r="FA27" s="78"/>
      <c r="FB27" s="78"/>
      <c r="FC27" s="78"/>
      <c r="FD27" s="78"/>
      <c r="FE27" s="78"/>
      <c r="FF27" s="78"/>
      <c r="FG27" s="78"/>
      <c r="FH27" s="78"/>
      <c r="FI27" s="74"/>
    </row>
    <row r="28" spans="2:171" s="61" customFormat="1" ht="30" customHeight="1">
      <c r="B28" s="79"/>
      <c r="C28"/>
      <c r="D28" s="141"/>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W28"/>
      <c r="BX28"/>
      <c r="BY28"/>
      <c r="BZ28"/>
      <c r="CA28" s="164"/>
      <c r="CB28"/>
      <c r="CC28"/>
      <c r="CD28" s="101"/>
      <c r="CE28" s="100"/>
      <c r="CF28" s="100"/>
      <c r="CG28" s="100"/>
      <c r="CH28" s="38"/>
      <c r="CI28" s="38"/>
      <c r="CJ28" s="38"/>
      <c r="CK28" s="38"/>
      <c r="CL28" s="84"/>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4"/>
      <c r="DZ28" s="74"/>
      <c r="EA28" s="74"/>
      <c r="EB28" s="74"/>
      <c r="EM28" s="78"/>
      <c r="EN28" s="78"/>
      <c r="EO28" s="78"/>
      <c r="EP28" s="78"/>
      <c r="EQ28" s="78"/>
      <c r="ER28" s="78"/>
      <c r="ES28" s="78"/>
      <c r="ET28" s="78"/>
      <c r="EU28" s="78"/>
      <c r="EV28" s="78"/>
      <c r="EW28" s="78"/>
      <c r="EX28" s="78"/>
      <c r="EY28" s="78"/>
      <c r="EZ28" s="78"/>
      <c r="FA28" s="78"/>
      <c r="FB28" s="78"/>
      <c r="FC28" s="78"/>
      <c r="FD28" s="78"/>
      <c r="FE28" s="78"/>
      <c r="FF28" s="78"/>
      <c r="FG28" s="78"/>
      <c r="FH28" s="78"/>
      <c r="FI28" s="74"/>
    </row>
    <row r="29" spans="2:171" s="61" customFormat="1" ht="30" customHeight="1">
      <c r="B29" s="80"/>
      <c r="C29"/>
      <c r="D29" s="1856" t="s">
        <v>256</v>
      </c>
      <c r="E29" s="1857"/>
      <c r="F29" s="1862"/>
      <c r="G29" s="1862"/>
      <c r="H29" s="1862"/>
      <c r="I29" s="1862"/>
      <c r="J29" s="1862"/>
      <c r="K29" s="1862"/>
      <c r="L29" s="1862"/>
      <c r="M29" s="1862"/>
      <c r="N29" s="1862"/>
      <c r="O29" s="1862"/>
      <c r="P29" s="1862"/>
      <c r="Q29" s="1862"/>
      <c r="R29" s="1862"/>
      <c r="S29" s="1862"/>
      <c r="T29" s="1862"/>
      <c r="U29" s="1862"/>
      <c r="V29" s="1862"/>
      <c r="W29" s="1862"/>
      <c r="X29" s="1862"/>
      <c r="Y29" s="1862"/>
      <c r="Z29" s="1862"/>
      <c r="AA29" s="1862"/>
      <c r="AB29" s="1862"/>
      <c r="AC29" s="1862"/>
      <c r="AD29" s="1862"/>
      <c r="AE29" s="1862"/>
      <c r="AF29" s="1862"/>
      <c r="AG29" s="1862"/>
      <c r="AH29" s="1862"/>
      <c r="AI29" s="1862"/>
      <c r="AJ29" s="1862"/>
      <c r="AK29" s="1862"/>
      <c r="AL29" s="1862"/>
      <c r="AM29" s="1862"/>
      <c r="AN29" s="1862"/>
      <c r="AO29" s="1862"/>
      <c r="AP29" s="1862"/>
      <c r="AQ29" s="1862"/>
      <c r="AR29" s="1862"/>
      <c r="AS29" s="1862"/>
      <c r="AT29" s="1862"/>
      <c r="AU29" s="1862"/>
      <c r="AV29" s="1862"/>
      <c r="AW29" s="1862"/>
      <c r="AX29" s="1862"/>
      <c r="AY29" s="1862"/>
      <c r="AZ29" s="1862"/>
      <c r="BA29" s="1862"/>
      <c r="BB29" s="1862"/>
      <c r="BC29" s="1862"/>
      <c r="BD29" s="1862"/>
      <c r="BE29" s="1862"/>
      <c r="BF29" s="1862"/>
      <c r="BG29" s="1862"/>
      <c r="BH29" s="1859" t="s">
        <v>332</v>
      </c>
      <c r="BI29" s="1857"/>
      <c r="BJ29" s="1861"/>
      <c r="BK29" s="1861"/>
      <c r="BL29" s="1861"/>
      <c r="BM29" s="1861"/>
      <c r="BN29" s="1861"/>
      <c r="BO29" s="1861"/>
      <c r="BP29" s="1861"/>
      <c r="BQ29" s="1861"/>
      <c r="BR29" s="1861"/>
      <c r="BS29" s="1861"/>
      <c r="BT29" s="1861"/>
      <c r="BU29" s="1861"/>
      <c r="BV29" s="1861"/>
      <c r="BW29" s="1861"/>
      <c r="BX29" s="1861"/>
      <c r="BY29" s="1861"/>
      <c r="BZ29" s="1861"/>
      <c r="CA29" s="1861"/>
      <c r="CB29"/>
      <c r="CC29"/>
      <c r="CD29" s="101"/>
      <c r="CE29" s="100"/>
      <c r="CF29" s="100"/>
      <c r="CG29" s="100"/>
      <c r="CH29" s="38"/>
      <c r="CI29" s="38"/>
      <c r="CJ29" s="38"/>
      <c r="CK29" s="38"/>
      <c r="CL29" s="84"/>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4"/>
      <c r="DZ29" s="74"/>
      <c r="EA29" s="74"/>
      <c r="EB29" s="74"/>
      <c r="EC29" s="84"/>
      <c r="ED29" s="84"/>
      <c r="EE29" s="84"/>
      <c r="EF29" s="84"/>
      <c r="EG29" s="84"/>
      <c r="EH29" s="84"/>
      <c r="EI29" s="84"/>
      <c r="EJ29" s="84"/>
      <c r="EK29" s="84"/>
      <c r="EL29" s="84"/>
      <c r="EM29" s="84"/>
      <c r="EN29" s="84"/>
      <c r="EO29" s="84"/>
      <c r="EP29" s="84"/>
      <c r="EQ29" s="84"/>
      <c r="ER29" s="84"/>
      <c r="ES29" s="84"/>
      <c r="ET29" s="84"/>
      <c r="EU29" s="84"/>
      <c r="EV29" s="84"/>
      <c r="EW29" s="84"/>
      <c r="EX29" s="84"/>
      <c r="EY29" s="84"/>
      <c r="EZ29" s="84"/>
      <c r="FA29" s="84"/>
      <c r="FB29" s="84"/>
      <c r="FC29" s="84"/>
      <c r="FD29" s="84"/>
      <c r="FE29" s="84"/>
      <c r="FF29" s="84"/>
      <c r="FG29" s="84"/>
      <c r="FH29" s="84"/>
      <c r="FI29" s="84"/>
      <c r="FJ29" s="74"/>
      <c r="FK29" s="74"/>
      <c r="FL29" s="74"/>
      <c r="FM29" s="74"/>
      <c r="FN29" s="74"/>
      <c r="FO29" s="74"/>
    </row>
    <row r="30" spans="2:171" s="61" customFormat="1" ht="30" customHeight="1">
      <c r="B30" s="80"/>
      <c r="C30"/>
      <c r="D30" s="1858"/>
      <c r="E30" s="1637"/>
      <c r="F30" s="1863"/>
      <c r="G30" s="1863"/>
      <c r="H30" s="1863"/>
      <c r="I30" s="1863"/>
      <c r="J30" s="1863"/>
      <c r="K30" s="1863"/>
      <c r="L30" s="1863"/>
      <c r="M30" s="1863"/>
      <c r="N30" s="1863"/>
      <c r="O30" s="1863"/>
      <c r="P30" s="1863"/>
      <c r="Q30" s="1863"/>
      <c r="R30" s="1863"/>
      <c r="S30" s="1863"/>
      <c r="T30" s="1863"/>
      <c r="U30" s="1863"/>
      <c r="V30" s="1863"/>
      <c r="W30" s="1863"/>
      <c r="X30" s="1863"/>
      <c r="Y30" s="1863"/>
      <c r="Z30" s="1863"/>
      <c r="AA30" s="1863"/>
      <c r="AB30" s="1863"/>
      <c r="AC30" s="1863"/>
      <c r="AD30" s="1863"/>
      <c r="AE30" s="1863"/>
      <c r="AF30" s="1863"/>
      <c r="AG30" s="1863"/>
      <c r="AH30" s="1863"/>
      <c r="AI30" s="1863"/>
      <c r="AJ30" s="1863"/>
      <c r="AK30" s="1863"/>
      <c r="AL30" s="1863"/>
      <c r="AM30" s="1863"/>
      <c r="AN30" s="1863"/>
      <c r="AO30" s="1863"/>
      <c r="AP30" s="1863"/>
      <c r="AQ30" s="1863"/>
      <c r="AR30" s="1863"/>
      <c r="AS30" s="1863"/>
      <c r="AT30" s="1863"/>
      <c r="AU30" s="1863"/>
      <c r="AV30" s="1863"/>
      <c r="AW30" s="1863"/>
      <c r="AX30" s="1863"/>
      <c r="AY30" s="1863"/>
      <c r="AZ30" s="1863"/>
      <c r="BA30" s="1863"/>
      <c r="BB30" s="1863"/>
      <c r="BC30" s="1863"/>
      <c r="BD30" s="1863"/>
      <c r="BE30" s="1863"/>
      <c r="BF30" s="1863"/>
      <c r="BG30" s="1863"/>
      <c r="BH30" s="1637"/>
      <c r="BI30" s="1637"/>
      <c r="BJ30" s="1861"/>
      <c r="BK30" s="1861"/>
      <c r="BL30" s="1861"/>
      <c r="BM30" s="1861"/>
      <c r="BN30" s="1861"/>
      <c r="BO30" s="1861"/>
      <c r="BP30" s="1861"/>
      <c r="BQ30" s="1861"/>
      <c r="BR30" s="1861"/>
      <c r="BS30" s="1861"/>
      <c r="BT30" s="1861"/>
      <c r="BU30" s="1861"/>
      <c r="BV30" s="1861"/>
      <c r="BW30" s="1861"/>
      <c r="BX30" s="1861"/>
      <c r="BY30" s="1861"/>
      <c r="BZ30" s="1861"/>
      <c r="CA30" s="1861"/>
      <c r="CB30"/>
      <c r="CC30"/>
      <c r="CD30" s="101"/>
      <c r="CE30" s="100"/>
      <c r="CF30" s="100"/>
      <c r="CG30" s="100"/>
      <c r="CH30" s="38"/>
      <c r="CI30" s="38"/>
      <c r="CJ30" s="38"/>
      <c r="CK30" s="38"/>
      <c r="CL30" s="84"/>
      <c r="CM30" s="78"/>
      <c r="CN30" s="78"/>
      <c r="CO30" s="70"/>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4"/>
      <c r="DT30" s="57"/>
      <c r="DU30" s="57"/>
      <c r="DV30" s="57"/>
      <c r="DW30" s="168"/>
      <c r="DX30" s="168"/>
      <c r="DY30" s="168"/>
      <c r="DZ30" s="74"/>
      <c r="EA30" s="74"/>
      <c r="EB30" s="74"/>
      <c r="EC30" s="84"/>
      <c r="ED30" s="84"/>
      <c r="EE30" s="84"/>
      <c r="EF30" s="84"/>
      <c r="EG30" s="84"/>
      <c r="EH30" s="84"/>
      <c r="EI30" s="84"/>
      <c r="EJ30" s="84"/>
      <c r="EK30" s="84"/>
      <c r="EL30" s="84"/>
      <c r="EM30" s="84"/>
      <c r="EN30" s="84"/>
      <c r="EO30" s="84"/>
      <c r="EP30" s="84"/>
      <c r="EQ30" s="84"/>
      <c r="ER30" s="84"/>
      <c r="ES30" s="84"/>
      <c r="ET30" s="84"/>
      <c r="EU30" s="84"/>
      <c r="EV30" s="84"/>
      <c r="EW30" s="84"/>
      <c r="EX30" s="84"/>
      <c r="EY30" s="84"/>
      <c r="EZ30" s="84"/>
      <c r="FA30" s="84"/>
      <c r="FB30" s="84"/>
      <c r="FC30" s="84"/>
      <c r="FD30" s="84"/>
      <c r="FE30" s="84"/>
      <c r="FF30" s="84"/>
      <c r="FG30" s="84"/>
      <c r="FH30" s="84"/>
      <c r="FI30" s="84"/>
      <c r="FJ30" s="74"/>
      <c r="FK30" s="74"/>
      <c r="FL30" s="74"/>
      <c r="FM30" s="74"/>
      <c r="FN30" s="74"/>
      <c r="FO30" s="74"/>
    </row>
    <row r="31" spans="2:171" s="61" customFormat="1" ht="39.9" customHeight="1">
      <c r="B31" s="81"/>
      <c r="C31"/>
      <c r="D31" s="14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W31"/>
      <c r="BX31"/>
      <c r="BY31"/>
      <c r="BZ31"/>
      <c r="CA31" s="164"/>
      <c r="CB31"/>
      <c r="CC31"/>
      <c r="CD31" s="101"/>
      <c r="CE31" s="100"/>
      <c r="CF31" s="100"/>
      <c r="CG31" s="100"/>
      <c r="CH31" s="38"/>
      <c r="CI31" s="38"/>
      <c r="CJ31" s="38"/>
      <c r="CK31" s="38"/>
      <c r="CL31" s="84"/>
      <c r="CM31" s="78"/>
      <c r="CN31" s="78"/>
      <c r="CO31" s="70"/>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4"/>
      <c r="DT31" s="57"/>
      <c r="DU31" s="57"/>
      <c r="DV31" s="57"/>
      <c r="DW31" s="168"/>
      <c r="DX31" s="168"/>
      <c r="DY31" s="168"/>
      <c r="DZ31" s="74"/>
      <c r="EA31" s="74"/>
      <c r="EB31" s="74"/>
      <c r="EC31" s="84"/>
      <c r="ED31" s="84"/>
      <c r="EE31" s="84"/>
      <c r="EF31" s="84"/>
      <c r="EG31" s="84"/>
      <c r="EH31" s="84"/>
      <c r="EI31" s="84"/>
      <c r="EJ31" s="84"/>
      <c r="EK31" s="84"/>
      <c r="EL31" s="84"/>
      <c r="EM31" s="84"/>
      <c r="EN31" s="84"/>
      <c r="EO31" s="84"/>
      <c r="EP31" s="84"/>
      <c r="EQ31" s="84"/>
      <c r="ER31" s="84"/>
      <c r="ES31" s="84"/>
      <c r="ET31" s="84"/>
      <c r="EU31" s="84"/>
      <c r="EV31" s="84"/>
      <c r="EW31" s="84"/>
      <c r="EX31" s="84"/>
      <c r="EY31" s="84"/>
      <c r="EZ31" s="84"/>
      <c r="FA31" s="84"/>
      <c r="FB31" s="84"/>
      <c r="FC31" s="84"/>
      <c r="FD31" s="84"/>
      <c r="FE31" s="84"/>
      <c r="FF31" s="84"/>
      <c r="FG31" s="84"/>
      <c r="FH31" s="84"/>
      <c r="FI31" s="84"/>
      <c r="FJ31" s="74"/>
      <c r="FK31" s="74"/>
      <c r="FL31" s="74"/>
      <c r="FM31" s="74"/>
      <c r="FN31" s="74"/>
      <c r="FO31" s="74"/>
    </row>
    <row r="32" spans="2:171" s="61" customFormat="1" ht="24.9" customHeight="1">
      <c r="B32" s="141"/>
      <c r="C32"/>
      <c r="D32" s="1856" t="s">
        <v>259</v>
      </c>
      <c r="E32" s="1857"/>
      <c r="F32" s="1862"/>
      <c r="G32" s="1862"/>
      <c r="H32" s="1862"/>
      <c r="I32" s="1862"/>
      <c r="J32" s="1862"/>
      <c r="K32" s="1862"/>
      <c r="L32" s="1862"/>
      <c r="M32" s="1862"/>
      <c r="N32" s="1862"/>
      <c r="O32" s="1862"/>
      <c r="P32" s="1862"/>
      <c r="Q32" s="1862"/>
      <c r="R32" s="1862"/>
      <c r="S32" s="1862"/>
      <c r="T32" s="1862"/>
      <c r="U32" s="1862"/>
      <c r="V32" s="1862"/>
      <c r="W32" s="1862"/>
      <c r="X32" s="1862"/>
      <c r="Y32" s="1862"/>
      <c r="Z32" s="1862"/>
      <c r="AA32" s="1862"/>
      <c r="AB32" s="1862"/>
      <c r="AC32" s="1862"/>
      <c r="AD32" s="1862"/>
      <c r="AE32" s="1862"/>
      <c r="AF32" s="1862"/>
      <c r="AG32" s="1862"/>
      <c r="AH32" s="1862"/>
      <c r="AI32" s="1862"/>
      <c r="AJ32" s="1862"/>
      <c r="AK32" s="1862"/>
      <c r="AL32" s="1862"/>
      <c r="AM32" s="1862"/>
      <c r="AN32" s="1862"/>
      <c r="AO32" s="1862"/>
      <c r="AP32" s="1862"/>
      <c r="AQ32" s="1862"/>
      <c r="AR32" s="1862"/>
      <c r="AS32" s="1862"/>
      <c r="AT32" s="1862"/>
      <c r="AU32" s="1862"/>
      <c r="AV32" s="1862"/>
      <c r="AW32" s="1862"/>
      <c r="AX32" s="1862"/>
      <c r="AY32" s="1862"/>
      <c r="AZ32" s="1862"/>
      <c r="BA32" s="1862"/>
      <c r="BB32" s="1862"/>
      <c r="BC32" s="1862"/>
      <c r="BD32" s="1862"/>
      <c r="BE32" s="1862"/>
      <c r="BF32" s="1862"/>
      <c r="BG32" s="1862"/>
      <c r="BH32" s="1859" t="s">
        <v>398</v>
      </c>
      <c r="BI32" s="1857"/>
      <c r="BJ32" s="1861"/>
      <c r="BK32" s="1861"/>
      <c r="BL32" s="1861"/>
      <c r="BM32" s="1861"/>
      <c r="BN32" s="1861"/>
      <c r="BO32" s="1861"/>
      <c r="BP32" s="1861"/>
      <c r="BQ32" s="1861"/>
      <c r="BR32" s="1861"/>
      <c r="BS32" s="1861"/>
      <c r="BT32" s="1861"/>
      <c r="BU32" s="1861"/>
      <c r="BV32" s="1861"/>
      <c r="BW32" s="1861"/>
      <c r="BX32" s="1861"/>
      <c r="BY32" s="1861"/>
      <c r="BZ32" s="1861"/>
      <c r="CA32" s="1861"/>
      <c r="CB32"/>
      <c r="CC32"/>
      <c r="CD32" s="164"/>
      <c r="CE32" s="100"/>
      <c r="CF32" s="100"/>
      <c r="CG32" s="100"/>
      <c r="CH32" s="38"/>
      <c r="CI32" s="38"/>
      <c r="CJ32" s="38"/>
      <c r="CK32" s="38"/>
      <c r="CL32" s="38"/>
      <c r="CM32" s="38"/>
    </row>
    <row r="33" spans="2:91" s="61" customFormat="1" ht="39.9" customHeight="1">
      <c r="B33" s="72"/>
      <c r="C33"/>
      <c r="D33" s="1858"/>
      <c r="E33" s="1637"/>
      <c r="F33" s="1863"/>
      <c r="G33" s="1863"/>
      <c r="H33" s="1863"/>
      <c r="I33" s="1863"/>
      <c r="J33" s="1863"/>
      <c r="K33" s="1863"/>
      <c r="L33" s="1863"/>
      <c r="M33" s="1863"/>
      <c r="N33" s="1863"/>
      <c r="O33" s="1863"/>
      <c r="P33" s="1863"/>
      <c r="Q33" s="1863"/>
      <c r="R33" s="1863"/>
      <c r="S33" s="1863"/>
      <c r="T33" s="1863"/>
      <c r="U33" s="1863"/>
      <c r="V33" s="1863"/>
      <c r="W33" s="1863"/>
      <c r="X33" s="1863"/>
      <c r="Y33" s="1863"/>
      <c r="Z33" s="1863"/>
      <c r="AA33" s="1863"/>
      <c r="AB33" s="1863"/>
      <c r="AC33" s="1863"/>
      <c r="AD33" s="1863"/>
      <c r="AE33" s="1863"/>
      <c r="AF33" s="1863"/>
      <c r="AG33" s="1863"/>
      <c r="AH33" s="1863"/>
      <c r="AI33" s="1863"/>
      <c r="AJ33" s="1863"/>
      <c r="AK33" s="1863"/>
      <c r="AL33" s="1863"/>
      <c r="AM33" s="1863"/>
      <c r="AN33" s="1863"/>
      <c r="AO33" s="1863"/>
      <c r="AP33" s="1863"/>
      <c r="AQ33" s="1863"/>
      <c r="AR33" s="1863"/>
      <c r="AS33" s="1863"/>
      <c r="AT33" s="1863"/>
      <c r="AU33" s="1863"/>
      <c r="AV33" s="1863"/>
      <c r="AW33" s="1863"/>
      <c r="AX33" s="1863"/>
      <c r="AY33" s="1863"/>
      <c r="AZ33" s="1863"/>
      <c r="BA33" s="1863"/>
      <c r="BB33" s="1863"/>
      <c r="BC33" s="1863"/>
      <c r="BD33" s="1863"/>
      <c r="BE33" s="1863"/>
      <c r="BF33" s="1863"/>
      <c r="BG33" s="1863"/>
      <c r="BH33" s="1637"/>
      <c r="BI33" s="1637"/>
      <c r="BJ33" s="1861"/>
      <c r="BK33" s="1861"/>
      <c r="BL33" s="1861"/>
      <c r="BM33" s="1861"/>
      <c r="BN33" s="1861"/>
      <c r="BO33" s="1861"/>
      <c r="BP33" s="1861"/>
      <c r="BQ33" s="1861"/>
      <c r="BR33" s="1861"/>
      <c r="BS33" s="1861"/>
      <c r="BT33" s="1861"/>
      <c r="BU33" s="1861"/>
      <c r="BV33" s="1861"/>
      <c r="BW33" s="1861"/>
      <c r="BX33" s="1861"/>
      <c r="BY33" s="1861"/>
      <c r="BZ33" s="1861"/>
      <c r="CA33" s="1861"/>
      <c r="CB33"/>
      <c r="CC33"/>
      <c r="CD33" s="101"/>
      <c r="CE33" s="100"/>
      <c r="CF33" s="100"/>
      <c r="CG33" s="100"/>
      <c r="CH33" s="38"/>
      <c r="CI33" s="38"/>
      <c r="CJ33" s="38"/>
      <c r="CK33" s="38"/>
      <c r="CL33" s="38"/>
      <c r="CM33" s="38"/>
    </row>
    <row r="34" spans="2:91" s="61" customFormat="1" ht="30" customHeight="1">
      <c r="B34" s="146"/>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147"/>
      <c r="BN34" s="147"/>
      <c r="BO34" s="147"/>
      <c r="BP34" s="147"/>
      <c r="BQ34" s="147"/>
      <c r="BR34" s="147"/>
      <c r="BS34" s="147"/>
      <c r="BT34" s="147"/>
      <c r="BU34" s="147"/>
      <c r="BV34" s="147"/>
      <c r="BW34" s="147"/>
      <c r="BX34" s="147"/>
      <c r="BY34" s="147"/>
      <c r="BZ34" s="147"/>
      <c r="CA34" s="147"/>
      <c r="CB34" s="147"/>
      <c r="CC34" s="147"/>
      <c r="CD34" s="166"/>
      <c r="CE34" s="100"/>
      <c r="CF34" s="100"/>
      <c r="CG34" s="100"/>
      <c r="CH34" s="38"/>
      <c r="CI34" s="38"/>
      <c r="CJ34" s="38"/>
      <c r="CK34" s="38"/>
      <c r="CL34" s="38"/>
      <c r="CM34" s="38"/>
    </row>
    <row r="35" spans="2:91" s="61" customFormat="1" ht="30" customHeight="1">
      <c r="B35" s="110"/>
      <c r="C35" s="148"/>
      <c r="D35" s="148"/>
      <c r="E35" s="148"/>
      <c r="F35" s="148"/>
      <c r="G35" s="148"/>
      <c r="H35" s="148"/>
      <c r="I35" s="148"/>
      <c r="J35" s="148"/>
      <c r="K35" s="148"/>
      <c r="L35" s="148"/>
      <c r="M35" s="148"/>
      <c r="N35" s="148"/>
      <c r="O35" s="86"/>
      <c r="P35" s="86"/>
      <c r="Q35" s="86"/>
      <c r="R35" s="38"/>
      <c r="S35" s="7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00"/>
      <c r="CE35" s="100"/>
      <c r="CF35" s="100"/>
      <c r="CG35" s="100"/>
      <c r="CH35" s="38"/>
      <c r="CI35" s="38"/>
      <c r="CJ35" s="38"/>
      <c r="CK35" s="38"/>
      <c r="CL35" s="38"/>
      <c r="CM35" s="38"/>
    </row>
    <row r="36" spans="2:91" s="61" customFormat="1" ht="30" customHeight="1">
      <c r="B36" s="149"/>
      <c r="C36" s="150"/>
      <c r="D36" s="150"/>
      <c r="E36" s="150"/>
      <c r="F36" s="150"/>
      <c r="G36" s="150"/>
      <c r="H36" s="150"/>
      <c r="I36" s="150"/>
      <c r="J36" s="150"/>
      <c r="K36" s="150"/>
      <c r="L36" s="150"/>
      <c r="M36" s="150"/>
      <c r="N36" s="150"/>
      <c r="O36" s="156"/>
      <c r="P36" s="156"/>
      <c r="Q36" s="156"/>
      <c r="R36" s="157"/>
      <c r="S36" s="158"/>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40"/>
      <c r="AT36" s="140"/>
      <c r="AU36" s="140"/>
      <c r="AV36" s="140"/>
      <c r="AW36" s="140"/>
      <c r="AX36" s="140"/>
      <c r="AY36" s="140"/>
      <c r="AZ36" s="140"/>
      <c r="BA36" s="140"/>
      <c r="BB36" s="140"/>
      <c r="BC36" s="140"/>
      <c r="BD36" s="140"/>
      <c r="BE36" s="140"/>
      <c r="BF36" s="140"/>
      <c r="BG36" s="140"/>
      <c r="BH36" s="140"/>
      <c r="BI36" s="140"/>
      <c r="BJ36" s="140"/>
      <c r="BK36" s="140"/>
      <c r="BL36" s="140"/>
      <c r="BM36" s="140"/>
      <c r="BN36" s="140"/>
      <c r="BO36" s="140"/>
      <c r="BP36" s="140"/>
      <c r="BQ36" s="140"/>
      <c r="BR36" s="140"/>
      <c r="BS36" s="140"/>
      <c r="BT36" s="140"/>
      <c r="BU36" s="140"/>
      <c r="BV36" s="140"/>
      <c r="BW36" s="140"/>
      <c r="BX36" s="140"/>
      <c r="BY36" s="140"/>
      <c r="BZ36" s="140"/>
      <c r="CA36" s="140"/>
      <c r="CB36" s="140"/>
      <c r="CC36" s="140"/>
      <c r="CD36" s="167"/>
      <c r="CE36" s="100"/>
      <c r="CF36" s="100"/>
      <c r="CG36" s="100"/>
      <c r="CH36" s="38"/>
      <c r="CI36" s="38"/>
      <c r="CJ36" s="38"/>
      <c r="CK36" s="38"/>
      <c r="CL36" s="38"/>
      <c r="CM36" s="38"/>
    </row>
    <row r="37" spans="2:91" s="61" customFormat="1" ht="30" customHeight="1">
      <c r="B37" s="80"/>
      <c r="C37" s="1826" t="s">
        <v>1256</v>
      </c>
      <c r="D37" s="1827"/>
      <c r="E37" s="1827"/>
      <c r="F37" s="1827"/>
      <c r="G37" s="1827"/>
      <c r="H37" s="1827"/>
      <c r="I37" s="1827"/>
      <c r="J37" s="1827"/>
      <c r="K37" s="1827"/>
      <c r="L37" s="1827"/>
      <c r="M37" s="1827"/>
      <c r="N37" s="1828"/>
      <c r="O37" s="1784" t="s">
        <v>1812</v>
      </c>
      <c r="P37" s="1785"/>
      <c r="Q37" s="1786"/>
      <c r="R37" s="38"/>
      <c r="S37" s="75" t="s">
        <v>1813</v>
      </c>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01"/>
      <c r="CE37" s="100"/>
      <c r="CF37" s="100"/>
      <c r="CG37" s="100"/>
      <c r="CH37" s="38"/>
      <c r="CI37" s="38"/>
      <c r="CJ37" s="38"/>
      <c r="CK37" s="38"/>
      <c r="CL37" s="38"/>
      <c r="CM37" s="38"/>
    </row>
    <row r="38" spans="2:91" s="61" customFormat="1" ht="30" customHeight="1">
      <c r="B38" s="80"/>
      <c r="C38" s="1829"/>
      <c r="D38" s="1830"/>
      <c r="E38" s="1830"/>
      <c r="F38" s="1830"/>
      <c r="G38" s="1830"/>
      <c r="H38" s="1830"/>
      <c r="I38" s="1830"/>
      <c r="J38" s="1830"/>
      <c r="K38" s="1830"/>
      <c r="L38" s="1830"/>
      <c r="M38" s="1830"/>
      <c r="N38" s="1831"/>
      <c r="O38" s="1787"/>
      <c r="P38" s="1788"/>
      <c r="Q38" s="1789"/>
      <c r="R38" s="38"/>
      <c r="S38" s="88" t="s">
        <v>1814</v>
      </c>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01"/>
      <c r="CE38" s="100"/>
      <c r="CF38" s="100"/>
      <c r="CG38" s="100"/>
      <c r="CH38" s="38"/>
      <c r="CI38" s="38"/>
      <c r="CJ38" s="38"/>
      <c r="CK38" s="38"/>
      <c r="CL38" s="38"/>
      <c r="CM38" s="38"/>
    </row>
    <row r="39" spans="2:91" s="61" customFormat="1" ht="30" customHeight="1">
      <c r="B39" s="81"/>
      <c r="C39" s="84"/>
      <c r="D39" s="84"/>
      <c r="E39" s="78"/>
      <c r="F39" s="85"/>
      <c r="G39" s="85"/>
      <c r="H39" s="85"/>
      <c r="I39" s="85"/>
      <c r="J39" s="87"/>
      <c r="K39" s="87"/>
      <c r="L39" s="87"/>
      <c r="M39" s="87"/>
      <c r="N39" s="78"/>
      <c r="O39" s="78"/>
      <c r="P39" s="87"/>
      <c r="Q39" s="87"/>
      <c r="R39" s="78"/>
      <c r="S39" s="78"/>
      <c r="T39" s="78"/>
      <c r="U39" s="78"/>
      <c r="V39" s="78"/>
      <c r="W39" s="78"/>
      <c r="X39" s="78"/>
      <c r="Y39" s="78"/>
      <c r="Z39" s="78"/>
      <c r="AA39" s="78"/>
      <c r="AB39" s="78"/>
      <c r="AC39" s="78"/>
      <c r="AD39" s="78"/>
      <c r="AE39" s="78"/>
      <c r="AF39" s="78"/>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01"/>
      <c r="CE39" s="100"/>
      <c r="CF39" s="100"/>
      <c r="CG39" s="100"/>
      <c r="CH39" s="38"/>
      <c r="CI39" s="38"/>
      <c r="CJ39" s="38"/>
      <c r="CK39" s="38"/>
      <c r="CL39" s="38"/>
      <c r="CM39" s="38"/>
    </row>
    <row r="40" spans="2:91" s="61" customFormat="1" ht="30" customHeight="1">
      <c r="B40" s="72"/>
      <c r="C40" s="74" t="s">
        <v>1815</v>
      </c>
      <c r="D40" s="73" t="s">
        <v>1816</v>
      </c>
      <c r="E40" s="38"/>
      <c r="F40" s="38"/>
      <c r="G40" s="38"/>
      <c r="H40" s="100"/>
      <c r="I40" s="100"/>
      <c r="J40" s="100"/>
      <c r="K40" s="100"/>
      <c r="L40" s="100"/>
      <c r="M40" s="100"/>
      <c r="N40" s="100"/>
      <c r="O40" s="100"/>
      <c r="P40" s="100"/>
      <c r="Q40" s="100"/>
      <c r="R40" s="100"/>
      <c r="S40" s="10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01"/>
      <c r="CE40" s="100"/>
      <c r="CF40" s="100"/>
      <c r="CG40" s="100"/>
      <c r="CH40" s="38"/>
      <c r="CI40" s="38"/>
      <c r="CJ40" s="38"/>
      <c r="CK40" s="38"/>
      <c r="CL40" s="38"/>
      <c r="CM40" s="38"/>
    </row>
    <row r="41" spans="2:91" s="61" customFormat="1" ht="30" customHeight="1">
      <c r="B41" s="72"/>
      <c r="C41" s="38"/>
      <c r="D41" s="73" t="s">
        <v>1817</v>
      </c>
      <c r="E41" s="38"/>
      <c r="F41" s="38"/>
      <c r="G41" s="38"/>
      <c r="H41" s="100"/>
      <c r="I41" s="100"/>
      <c r="J41" s="100"/>
      <c r="K41" s="100"/>
      <c r="L41" s="100"/>
      <c r="M41" s="100"/>
      <c r="N41" s="100"/>
      <c r="O41" s="100"/>
      <c r="P41" s="100"/>
      <c r="Q41" s="100"/>
      <c r="R41" s="100"/>
      <c r="S41" s="100"/>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01"/>
      <c r="CE41" s="100"/>
      <c r="CF41" s="100"/>
      <c r="CG41" s="100"/>
      <c r="CH41" s="38"/>
      <c r="CI41" s="38"/>
      <c r="CJ41" s="38"/>
      <c r="CK41" s="38"/>
      <c r="CL41" s="38"/>
      <c r="CM41" s="38"/>
    </row>
    <row r="42" spans="2:91" s="61" customFormat="1" ht="30" customHeight="1">
      <c r="B42" s="72"/>
      <c r="C42" s="38"/>
      <c r="D42" s="73" t="s">
        <v>1818</v>
      </c>
      <c r="E42" s="38"/>
      <c r="F42" s="38"/>
      <c r="G42" s="38"/>
      <c r="H42" s="100"/>
      <c r="I42" s="100"/>
      <c r="J42" s="100"/>
      <c r="K42" s="100"/>
      <c r="L42" s="100"/>
      <c r="M42" s="100"/>
      <c r="N42" s="100"/>
      <c r="O42" s="100"/>
      <c r="P42" s="100"/>
      <c r="Q42" s="100"/>
      <c r="R42" s="100"/>
      <c r="S42" s="100"/>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01"/>
      <c r="CE42" s="100"/>
      <c r="CF42" s="100"/>
      <c r="CG42" s="100"/>
      <c r="CH42" s="38"/>
      <c r="CI42" s="38"/>
      <c r="CJ42" s="38"/>
      <c r="CK42" s="38"/>
      <c r="CL42" s="38"/>
      <c r="CM42" s="38"/>
    </row>
    <row r="43" spans="2:91" s="61" customFormat="1" ht="30" customHeight="1">
      <c r="B43" s="72"/>
      <c r="C43" s="38"/>
      <c r="D43" s="151" t="s">
        <v>1819</v>
      </c>
      <c r="E43" s="38"/>
      <c r="F43" s="38"/>
      <c r="G43" s="38"/>
      <c r="H43" s="100"/>
      <c r="I43" s="100"/>
      <c r="J43" s="100"/>
      <c r="K43" s="100"/>
      <c r="L43" s="100"/>
      <c r="M43" s="100"/>
      <c r="N43" s="100"/>
      <c r="O43" s="100"/>
      <c r="P43" s="100"/>
      <c r="Q43" s="100"/>
      <c r="R43" s="100"/>
      <c r="S43" s="100"/>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02"/>
      <c r="CH43"/>
      <c r="CI43"/>
      <c r="CJ43"/>
      <c r="CK43"/>
    </row>
    <row r="44" spans="2:91" s="61" customFormat="1" ht="30" customHeight="1">
      <c r="B44" s="79"/>
      <c r="C44" s="38"/>
      <c r="D44" s="151" t="s">
        <v>1820</v>
      </c>
      <c r="E44" s="38"/>
      <c r="F44" s="38"/>
      <c r="G44" s="38"/>
      <c r="H44" s="100"/>
      <c r="I44" s="100"/>
      <c r="J44" s="100"/>
      <c r="K44" s="100"/>
      <c r="L44" s="100"/>
      <c r="M44" s="100"/>
      <c r="N44" s="100"/>
      <c r="O44" s="100"/>
      <c r="P44" s="100"/>
      <c r="Q44" s="100"/>
      <c r="R44" s="100"/>
      <c r="S44" s="100"/>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02"/>
      <c r="CH44"/>
      <c r="CI44"/>
      <c r="CJ44"/>
      <c r="CK44"/>
    </row>
    <row r="45" spans="2:91" s="61" customFormat="1" ht="30" customHeight="1">
      <c r="B45" s="80"/>
      <c r="C45" s="38"/>
      <c r="D45" s="151"/>
      <c r="E45" s="38"/>
      <c r="F45" s="38"/>
      <c r="G45" s="38"/>
      <c r="H45" s="100"/>
      <c r="I45" s="100"/>
      <c r="J45" s="100"/>
      <c r="K45" s="100"/>
      <c r="L45" s="100"/>
      <c r="M45" s="100"/>
      <c r="N45" s="100"/>
      <c r="O45" s="100"/>
      <c r="P45" s="100"/>
      <c r="Q45" s="100"/>
      <c r="R45" s="100"/>
      <c r="S45" s="100"/>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02"/>
      <c r="CH45"/>
      <c r="CI45"/>
      <c r="CJ45"/>
      <c r="CK45"/>
    </row>
    <row r="46" spans="2:91" s="61" customFormat="1" ht="39.9" customHeight="1">
      <c r="B46" s="80"/>
      <c r="C46" s="38"/>
      <c r="D46" s="60"/>
      <c r="E46" s="1034" t="s">
        <v>90</v>
      </c>
      <c r="F46" s="1"/>
      <c r="G46" s="152"/>
      <c r="H46" s="152"/>
      <c r="I46" s="85"/>
      <c r="J46" s="85"/>
      <c r="K46" s="85"/>
      <c r="L46" s="85"/>
      <c r="M46" s="85"/>
      <c r="N46" s="85"/>
      <c r="O46" s="85"/>
      <c r="P46" s="85"/>
      <c r="Q46" s="85"/>
      <c r="R46" s="100"/>
      <c r="S46" s="100"/>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03"/>
      <c r="CH46"/>
      <c r="CI46"/>
      <c r="CJ46"/>
      <c r="CK46"/>
    </row>
    <row r="47" spans="2:91" s="61" customFormat="1" ht="39.9" customHeight="1">
      <c r="B47" s="81"/>
      <c r="C47" s="1"/>
      <c r="D47" s="1321" t="s">
        <v>196</v>
      </c>
      <c r="E47" s="1320"/>
      <c r="F47" s="1765"/>
      <c r="G47" s="1766"/>
      <c r="H47" s="1767"/>
      <c r="I47" s="132"/>
      <c r="J47" s="1771" t="s">
        <v>1128</v>
      </c>
      <c r="K47" s="1771"/>
      <c r="L47" s="1771"/>
      <c r="M47" s="1771"/>
      <c r="N47" s="1771"/>
      <c r="O47" s="1771"/>
      <c r="P47" s="1771"/>
      <c r="Q47" s="1771"/>
      <c r="R47" s="59"/>
      <c r="S47" s="59"/>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03"/>
      <c r="CH47"/>
      <c r="CI47"/>
      <c r="CJ47"/>
      <c r="CK47"/>
    </row>
    <row r="48" spans="2:91" s="61" customFormat="1" ht="30" customHeight="1">
      <c r="B48" s="72"/>
      <c r="C48" s="1"/>
      <c r="D48" s="1319"/>
      <c r="E48" s="1320"/>
      <c r="F48" s="1768"/>
      <c r="G48" s="1769"/>
      <c r="H48" s="1770"/>
      <c r="I48" s="132"/>
      <c r="J48" s="1771"/>
      <c r="K48" s="1771"/>
      <c r="L48" s="1771"/>
      <c r="M48" s="1771"/>
      <c r="N48" s="1771"/>
      <c r="O48" s="1771"/>
      <c r="P48" s="1771"/>
      <c r="Q48" s="1771"/>
      <c r="R48" s="60"/>
      <c r="S48" s="60"/>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03"/>
      <c r="CH48"/>
      <c r="CI48"/>
      <c r="CJ48"/>
      <c r="CK48"/>
    </row>
    <row r="49" spans="2:126" s="61" customFormat="1" ht="30" customHeight="1">
      <c r="B49" s="72"/>
      <c r="C49" s="1"/>
      <c r="D49" s="60"/>
      <c r="E49" s="60"/>
      <c r="F49" s="85"/>
      <c r="G49" s="85"/>
      <c r="H49" s="85"/>
      <c r="I49" s="85"/>
      <c r="J49" s="132"/>
      <c r="K49" s="132"/>
      <c r="L49" s="132"/>
      <c r="M49" s="132"/>
      <c r="N49" s="85"/>
      <c r="O49" s="87"/>
      <c r="P49" s="87"/>
      <c r="Q49" s="87"/>
      <c r="R49" s="60"/>
      <c r="S49" s="60"/>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03"/>
      <c r="CH49"/>
      <c r="CI49"/>
      <c r="CJ49"/>
      <c r="CK49"/>
    </row>
    <row r="50" spans="2:126" s="61" customFormat="1" ht="30" customHeight="1">
      <c r="B50" s="72"/>
      <c r="C50" s="1"/>
      <c r="D50" s="1321" t="s">
        <v>198</v>
      </c>
      <c r="E50" s="1320"/>
      <c r="F50" s="1765"/>
      <c r="G50" s="1766"/>
      <c r="H50" s="1767"/>
      <c r="I50" s="132"/>
      <c r="J50" s="1771" t="s">
        <v>236</v>
      </c>
      <c r="K50" s="1771"/>
      <c r="L50" s="1771"/>
      <c r="M50" s="1771"/>
      <c r="N50" s="1771"/>
      <c r="O50" s="1771"/>
      <c r="P50" s="1771"/>
      <c r="Q50" s="1771"/>
      <c r="R50" s="60"/>
      <c r="S50" s="6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6"/>
      <c r="CH50"/>
      <c r="CI50"/>
      <c r="CJ50"/>
      <c r="CK50"/>
    </row>
    <row r="51" spans="2:126" s="61" customFormat="1" ht="30" customHeight="1">
      <c r="B51" s="72"/>
      <c r="C51" s="1"/>
      <c r="D51" s="1319"/>
      <c r="E51" s="1320"/>
      <c r="F51" s="1768"/>
      <c r="G51" s="1769"/>
      <c r="H51" s="1770"/>
      <c r="I51" s="132"/>
      <c r="J51" s="1771"/>
      <c r="K51" s="1771"/>
      <c r="L51" s="1771"/>
      <c r="M51" s="1771"/>
      <c r="N51" s="1771"/>
      <c r="O51" s="1771"/>
      <c r="P51" s="1771"/>
      <c r="Q51" s="1771"/>
      <c r="R51" s="60"/>
      <c r="S51" s="60"/>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s="84"/>
      <c r="BW51" s="84"/>
      <c r="BX51" s="84"/>
      <c r="BY51" s="84"/>
      <c r="BZ51" s="84"/>
      <c r="CA51" s="84"/>
      <c r="CB51"/>
      <c r="CC51"/>
      <c r="CD51" s="96"/>
      <c r="CH51"/>
      <c r="CI51"/>
      <c r="CJ51"/>
      <c r="CK51"/>
    </row>
    <row r="52" spans="2:126" s="61" customFormat="1" ht="30" customHeight="1">
      <c r="B52" s="79"/>
      <c r="C52" s="1"/>
      <c r="D52" s="1"/>
      <c r="E52" s="24"/>
      <c r="F52" s="60"/>
      <c r="G52" s="60"/>
      <c r="H52" s="60"/>
      <c r="I52" s="60"/>
      <c r="J52" s="60"/>
      <c r="K52" s="60"/>
      <c r="L52" s="60"/>
      <c r="M52" s="60"/>
      <c r="N52" s="60"/>
      <c r="O52" s="60"/>
      <c r="P52" s="60"/>
      <c r="Q52" s="60"/>
      <c r="R52" s="60"/>
      <c r="S52" s="60"/>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s="84"/>
      <c r="BW52" s="84"/>
      <c r="BX52" s="84"/>
      <c r="BY52" s="84"/>
      <c r="BZ52" s="84"/>
      <c r="CA52" s="84"/>
      <c r="CB52"/>
      <c r="CC52"/>
      <c r="CD52" s="96"/>
      <c r="CH52"/>
      <c r="CI52"/>
      <c r="CJ52"/>
      <c r="CK52"/>
    </row>
    <row r="53" spans="2:126" s="61" customFormat="1" ht="30" customHeight="1">
      <c r="B53" s="112"/>
      <c r="C53" s="123"/>
      <c r="D53" s="153"/>
      <c r="E53" s="153"/>
      <c r="F53" s="153"/>
      <c r="G53" s="153"/>
      <c r="H53" s="153"/>
      <c r="I53" s="153"/>
      <c r="J53" s="153"/>
      <c r="K53" s="153"/>
      <c r="L53" s="153"/>
      <c r="M53" s="153"/>
      <c r="N53" s="153"/>
      <c r="O53" s="153"/>
      <c r="P53" s="153"/>
      <c r="Q53" s="153"/>
      <c r="R53" s="153"/>
      <c r="S53" s="153"/>
      <c r="T53" s="153"/>
      <c r="U53" s="153"/>
      <c r="V53" s="153"/>
      <c r="W53" s="153"/>
      <c r="X53" s="153"/>
      <c r="Y53" s="153"/>
      <c r="Z53" s="153"/>
      <c r="AA53" s="153"/>
      <c r="AB53" s="153"/>
      <c r="AC53" s="153"/>
      <c r="AD53" s="153"/>
      <c r="AE53" s="153"/>
      <c r="AF53" s="153"/>
      <c r="AG53" s="153"/>
      <c r="AH53" s="153"/>
      <c r="AI53" s="153"/>
      <c r="AJ53" s="153"/>
      <c r="AK53" s="153"/>
      <c r="AL53" s="153"/>
      <c r="AM53" s="153"/>
      <c r="AN53" s="153"/>
      <c r="AO53" s="153"/>
      <c r="AP53" s="153"/>
      <c r="AQ53" s="153"/>
      <c r="AR53" s="153"/>
      <c r="AS53" s="153"/>
      <c r="AT53" s="153"/>
      <c r="AU53" s="153"/>
      <c r="AV53" s="153"/>
      <c r="AW53" s="153"/>
      <c r="AX53" s="153"/>
      <c r="AY53" s="153"/>
      <c r="AZ53" s="153"/>
      <c r="BA53" s="153"/>
      <c r="BB53" s="153"/>
      <c r="BC53" s="153"/>
      <c r="BD53" s="153"/>
      <c r="BE53" s="153"/>
      <c r="BF53" s="153"/>
      <c r="BG53" s="153"/>
      <c r="BH53" s="153"/>
      <c r="BI53" s="153"/>
      <c r="BJ53" s="161"/>
      <c r="BK53" s="161"/>
      <c r="BL53" s="161"/>
      <c r="BM53" s="161"/>
      <c r="BN53" s="161"/>
      <c r="BO53" s="161"/>
      <c r="BP53" s="161"/>
      <c r="BQ53" s="161"/>
      <c r="BR53" s="161"/>
      <c r="BS53" s="163"/>
      <c r="BT53" s="163"/>
      <c r="BU53" s="163"/>
      <c r="BV53" s="163"/>
      <c r="BW53" s="163"/>
      <c r="BX53" s="163"/>
      <c r="BY53" s="163"/>
      <c r="BZ53" s="163"/>
      <c r="CA53" s="163"/>
      <c r="CB53" s="123"/>
      <c r="CC53" s="123"/>
      <c r="CD53" s="165"/>
      <c r="CH53"/>
      <c r="CI53"/>
      <c r="CJ53"/>
      <c r="CK53"/>
    </row>
    <row r="54" spans="2:126" s="61" customFormat="1" ht="30" customHeight="1">
      <c r="B54" s="81"/>
      <c r="C54"/>
      <c r="D54" s="154"/>
      <c r="E54" s="154"/>
      <c r="F54" s="154"/>
      <c r="G54" s="154"/>
      <c r="H54" s="154"/>
      <c r="I54" s="154"/>
      <c r="J54" s="154"/>
      <c r="K54" s="154"/>
      <c r="L54" s="154"/>
      <c r="M54" s="154"/>
      <c r="N54" s="154"/>
      <c r="O54" s="154"/>
      <c r="P54" s="154"/>
      <c r="Q54" s="154"/>
      <c r="R54" s="154"/>
      <c r="S54" s="154"/>
      <c r="T54" s="154"/>
      <c r="U54" s="154"/>
      <c r="V54" s="154"/>
      <c r="W54" s="154"/>
      <c r="X54" s="154"/>
      <c r="Y54" s="154"/>
      <c r="Z54" s="154"/>
      <c r="AA54" s="154"/>
      <c r="AB54" s="154"/>
      <c r="AC54" s="154"/>
      <c r="AD54" s="154"/>
      <c r="AE54" s="154"/>
      <c r="AF54" s="154"/>
      <c r="AG54" s="154"/>
      <c r="AH54" s="154"/>
      <c r="AI54" s="154"/>
      <c r="AJ54" s="154"/>
      <c r="AK54" s="154"/>
      <c r="AL54" s="154"/>
      <c r="AM54" s="154"/>
      <c r="AN54" s="154"/>
      <c r="AO54" s="154"/>
      <c r="AP54" s="154"/>
      <c r="AQ54" s="154"/>
      <c r="AR54" s="154"/>
      <c r="AS54" s="154"/>
      <c r="AT54" s="154"/>
      <c r="AU54" s="154"/>
      <c r="AV54" s="154"/>
      <c r="AW54" s="154"/>
      <c r="AX54" s="154"/>
      <c r="AY54" s="154"/>
      <c r="AZ54" s="154"/>
      <c r="BA54" s="154"/>
      <c r="BB54" s="154"/>
      <c r="BC54" s="154"/>
      <c r="BD54" s="154"/>
      <c r="BE54" s="154"/>
      <c r="BF54" s="154"/>
      <c r="BG54" s="154"/>
      <c r="BH54" s="154"/>
      <c r="BI54" s="154"/>
      <c r="BJ54" s="162"/>
      <c r="BK54" s="162"/>
      <c r="BL54" s="162"/>
      <c r="BM54" s="162"/>
      <c r="BN54" s="162"/>
      <c r="BO54" s="162"/>
      <c r="BP54" s="162"/>
      <c r="BQ54" s="162"/>
      <c r="BR54" s="162"/>
      <c r="BS54" s="84"/>
      <c r="BT54" s="84"/>
      <c r="BU54" s="84"/>
      <c r="BV54" s="84"/>
      <c r="BW54" s="84"/>
      <c r="BX54" s="84"/>
      <c r="BY54" s="84"/>
      <c r="BZ54" s="84"/>
      <c r="CA54" s="84"/>
      <c r="CB54"/>
      <c r="CC54"/>
      <c r="CD54" s="96"/>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0" customHeight="1">
      <c r="B55" s="72"/>
      <c r="C55" s="73" t="s">
        <v>1821</v>
      </c>
      <c r="D55" s="73" t="s">
        <v>1822</v>
      </c>
      <c r="E55" s="38"/>
      <c r="F55" s="110"/>
      <c r="G55" s="38"/>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1"/>
      <c r="BP55" s="1"/>
      <c r="BQ55" s="1"/>
      <c r="BR55" s="1"/>
      <c r="BS55" s="1"/>
      <c r="BT55" s="1"/>
      <c r="BU55" s="38"/>
      <c r="BV55" s="38"/>
      <c r="BW55" s="38"/>
      <c r="BX55" s="38"/>
      <c r="BY55" s="38"/>
      <c r="BZ55" s="38"/>
      <c r="CA55"/>
      <c r="CB55"/>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0" customFormat="1" ht="30" customHeight="1">
      <c r="B56" s="155"/>
      <c r="C56" s="38"/>
      <c r="D56" s="151" t="s">
        <v>1823</v>
      </c>
      <c r="E56" s="38"/>
      <c r="F56" s="38"/>
      <c r="G56" s="38"/>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1"/>
      <c r="BP56" s="1"/>
      <c r="BQ56" s="1"/>
      <c r="BR56" s="1"/>
      <c r="BS56" s="1"/>
      <c r="BT56" s="1"/>
      <c r="BU56" s="38"/>
      <c r="BV56" s="38"/>
      <c r="BW56" s="38"/>
      <c r="BX56" s="38"/>
      <c r="BY56" s="38"/>
      <c r="BZ56" s="38"/>
      <c r="CA56"/>
      <c r="CB56"/>
      <c r="CC56" s="142"/>
      <c r="CD56" s="96"/>
      <c r="CH56" s="142"/>
      <c r="CI56" s="142"/>
      <c r="CJ56" s="142"/>
      <c r="CK56" s="142"/>
      <c r="CL56" s="142"/>
      <c r="CM56" s="142"/>
      <c r="CN56" s="142"/>
      <c r="CO56" s="142"/>
      <c r="CP56" s="142"/>
      <c r="CQ56" s="142"/>
      <c r="CR56" s="142"/>
      <c r="CS56" s="142"/>
      <c r="CT56" s="142"/>
      <c r="CU56" s="142"/>
      <c r="CV56" s="142"/>
      <c r="CW56" s="142"/>
      <c r="CX56" s="142"/>
      <c r="CY56" s="142"/>
      <c r="CZ56" s="142"/>
      <c r="DA56" s="142"/>
      <c r="DB56" s="142"/>
      <c r="DC56" s="142"/>
      <c r="DD56" s="142"/>
      <c r="DE56" s="142"/>
      <c r="DF56" s="142"/>
      <c r="DG56" s="142"/>
      <c r="DH56" s="142"/>
      <c r="DI56" s="142"/>
      <c r="DJ56" s="142"/>
      <c r="DK56" s="142"/>
      <c r="DL56" s="142"/>
      <c r="DM56" s="142"/>
      <c r="DN56" s="142"/>
      <c r="DO56" s="142"/>
      <c r="DP56" s="142"/>
      <c r="DQ56" s="142"/>
      <c r="DR56" s="142"/>
      <c r="DS56" s="142"/>
      <c r="DT56" s="142"/>
      <c r="DU56" s="142"/>
      <c r="DV56" s="142"/>
    </row>
    <row r="57" spans="2:126" s="61" customFormat="1" ht="30" customHeight="1">
      <c r="B57" s="72"/>
      <c r="C57" s="74"/>
      <c r="D57" s="1"/>
      <c r="E57" s="24"/>
      <c r="F57" s="100"/>
      <c r="G57" s="110"/>
      <c r="H57" s="117"/>
      <c r="I57" s="117"/>
      <c r="J57" s="118"/>
      <c r="K57" s="119"/>
      <c r="L57" s="119"/>
      <c r="M57" s="119"/>
      <c r="N57" s="119"/>
      <c r="O57" s="119"/>
      <c r="P57" s="118"/>
      <c r="Q57" s="118"/>
      <c r="R57" s="1"/>
      <c r="S57" s="1"/>
      <c r="T57" s="1"/>
      <c r="U57" s="1"/>
      <c r="V57" s="1"/>
      <c r="W57" s="1"/>
      <c r="X57" s="1"/>
      <c r="Y57" s="1"/>
      <c r="Z57" s="1"/>
      <c r="AA57" s="1"/>
      <c r="AB57" s="1"/>
      <c r="AC57" s="1"/>
      <c r="AD57" s="1"/>
      <c r="AE57" s="1"/>
      <c r="AF57" s="1"/>
      <c r="AG57" s="1"/>
      <c r="AH57" s="118"/>
      <c r="AI57" s="118"/>
      <c r="AJ57" s="118"/>
      <c r="AK57" s="24"/>
      <c r="AL57" s="120"/>
      <c r="AM57" s="90"/>
      <c r="AN57" s="117"/>
      <c r="AO57" s="117"/>
      <c r="AP57" s="118"/>
      <c r="AQ57" s="119"/>
      <c r="AR57" s="119"/>
      <c r="AS57" s="119"/>
      <c r="AT57" s="119"/>
      <c r="AU57" s="119"/>
      <c r="AV57" s="119"/>
      <c r="AW57" s="83"/>
      <c r="AX57" s="118"/>
      <c r="AY57" s="118"/>
      <c r="AZ57" s="1"/>
      <c r="BA57" s="1"/>
      <c r="BB57" s="1"/>
      <c r="BC57" s="1"/>
      <c r="BD57" s="1"/>
      <c r="BE57" s="1"/>
      <c r="BF57" s="1"/>
      <c r="BG57" s="1"/>
      <c r="BH57" s="1"/>
      <c r="BI57" s="1"/>
      <c r="BJ57" s="1"/>
      <c r="BQ57" s="1"/>
      <c r="BR57" s="1"/>
      <c r="BS57" s="1"/>
      <c r="BT57" s="1"/>
      <c r="BV57" s="59"/>
      <c r="BW57" s="59"/>
      <c r="BX57" s="59"/>
      <c r="BY57" s="1001" t="s">
        <v>1824</v>
      </c>
      <c r="BZ57" s="59"/>
      <c r="CA57" s="59"/>
      <c r="CB57"/>
      <c r="CC57"/>
      <c r="CD57" s="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72"/>
      <c r="C58" s="76"/>
      <c r="D58" s="1038" t="s">
        <v>253</v>
      </c>
      <c r="E58" s="38"/>
      <c r="F58" s="74" t="s">
        <v>1825</v>
      </c>
      <c r="G58" s="38"/>
      <c r="H58" s="76"/>
      <c r="I58" s="100"/>
      <c r="J58" s="100"/>
      <c r="K58" s="100"/>
      <c r="L58" s="100"/>
      <c r="M58" s="100"/>
      <c r="N58" s="100"/>
      <c r="O58" s="100"/>
      <c r="P58" s="100"/>
      <c r="Q58" s="100"/>
      <c r="R58" s="109"/>
      <c r="S58" s="109"/>
      <c r="T58" s="109"/>
      <c r="U58" s="109"/>
      <c r="V58" s="109"/>
      <c r="W58" s="109"/>
      <c r="X58" s="109"/>
      <c r="Y58" s="109"/>
      <c r="Z58" s="109"/>
      <c r="AA58" s="109"/>
      <c r="AB58" s="109"/>
      <c r="AC58" s="109"/>
      <c r="AD58" s="109"/>
      <c r="AE58" s="109"/>
      <c r="AF58" s="109"/>
      <c r="AG58" s="109"/>
      <c r="AH58" s="109"/>
      <c r="AI58" s="109"/>
      <c r="AJ58" s="109"/>
      <c r="AK58" s="109"/>
      <c r="AL58" s="109"/>
      <c r="AM58" s="109"/>
      <c r="AN58" s="109"/>
      <c r="AO58" s="109"/>
      <c r="AP58" s="76"/>
      <c r="AQ58" s="76"/>
      <c r="AR58" s="76"/>
      <c r="AS58" s="76"/>
      <c r="AT58" s="76"/>
      <c r="AU58" s="76"/>
      <c r="AV58" s="76"/>
      <c r="AW58" s="76"/>
      <c r="AX58" s="76"/>
      <c r="AY58" s="76"/>
      <c r="AZ58" s="76"/>
      <c r="BA58" s="76"/>
      <c r="BB58" s="76"/>
      <c r="BC58" s="76"/>
      <c r="BD58" s="76"/>
      <c r="BE58" s="76"/>
      <c r="BF58" s="76"/>
      <c r="BG58" s="76"/>
      <c r="BH58" s="76"/>
      <c r="BI58" s="76"/>
      <c r="BJ58" s="76"/>
      <c r="BQ58" s="1"/>
      <c r="BR58" s="1"/>
      <c r="BS58" s="1"/>
      <c r="BT58" s="1"/>
      <c r="BV58" s="1797" t="s">
        <v>446</v>
      </c>
      <c r="BW58" s="1758"/>
      <c r="BX58" s="1758"/>
      <c r="BY58" s="1798"/>
      <c r="BZ58" s="1799"/>
      <c r="CA58" s="1800"/>
      <c r="CB58"/>
      <c r="CC58"/>
      <c r="CD58" s="102"/>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75" customHeight="1">
      <c r="B59" s="72"/>
      <c r="C59" s="76"/>
      <c r="D59" s="109"/>
      <c r="E59" s="38"/>
      <c r="F59" s="70" t="s">
        <v>1826</v>
      </c>
      <c r="G59" s="38"/>
      <c r="H59" s="76"/>
      <c r="I59" s="100"/>
      <c r="J59" s="100"/>
      <c r="K59" s="100"/>
      <c r="L59" s="100"/>
      <c r="M59" s="100"/>
      <c r="N59" s="100"/>
      <c r="O59" s="100"/>
      <c r="P59" s="100"/>
      <c r="Q59" s="100"/>
      <c r="R59" s="109"/>
      <c r="S59" s="109"/>
      <c r="T59" s="109"/>
      <c r="U59" s="109"/>
      <c r="V59" s="109"/>
      <c r="W59" s="109"/>
      <c r="X59" s="109"/>
      <c r="Y59" s="109"/>
      <c r="Z59" s="109"/>
      <c r="AA59" s="109"/>
      <c r="AB59" s="109"/>
      <c r="AC59" s="109"/>
      <c r="AD59" s="109"/>
      <c r="AE59" s="109"/>
      <c r="AF59" s="109"/>
      <c r="AG59" s="109"/>
      <c r="AH59" s="109"/>
      <c r="AI59" s="109"/>
      <c r="AJ59" s="109"/>
      <c r="AK59" s="109"/>
      <c r="AL59" s="109"/>
      <c r="AM59" s="109"/>
      <c r="AN59" s="109"/>
      <c r="AO59" s="109"/>
      <c r="AP59" s="76"/>
      <c r="AQ59" s="76"/>
      <c r="AR59" s="76"/>
      <c r="AS59" s="76"/>
      <c r="AT59" s="76"/>
      <c r="AU59" s="76"/>
      <c r="AV59" s="76"/>
      <c r="AW59" s="76"/>
      <c r="AX59" s="76"/>
      <c r="AY59" s="76"/>
      <c r="AZ59" s="76"/>
      <c r="BA59" s="76"/>
      <c r="BB59" s="76"/>
      <c r="BC59" s="76"/>
      <c r="BD59" s="76"/>
      <c r="BE59" s="76"/>
      <c r="BF59" s="76"/>
      <c r="BG59" s="76"/>
      <c r="BH59" s="76"/>
      <c r="BI59" s="76"/>
      <c r="BJ59" s="76"/>
      <c r="BQ59" s="1"/>
      <c r="BR59" s="1"/>
      <c r="BS59" s="1"/>
      <c r="BT59" s="1"/>
      <c r="BV59" s="1758"/>
      <c r="BW59" s="1758"/>
      <c r="BX59" s="1758"/>
      <c r="BY59" s="1801"/>
      <c r="BZ59" s="1802"/>
      <c r="CA59" s="1803"/>
      <c r="CB59"/>
      <c r="CC59"/>
      <c r="CD59" s="103"/>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79"/>
      <c r="C60" s="38"/>
      <c r="D60" s="110"/>
      <c r="E60" s="38"/>
      <c r="F60" s="78"/>
      <c r="G60" s="38"/>
      <c r="H60" s="38"/>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38"/>
      <c r="AQ60" s="38"/>
      <c r="AR60" s="38"/>
      <c r="AS60" s="38"/>
      <c r="AT60" s="38"/>
      <c r="AU60" s="38"/>
      <c r="AV60" s="38"/>
      <c r="AW60" s="38"/>
      <c r="AX60" s="38"/>
      <c r="AY60" s="38"/>
      <c r="AZ60" s="38"/>
      <c r="BA60" s="38"/>
      <c r="BB60" s="38"/>
      <c r="BC60" s="38"/>
      <c r="BD60" s="38"/>
      <c r="BE60" s="38"/>
      <c r="BF60" s="38"/>
      <c r="BG60" s="38"/>
      <c r="BH60" s="38"/>
      <c r="BI60" s="38"/>
      <c r="BJ60" s="38"/>
      <c r="BQ60" s="1"/>
      <c r="BR60" s="1"/>
      <c r="BS60" s="1"/>
      <c r="BT60" s="1"/>
      <c r="BV60" s="38"/>
      <c r="BW60" s="38"/>
      <c r="BX60" s="38"/>
      <c r="BY60" s="38"/>
      <c r="BZ60" s="38"/>
      <c r="CA60" s="38"/>
      <c r="CB60"/>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s="38"/>
      <c r="D61" s="1038" t="s">
        <v>256</v>
      </c>
      <c r="E61" s="38"/>
      <c r="F61" s="74" t="s">
        <v>1827</v>
      </c>
      <c r="G61" s="38"/>
      <c r="H61" s="38"/>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38"/>
      <c r="AQ61" s="38"/>
      <c r="AR61" s="38"/>
      <c r="AS61" s="38"/>
      <c r="AT61" s="38"/>
      <c r="AU61" s="38"/>
      <c r="AV61" s="38"/>
      <c r="AW61" s="38"/>
      <c r="AX61" s="38"/>
      <c r="AY61" s="38"/>
      <c r="AZ61" s="38"/>
      <c r="BA61" s="38"/>
      <c r="BB61" s="38"/>
      <c r="BC61" s="38"/>
      <c r="BD61" s="38"/>
      <c r="BE61" s="38"/>
      <c r="BF61" s="38"/>
      <c r="BG61" s="38"/>
      <c r="BH61" s="38"/>
      <c r="BI61" s="38"/>
      <c r="BJ61" s="38"/>
      <c r="BQ61" s="1"/>
      <c r="BR61" s="1"/>
      <c r="BS61" s="1"/>
      <c r="BT61" s="1"/>
      <c r="BV61" s="1797" t="s">
        <v>450</v>
      </c>
      <c r="BW61" s="1758"/>
      <c r="BX61" s="1758"/>
      <c r="BY61" s="1798"/>
      <c r="BZ61" s="1799"/>
      <c r="CA61" s="1800"/>
      <c r="CB61"/>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75" customHeight="1">
      <c r="B62" s="80"/>
      <c r="C62" s="38"/>
      <c r="D62" s="109"/>
      <c r="E62" s="38"/>
      <c r="F62" s="70" t="s">
        <v>1828</v>
      </c>
      <c r="G62" s="38"/>
      <c r="H62" s="38"/>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38"/>
      <c r="AQ62" s="38"/>
      <c r="AR62" s="38"/>
      <c r="AS62" s="38"/>
      <c r="AT62" s="38"/>
      <c r="AU62" s="38"/>
      <c r="AV62" s="38"/>
      <c r="AW62" s="38"/>
      <c r="AX62" s="38"/>
      <c r="AY62" s="38"/>
      <c r="AZ62" s="38"/>
      <c r="BA62" s="38"/>
      <c r="BB62" s="38"/>
      <c r="BC62" s="38"/>
      <c r="BD62" s="38"/>
      <c r="BE62" s="38"/>
      <c r="BF62" s="38"/>
      <c r="BG62" s="38"/>
      <c r="BH62" s="38"/>
      <c r="BI62" s="38"/>
      <c r="BJ62" s="38"/>
      <c r="BQ62" s="1"/>
      <c r="BR62" s="1"/>
      <c r="BS62" s="1"/>
      <c r="BT62" s="1"/>
      <c r="BV62" s="1758"/>
      <c r="BW62" s="1758"/>
      <c r="BX62" s="1758"/>
      <c r="BY62" s="1801"/>
      <c r="BZ62" s="1802"/>
      <c r="CA62" s="1803"/>
      <c r="CB62"/>
      <c r="CC62"/>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81"/>
      <c r="C63" s="38"/>
      <c r="D63" s="111"/>
      <c r="E63" s="38"/>
      <c r="F63" s="78"/>
      <c r="G63" s="38"/>
      <c r="H63" s="38"/>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38"/>
      <c r="AQ63" s="38"/>
      <c r="AR63" s="38"/>
      <c r="AS63" s="38"/>
      <c r="AT63" s="38"/>
      <c r="AU63" s="38"/>
      <c r="AV63" s="38"/>
      <c r="AW63" s="38"/>
      <c r="AX63" s="38"/>
      <c r="AY63" s="38"/>
      <c r="AZ63" s="38"/>
      <c r="BA63" s="38"/>
      <c r="BB63" s="38"/>
      <c r="BC63" s="38"/>
      <c r="BD63" s="38"/>
      <c r="BE63" s="38"/>
      <c r="BF63" s="38"/>
      <c r="BG63" s="38"/>
      <c r="BH63" s="38"/>
      <c r="BI63" s="38"/>
      <c r="BJ63" s="38"/>
      <c r="BQ63" s="1"/>
      <c r="BR63" s="1"/>
      <c r="BS63" s="1"/>
      <c r="BT63" s="1"/>
      <c r="BV63" s="38"/>
      <c r="BW63" s="38"/>
      <c r="BX63" s="38"/>
      <c r="BY63" s="38"/>
      <c r="BZ63" s="38"/>
      <c r="CA63" s="38"/>
      <c r="CB63"/>
      <c r="CC63"/>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s="38"/>
      <c r="D64" s="100" t="s">
        <v>259</v>
      </c>
      <c r="E64" s="38"/>
      <c r="F64" s="74" t="s">
        <v>1829</v>
      </c>
      <c r="G64" s="38"/>
      <c r="H64" s="38"/>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38"/>
      <c r="AQ64" s="38"/>
      <c r="AR64" s="38"/>
      <c r="AS64" s="38"/>
      <c r="AT64" s="38"/>
      <c r="AU64" s="38"/>
      <c r="AV64" s="38"/>
      <c r="AW64" s="38"/>
      <c r="AX64" s="38"/>
      <c r="AY64" s="38"/>
      <c r="AZ64" s="38"/>
      <c r="BA64" s="38"/>
      <c r="BB64" s="38"/>
      <c r="BC64" s="38"/>
      <c r="BD64" s="38"/>
      <c r="BE64" s="38"/>
      <c r="BF64" s="38"/>
      <c r="BG64" s="38"/>
      <c r="BH64" s="38"/>
      <c r="BI64" s="38"/>
      <c r="BJ64" s="38"/>
      <c r="BQ64" s="1"/>
      <c r="BR64" s="1"/>
      <c r="BS64" s="1"/>
      <c r="BT64" s="1"/>
      <c r="BV64" s="1797" t="s">
        <v>455</v>
      </c>
      <c r="BW64" s="1758"/>
      <c r="BX64" s="1758"/>
      <c r="BY64" s="1798"/>
      <c r="BZ64" s="1799"/>
      <c r="CA64" s="1800"/>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72"/>
      <c r="C65" s="38"/>
      <c r="D65" s="109"/>
      <c r="E65" s="38"/>
      <c r="F65" s="70" t="s">
        <v>1830</v>
      </c>
      <c r="G65" s="38"/>
      <c r="H65" s="38"/>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38"/>
      <c r="AQ65" s="38"/>
      <c r="AR65" s="38"/>
      <c r="AS65" s="38"/>
      <c r="AT65" s="38"/>
      <c r="AU65" s="38"/>
      <c r="AV65" s="38"/>
      <c r="AW65" s="38"/>
      <c r="AX65" s="38"/>
      <c r="AY65" s="38"/>
      <c r="AZ65" s="38"/>
      <c r="BA65" s="38"/>
      <c r="BB65" s="38"/>
      <c r="BC65" s="38"/>
      <c r="BD65" s="38"/>
      <c r="BE65" s="38"/>
      <c r="BF65" s="38"/>
      <c r="BG65" s="38"/>
      <c r="BH65" s="38"/>
      <c r="BI65" s="38"/>
      <c r="BJ65" s="38"/>
      <c r="BQ65" s="1"/>
      <c r="BR65" s="1"/>
      <c r="BS65" s="1"/>
      <c r="BT65" s="1"/>
      <c r="BV65" s="1758"/>
      <c r="BW65" s="1758"/>
      <c r="BX65" s="1758"/>
      <c r="BY65" s="1801"/>
      <c r="BZ65" s="1802"/>
      <c r="CA65" s="1803"/>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s="38"/>
      <c r="D66" s="109"/>
      <c r="E66" s="38"/>
      <c r="F66" s="78"/>
      <c r="G66" s="38"/>
      <c r="H66" s="38"/>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38"/>
      <c r="AQ66" s="38"/>
      <c r="AR66" s="38"/>
      <c r="AS66" s="38"/>
      <c r="AT66" s="38"/>
      <c r="AU66" s="38"/>
      <c r="AV66" s="38"/>
      <c r="AW66" s="38"/>
      <c r="AX66" s="38"/>
      <c r="AY66" s="38"/>
      <c r="AZ66" s="38"/>
      <c r="BA66" s="38"/>
      <c r="BB66" s="38"/>
      <c r="BC66" s="38"/>
      <c r="BD66" s="38"/>
      <c r="BE66" s="38"/>
      <c r="BF66" s="38"/>
      <c r="BG66" s="38"/>
      <c r="BH66" s="38"/>
      <c r="BI66" s="38"/>
      <c r="BJ66" s="38"/>
      <c r="BQ66" s="1"/>
      <c r="BR66" s="1"/>
      <c r="BS66" s="1"/>
      <c r="BT66" s="1"/>
      <c r="BV66" s="38"/>
      <c r="BW66" s="38"/>
      <c r="BX66" s="38"/>
      <c r="BY66" s="38"/>
      <c r="BZ66" s="38"/>
      <c r="CA66" s="38"/>
      <c r="CB66"/>
      <c r="CC66"/>
      <c r="CD66" s="10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s="38"/>
      <c r="D67" s="1038" t="s">
        <v>302</v>
      </c>
      <c r="E67" s="38"/>
      <c r="F67" s="74" t="s">
        <v>1831</v>
      </c>
      <c r="G67" s="38"/>
      <c r="H67" s="38"/>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38"/>
      <c r="AQ67" s="38"/>
      <c r="AR67" s="38"/>
      <c r="AS67" s="38"/>
      <c r="AT67" s="38"/>
      <c r="AU67" s="38"/>
      <c r="AV67" s="38"/>
      <c r="AW67" s="38"/>
      <c r="AX67" s="38"/>
      <c r="AY67" s="38"/>
      <c r="AZ67" s="38"/>
      <c r="BA67" s="38"/>
      <c r="BB67" s="38"/>
      <c r="BC67" s="38"/>
      <c r="BD67" s="38"/>
      <c r="BE67" s="38"/>
      <c r="BF67" s="38"/>
      <c r="BG67" s="38"/>
      <c r="BH67" s="38"/>
      <c r="BI67" s="38"/>
      <c r="BJ67" s="38"/>
      <c r="BQ67" s="1"/>
      <c r="BR67" s="1"/>
      <c r="BS67" s="1"/>
      <c r="BT67" s="1"/>
      <c r="BV67" s="1797" t="s">
        <v>460</v>
      </c>
      <c r="BW67" s="1758"/>
      <c r="BX67" s="1758"/>
      <c r="BY67" s="1798"/>
      <c r="BZ67" s="1799"/>
      <c r="CA67" s="1800"/>
      <c r="CB67"/>
      <c r="CC67"/>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9"/>
      <c r="C68" s="38"/>
      <c r="D68" s="109"/>
      <c r="E68" s="38"/>
      <c r="F68" s="70" t="s">
        <v>1832</v>
      </c>
      <c r="G68" s="38"/>
      <c r="H68" s="38"/>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00"/>
      <c r="AO68" s="100"/>
      <c r="AP68" s="38"/>
      <c r="AQ68" s="38"/>
      <c r="AR68" s="38"/>
      <c r="AS68" s="38"/>
      <c r="AT68" s="38"/>
      <c r="AU68" s="38"/>
      <c r="AV68" s="38"/>
      <c r="AW68" s="38"/>
      <c r="AX68" s="38"/>
      <c r="AY68" s="38"/>
      <c r="AZ68" s="38"/>
      <c r="BA68" s="38"/>
      <c r="BB68" s="38"/>
      <c r="BC68" s="38"/>
      <c r="BD68" s="38"/>
      <c r="BE68" s="38"/>
      <c r="BF68" s="38"/>
      <c r="BG68" s="38"/>
      <c r="BH68" s="38"/>
      <c r="BI68" s="38"/>
      <c r="BJ68" s="38"/>
      <c r="BQ68" s="1"/>
      <c r="BR68" s="1"/>
      <c r="BS68" s="1"/>
      <c r="BT68" s="1"/>
      <c r="BV68" s="1758"/>
      <c r="BW68" s="1758"/>
      <c r="BX68" s="1758"/>
      <c r="BY68" s="1801"/>
      <c r="BZ68" s="1802"/>
      <c r="CA68" s="1803"/>
      <c r="CB68"/>
      <c r="CC68"/>
      <c r="CD68" s="10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C69" s="38"/>
      <c r="D69" s="111"/>
      <c r="E69" s="38"/>
      <c r="F69" s="78"/>
      <c r="G69" s="38"/>
      <c r="H69" s="38"/>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38"/>
      <c r="AQ69" s="38"/>
      <c r="AR69" s="38"/>
      <c r="AS69" s="38"/>
      <c r="AT69" s="38"/>
      <c r="AU69" s="38"/>
      <c r="AV69" s="38"/>
      <c r="AW69" s="38"/>
      <c r="AX69" s="38"/>
      <c r="AY69" s="38"/>
      <c r="AZ69" s="38"/>
      <c r="BA69" s="38"/>
      <c r="BB69" s="38"/>
      <c r="BC69" s="38"/>
      <c r="BD69" s="38"/>
      <c r="BE69" s="38"/>
      <c r="BF69" s="38"/>
      <c r="BG69" s="38"/>
      <c r="BH69" s="38"/>
      <c r="BI69" s="38"/>
      <c r="BJ69" s="38"/>
      <c r="BQ69" s="1"/>
      <c r="BR69" s="1"/>
      <c r="BS69" s="1"/>
      <c r="BT69" s="1"/>
      <c r="BV69" s="38"/>
      <c r="BW69" s="38"/>
      <c r="BX69" s="38"/>
      <c r="BY69" s="38"/>
      <c r="BZ69" s="38"/>
      <c r="CA69" s="38"/>
      <c r="CB69"/>
      <c r="CC6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s="38"/>
      <c r="D70" s="1038" t="s">
        <v>305</v>
      </c>
      <c r="E70" s="38"/>
      <c r="F70" s="74" t="s">
        <v>1833</v>
      </c>
      <c r="G70" s="38"/>
      <c r="H70" s="38"/>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38"/>
      <c r="AQ70" s="38"/>
      <c r="AR70" s="38"/>
      <c r="AS70" s="38"/>
      <c r="AT70" s="38"/>
      <c r="AU70" s="38"/>
      <c r="AV70" s="38"/>
      <c r="AW70" s="38"/>
      <c r="AX70" s="38"/>
      <c r="AY70" s="38"/>
      <c r="AZ70" s="38"/>
      <c r="BA70" s="38"/>
      <c r="BB70" s="38"/>
      <c r="BC70" s="38"/>
      <c r="BD70" s="38"/>
      <c r="BE70" s="38"/>
      <c r="BF70" s="38"/>
      <c r="BG70" s="38"/>
      <c r="BH70" s="38"/>
      <c r="BI70" s="38"/>
      <c r="BJ70" s="38"/>
      <c r="BQ70" s="1"/>
      <c r="BR70" s="1"/>
      <c r="BS70" s="1"/>
      <c r="BT70" s="1"/>
      <c r="BV70" s="1797" t="s">
        <v>464</v>
      </c>
      <c r="BW70" s="1758"/>
      <c r="BX70" s="1758"/>
      <c r="BY70" s="1798"/>
      <c r="BZ70" s="1799"/>
      <c r="CA70" s="1800"/>
      <c r="CB70"/>
      <c r="CC70"/>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81"/>
      <c r="C71" s="38"/>
      <c r="D71" s="109"/>
      <c r="E71" s="38"/>
      <c r="F71" s="70" t="s">
        <v>1834</v>
      </c>
      <c r="G71" s="38"/>
      <c r="H71" s="38"/>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38"/>
      <c r="AQ71" s="38"/>
      <c r="AR71" s="38"/>
      <c r="AS71" s="38"/>
      <c r="AT71" s="38"/>
      <c r="AU71" s="38"/>
      <c r="AV71" s="38"/>
      <c r="AW71" s="38"/>
      <c r="AX71" s="38"/>
      <c r="AY71" s="38"/>
      <c r="AZ71" s="38"/>
      <c r="BA71" s="38"/>
      <c r="BB71" s="38"/>
      <c r="BC71" s="38"/>
      <c r="BD71" s="38"/>
      <c r="BE71" s="38"/>
      <c r="BF71" s="38"/>
      <c r="BG71" s="38"/>
      <c r="BH71" s="38"/>
      <c r="BI71" s="38"/>
      <c r="BJ71" s="38"/>
      <c r="BQ71" s="1"/>
      <c r="BR71" s="1"/>
      <c r="BS71" s="1"/>
      <c r="BT71" s="1"/>
      <c r="BV71" s="1758"/>
      <c r="BW71" s="1758"/>
      <c r="BX71" s="1758"/>
      <c r="BY71" s="1801"/>
      <c r="BZ71" s="1802"/>
      <c r="CA71" s="1803"/>
      <c r="CB71"/>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s="38"/>
      <c r="D72" s="111"/>
      <c r="E72" s="38"/>
      <c r="F72" s="100"/>
      <c r="G72" s="38"/>
      <c r="H72" s="38"/>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38"/>
      <c r="AQ72" s="38"/>
      <c r="AR72" s="38"/>
      <c r="AS72" s="38"/>
      <c r="AT72" s="38"/>
      <c r="AU72" s="38"/>
      <c r="AV72" s="38"/>
      <c r="AW72" s="38"/>
      <c r="AX72" s="38"/>
      <c r="AY72" s="38"/>
      <c r="AZ72" s="38"/>
      <c r="BA72" s="38"/>
      <c r="BB72" s="38"/>
      <c r="BC72" s="38"/>
      <c r="BD72" s="38"/>
      <c r="BE72" s="38"/>
      <c r="BF72" s="38"/>
      <c r="BG72" s="38"/>
      <c r="BH72" s="38"/>
      <c r="BI72" s="38"/>
      <c r="BJ72" s="38"/>
      <c r="BQ72" s="1"/>
      <c r="BR72" s="1"/>
      <c r="BS72" s="1"/>
      <c r="BT72" s="1"/>
      <c r="BV72" s="38"/>
      <c r="BW72" s="38"/>
      <c r="BX72" s="38"/>
      <c r="BY72" s="38"/>
      <c r="BZ72" s="38"/>
      <c r="CA72" s="38"/>
      <c r="CB72"/>
      <c r="CC72"/>
      <c r="CD72" s="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72"/>
      <c r="C73" s="38"/>
      <c r="D73" s="1038" t="s">
        <v>308</v>
      </c>
      <c r="E73" s="38"/>
      <c r="F73" s="100" t="s">
        <v>1835</v>
      </c>
      <c r="G73" s="38"/>
      <c r="H73" s="38"/>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38"/>
      <c r="AQ73" s="38"/>
      <c r="AR73" s="38"/>
      <c r="AS73" s="38"/>
      <c r="AT73" s="38"/>
      <c r="AU73" s="38"/>
      <c r="AV73" s="38"/>
      <c r="AW73" s="38"/>
      <c r="AX73" s="38"/>
      <c r="AY73" s="38"/>
      <c r="AZ73" s="38"/>
      <c r="BA73" s="38"/>
      <c r="BB73" s="38"/>
      <c r="BC73" s="38"/>
      <c r="BD73" s="38"/>
      <c r="BE73" s="38"/>
      <c r="BF73" s="38"/>
      <c r="BG73" s="38"/>
      <c r="BH73" s="38"/>
      <c r="BI73" s="38"/>
      <c r="BJ73" s="38"/>
      <c r="BQ73" s="1"/>
      <c r="BR73" s="1"/>
      <c r="BS73" s="1"/>
      <c r="BT73" s="1"/>
      <c r="BV73" s="1797" t="s">
        <v>465</v>
      </c>
      <c r="BW73" s="1758"/>
      <c r="BX73" s="1758"/>
      <c r="BY73" s="1798"/>
      <c r="BZ73" s="1799"/>
      <c r="CA73" s="1800"/>
      <c r="CB73"/>
      <c r="CC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72"/>
      <c r="C74" s="38"/>
      <c r="D74" s="38"/>
      <c r="E74" s="38"/>
      <c r="F74" s="108" t="s">
        <v>1836</v>
      </c>
      <c r="G74" s="38"/>
      <c r="H74" s="38"/>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38"/>
      <c r="AQ74" s="38"/>
      <c r="AR74" s="38"/>
      <c r="AS74" s="38"/>
      <c r="AT74" s="38"/>
      <c r="AU74" s="38"/>
      <c r="AV74" s="38"/>
      <c r="AW74" s="38"/>
      <c r="AX74" s="38"/>
      <c r="AY74" s="38"/>
      <c r="AZ74" s="38"/>
      <c r="BA74" s="38"/>
      <c r="BB74" s="38"/>
      <c r="BC74" s="38"/>
      <c r="BD74" s="38"/>
      <c r="BE74" s="38"/>
      <c r="BF74" s="38"/>
      <c r="BG74" s="38"/>
      <c r="BH74" s="38"/>
      <c r="BI74" s="38"/>
      <c r="BJ74" s="38"/>
      <c r="BQ74" s="1"/>
      <c r="BR74" s="1"/>
      <c r="BS74" s="1"/>
      <c r="BT74" s="1"/>
      <c r="BV74" s="1758"/>
      <c r="BW74" s="1758"/>
      <c r="BX74" s="1758"/>
      <c r="BY74" s="1801"/>
      <c r="BZ74" s="1802"/>
      <c r="CA74" s="1803"/>
      <c r="CB74"/>
      <c r="CC74"/>
      <c r="CD74" s="102"/>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72"/>
      <c r="C75" s="38"/>
      <c r="D75" s="38"/>
      <c r="E75" s="38"/>
      <c r="F75" s="100"/>
      <c r="G75" s="38"/>
      <c r="H75" s="38"/>
      <c r="I75" s="100"/>
      <c r="J75" s="100"/>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38"/>
      <c r="AQ75" s="38"/>
      <c r="AR75" s="38"/>
      <c r="AS75" s="38"/>
      <c r="AT75" s="38"/>
      <c r="AU75" s="38"/>
      <c r="AV75" s="38"/>
      <c r="AW75" s="38"/>
      <c r="AX75" s="38"/>
      <c r="AY75" s="38"/>
      <c r="AZ75" s="38"/>
      <c r="BA75" s="38"/>
      <c r="BB75" s="38"/>
      <c r="BC75" s="38"/>
      <c r="BD75" s="38"/>
      <c r="BE75" s="38"/>
      <c r="BF75" s="38"/>
      <c r="BG75" s="38"/>
      <c r="BH75" s="38"/>
      <c r="BI75" s="38"/>
      <c r="BJ75" s="38"/>
      <c r="BQ75" s="1"/>
      <c r="BR75" s="1"/>
      <c r="BS75" s="1"/>
      <c r="BT75" s="1"/>
      <c r="BV75" s="38"/>
      <c r="BW75" s="38"/>
      <c r="BX75" s="38"/>
      <c r="BY75" s="38"/>
      <c r="BZ75" s="38"/>
      <c r="CA75" s="38"/>
      <c r="CB75"/>
      <c r="CC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9"/>
      <c r="C76" s="38"/>
      <c r="D76" s="73" t="s">
        <v>311</v>
      </c>
      <c r="E76" s="38"/>
      <c r="F76" s="100" t="s">
        <v>1837</v>
      </c>
      <c r="G76" s="38"/>
      <c r="H76" s="38"/>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38"/>
      <c r="AQ76" s="38"/>
      <c r="AR76" s="38"/>
      <c r="AS76" s="38"/>
      <c r="AT76" s="38"/>
      <c r="AU76" s="38"/>
      <c r="AV76" s="38"/>
      <c r="AW76" s="38"/>
      <c r="AX76" s="38"/>
      <c r="AY76" s="38"/>
      <c r="AZ76" s="38"/>
      <c r="BA76" s="38"/>
      <c r="BB76" s="38"/>
      <c r="BC76" s="38"/>
      <c r="BD76" s="38"/>
      <c r="BE76" s="38"/>
      <c r="BF76" s="38"/>
      <c r="BG76" s="38"/>
      <c r="BH76" s="38"/>
      <c r="BI76" s="38"/>
      <c r="BJ76" s="38"/>
      <c r="BQ76" s="1"/>
      <c r="BR76" s="1"/>
      <c r="BS76" s="1"/>
      <c r="BT76" s="1"/>
      <c r="BV76" s="1797" t="s">
        <v>1070</v>
      </c>
      <c r="BW76" s="1758"/>
      <c r="BX76" s="1758"/>
      <c r="BY76" s="1798"/>
      <c r="BZ76" s="1799"/>
      <c r="CA76" s="1800"/>
      <c r="CB76"/>
      <c r="CC76"/>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s="38"/>
      <c r="D77" s="73"/>
      <c r="E77" s="38"/>
      <c r="F77" s="108" t="s">
        <v>1838</v>
      </c>
      <c r="G77" s="38"/>
      <c r="H77" s="38"/>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38"/>
      <c r="AQ77" s="38"/>
      <c r="AR77" s="38"/>
      <c r="AS77" s="38"/>
      <c r="AT77" s="38"/>
      <c r="AU77" s="38"/>
      <c r="AV77" s="38"/>
      <c r="AW77" s="38"/>
      <c r="AX77" s="38"/>
      <c r="AY77" s="38"/>
      <c r="AZ77" s="38"/>
      <c r="BA77" s="38"/>
      <c r="BB77" s="38"/>
      <c r="BC77" s="38"/>
      <c r="BD77" s="38"/>
      <c r="BE77" s="38"/>
      <c r="BF77" s="38"/>
      <c r="BG77" s="38"/>
      <c r="BH77" s="38"/>
      <c r="BI77" s="38"/>
      <c r="BJ77" s="38"/>
      <c r="BQ77" s="1"/>
      <c r="BR77" s="1"/>
      <c r="BS77" s="1"/>
      <c r="BT77" s="1"/>
      <c r="BV77" s="1758"/>
      <c r="BW77" s="1758"/>
      <c r="BX77" s="1758"/>
      <c r="BY77" s="1801"/>
      <c r="BZ77" s="1802"/>
      <c r="CA77" s="1803"/>
      <c r="CB77"/>
      <c r="CC77"/>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0"/>
      <c r="C78" s="38"/>
      <c r="D78" s="73"/>
      <c r="E78" s="38"/>
      <c r="F78" s="100"/>
      <c r="G78" s="38"/>
      <c r="H78" s="38"/>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38"/>
      <c r="AQ78" s="38"/>
      <c r="AR78" s="38"/>
      <c r="AS78" s="38"/>
      <c r="AT78" s="38"/>
      <c r="AU78" s="38"/>
      <c r="AV78" s="38"/>
      <c r="AW78" s="38"/>
      <c r="AX78" s="38"/>
      <c r="AY78" s="38"/>
      <c r="AZ78" s="38"/>
      <c r="BA78" s="38"/>
      <c r="BB78" s="38"/>
      <c r="BC78" s="38"/>
      <c r="BD78" s="38"/>
      <c r="BE78" s="38"/>
      <c r="BF78" s="38"/>
      <c r="BG78" s="38"/>
      <c r="BH78" s="38"/>
      <c r="BI78" s="38"/>
      <c r="BJ78" s="38"/>
      <c r="BQ78" s="1"/>
      <c r="BR78" s="1"/>
      <c r="BS78" s="1"/>
      <c r="BT78" s="1"/>
      <c r="BV78" s="38"/>
      <c r="BW78" s="38"/>
      <c r="BX78" s="38"/>
      <c r="BY78" s="38"/>
      <c r="BZ78" s="38"/>
      <c r="CA78" s="38"/>
      <c r="CB78"/>
      <c r="CC78"/>
      <c r="CD78" s="10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81"/>
      <c r="C79" s="38"/>
      <c r="D79" s="73" t="s">
        <v>314</v>
      </c>
      <c r="E79" s="38"/>
      <c r="F79" s="100" t="s">
        <v>750</v>
      </c>
      <c r="G79" s="38"/>
      <c r="H79" s="38"/>
      <c r="I79" s="100"/>
      <c r="J79" s="100"/>
      <c r="K79" s="100"/>
      <c r="L79" s="100"/>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c r="AP79" s="38"/>
      <c r="AQ79" s="38"/>
      <c r="AR79" s="38"/>
      <c r="AS79" s="38"/>
      <c r="AT79" s="38"/>
      <c r="AU79" s="38"/>
      <c r="AV79" s="38"/>
      <c r="AW79" s="38"/>
      <c r="AX79" s="38"/>
      <c r="AY79" s="38"/>
      <c r="AZ79" s="38"/>
      <c r="BA79" s="38"/>
      <c r="BB79" s="38"/>
      <c r="BC79" s="38"/>
      <c r="BD79" s="38"/>
      <c r="BE79" s="38"/>
      <c r="BF79" s="38"/>
      <c r="BG79" s="38"/>
      <c r="BH79" s="38"/>
      <c r="BI79" s="38"/>
      <c r="BJ79" s="38"/>
      <c r="BQ79" s="1"/>
      <c r="BR79" s="1"/>
      <c r="BS79" s="1"/>
      <c r="BT79" s="1"/>
      <c r="BV79" s="1797" t="s">
        <v>1018</v>
      </c>
      <c r="BW79" s="1758"/>
      <c r="BX79" s="1758"/>
      <c r="BY79" s="1798"/>
      <c r="BZ79" s="1799"/>
      <c r="CA79" s="1800"/>
      <c r="CB79"/>
      <c r="CC7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s="38"/>
      <c r="D80" s="73"/>
      <c r="E80" s="38"/>
      <c r="F80" s="108" t="s">
        <v>1839</v>
      </c>
      <c r="G80" s="38"/>
      <c r="H80" s="38"/>
      <c r="I80" s="108"/>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38"/>
      <c r="AQ80" s="38"/>
      <c r="AR80" s="38"/>
      <c r="AS80" s="38"/>
      <c r="AT80" s="38"/>
      <c r="AU80" s="38"/>
      <c r="AV80" s="38"/>
      <c r="AW80" s="38"/>
      <c r="AX80" s="38"/>
      <c r="AY80" s="38"/>
      <c r="AZ80" s="38"/>
      <c r="BA80" s="38"/>
      <c r="BB80" s="38"/>
      <c r="BC80" s="38"/>
      <c r="BD80" s="38"/>
      <c r="BE80" s="38"/>
      <c r="BF80" s="38"/>
      <c r="BG80" s="38"/>
      <c r="BH80" s="38"/>
      <c r="BI80" s="38"/>
      <c r="BJ80" s="38"/>
      <c r="BQ80" s="1"/>
      <c r="BR80" s="1"/>
      <c r="BS80" s="1"/>
      <c r="BT80" s="1"/>
      <c r="BV80" s="1758"/>
      <c r="BW80" s="1758"/>
      <c r="BX80" s="1758"/>
      <c r="BY80" s="1801"/>
      <c r="BZ80" s="1802"/>
      <c r="CA80" s="1803"/>
      <c r="CB80"/>
      <c r="CC80"/>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72"/>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103"/>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30" customHeight="1">
      <c r="B87" s="130"/>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31"/>
      <c r="AX87" s="131"/>
      <c r="AY87" s="131"/>
      <c r="AZ87" s="131"/>
      <c r="BA87" s="131"/>
      <c r="BB87" s="131"/>
      <c r="BC87" s="131"/>
      <c r="BD87" s="131"/>
      <c r="BE87" s="131"/>
      <c r="BF87" s="131"/>
      <c r="BG87" s="131"/>
      <c r="BH87" s="131"/>
      <c r="BI87" s="131"/>
      <c r="BJ87" s="131"/>
      <c r="BK87" s="131"/>
      <c r="BL87" s="131"/>
      <c r="BM87" s="131"/>
      <c r="BN87" s="131"/>
      <c r="BO87" s="131"/>
      <c r="BP87" s="131"/>
      <c r="BQ87" s="131"/>
      <c r="BR87" s="131"/>
      <c r="BS87" s="131"/>
      <c r="BT87" s="131"/>
      <c r="BU87" s="131"/>
      <c r="BV87" s="131"/>
      <c r="BW87" s="131"/>
      <c r="BX87" s="131"/>
      <c r="BY87" s="131"/>
      <c r="BZ87" s="131"/>
      <c r="CA87" s="131"/>
      <c r="CB87" s="131"/>
      <c r="CC87" s="131"/>
      <c r="CD87" s="136"/>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ht="20.100000000000001" customHeight="1">
      <c r="B88" s="62"/>
      <c r="C88" s="105"/>
      <c r="D88" s="62"/>
      <c r="E88" s="84"/>
      <c r="F88" s="105"/>
      <c r="J88" s="61"/>
      <c r="K88" s="61"/>
      <c r="L88" s="61"/>
      <c r="M88" s="61"/>
      <c r="N88" s="61"/>
      <c r="O88" s="61"/>
      <c r="P88" s="61"/>
      <c r="Q88" s="106"/>
      <c r="R88" s="61"/>
      <c r="S88" s="61"/>
      <c r="T88" s="62"/>
      <c r="U88" s="62"/>
      <c r="V88" s="62"/>
      <c r="W88" s="62"/>
      <c r="X88" s="62"/>
      <c r="Y88" s="62"/>
      <c r="Z88" s="62"/>
      <c r="AA88" s="62"/>
      <c r="AB88" s="107"/>
      <c r="AC88" s="84"/>
      <c r="AD88" s="84"/>
      <c r="AE88" s="84"/>
      <c r="AF88" s="84"/>
      <c r="AG88" s="84"/>
      <c r="AH88" s="62"/>
      <c r="AI88" s="62"/>
      <c r="AJ88" s="62"/>
      <c r="AK88" s="62"/>
      <c r="AL88" s="62"/>
      <c r="AM88" s="62"/>
      <c r="AN88" s="62"/>
      <c r="AO88" s="62"/>
      <c r="AP88" s="62"/>
      <c r="AQ88" s="62"/>
      <c r="AR88" s="62"/>
      <c r="AS88" s="62"/>
      <c r="AT88" s="62"/>
      <c r="AU88" s="62"/>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107"/>
      <c r="CA88" s="84"/>
      <c r="CB88" s="84"/>
      <c r="CC88" s="62"/>
      <c r="CD88" s="62"/>
    </row>
    <row r="89" spans="1:126" ht="20.100000000000001" customHeight="1">
      <c r="B89" s="62"/>
      <c r="C89" s="105"/>
      <c r="D89" s="62"/>
      <c r="E89" s="84"/>
      <c r="F89" s="105"/>
      <c r="J89" s="61"/>
      <c r="K89" s="61"/>
      <c r="L89" s="61"/>
      <c r="M89" s="61"/>
      <c r="N89" s="61"/>
      <c r="O89" s="61"/>
      <c r="P89" s="61"/>
      <c r="Q89" s="106"/>
      <c r="R89" s="61"/>
      <c r="S89" s="61"/>
      <c r="T89" s="62"/>
      <c r="U89" s="62"/>
      <c r="V89" s="62"/>
      <c r="W89" s="62"/>
      <c r="X89" s="62"/>
      <c r="Y89" s="62"/>
      <c r="Z89" s="62"/>
      <c r="AA89" s="62"/>
      <c r="AB89" s="107"/>
      <c r="AC89" s="84"/>
      <c r="AD89" s="84"/>
      <c r="AE89" s="84"/>
      <c r="AF89" s="84"/>
      <c r="AG89" s="84"/>
      <c r="AH89" s="62"/>
      <c r="AI89" s="62"/>
      <c r="AJ89" s="62"/>
      <c r="AK89" s="62"/>
      <c r="AL89" s="62"/>
      <c r="AM89" s="62"/>
      <c r="AN89" s="62"/>
      <c r="AO89" s="62"/>
      <c r="AP89" s="62"/>
      <c r="AQ89" s="62"/>
      <c r="AR89" s="62"/>
      <c r="AS89" s="62"/>
      <c r="AT89" s="62"/>
      <c r="AU89" s="62"/>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107"/>
      <c r="CA89" s="84"/>
      <c r="CB89" s="84"/>
      <c r="CC89" s="62"/>
      <c r="CD89" s="62"/>
    </row>
    <row r="90" spans="1:126" s="62" customFormat="1" ht="30" customHeight="1">
      <c r="A90" s="1199">
        <v>45</v>
      </c>
      <c r="B90" s="1199"/>
      <c r="C90" s="1199"/>
      <c r="D90" s="1199"/>
      <c r="E90" s="1199"/>
      <c r="F90" s="1199"/>
      <c r="G90" s="1199"/>
      <c r="H90" s="1199"/>
      <c r="I90" s="1199"/>
      <c r="J90" s="1199"/>
      <c r="K90" s="1199"/>
      <c r="L90" s="1199"/>
      <c r="M90" s="1199"/>
      <c r="N90" s="1199"/>
      <c r="O90" s="1199"/>
      <c r="P90" s="1199"/>
      <c r="Q90" s="1199"/>
      <c r="R90" s="1199"/>
      <c r="S90" s="1199"/>
      <c r="T90" s="1199"/>
      <c r="U90" s="1199"/>
      <c r="V90" s="1199"/>
      <c r="W90" s="1199"/>
      <c r="X90" s="1199"/>
      <c r="Y90" s="1199"/>
      <c r="Z90" s="1199"/>
      <c r="AA90" s="1199"/>
      <c r="AB90" s="1199"/>
      <c r="AC90" s="1199"/>
      <c r="AD90" s="1199"/>
      <c r="AE90" s="1199"/>
      <c r="AF90" s="1199"/>
      <c r="AG90" s="1199"/>
      <c r="AH90" s="1199"/>
      <c r="AI90" s="1199"/>
      <c r="AJ90" s="1199"/>
      <c r="AK90" s="1199"/>
      <c r="AL90" s="1199"/>
      <c r="AM90" s="1199"/>
      <c r="AN90" s="1199"/>
      <c r="AO90" s="1199"/>
      <c r="AP90" s="1199"/>
      <c r="AQ90" s="1199"/>
      <c r="AR90" s="1199"/>
      <c r="AS90" s="1199"/>
      <c r="AT90" s="1199"/>
      <c r="AU90" s="1199"/>
      <c r="AV90" s="1199"/>
      <c r="AW90" s="1199"/>
      <c r="AX90" s="1199"/>
      <c r="AY90" s="1199"/>
      <c r="AZ90" s="1199"/>
      <c r="BA90" s="1199"/>
      <c r="BB90" s="1199"/>
      <c r="BC90" s="1199"/>
      <c r="BD90" s="1199"/>
      <c r="BE90" s="1199"/>
      <c r="BF90" s="1199"/>
      <c r="BG90" s="1199"/>
      <c r="BH90" s="1199"/>
      <c r="BI90" s="1199"/>
      <c r="BJ90" s="1199"/>
      <c r="BK90" s="1199"/>
      <c r="BL90" s="1199"/>
      <c r="BM90" s="1199"/>
      <c r="BN90" s="1199"/>
      <c r="BO90" s="1199"/>
      <c r="BP90" s="1199"/>
      <c r="BQ90" s="1199"/>
      <c r="BR90" s="1199"/>
      <c r="BS90" s="1199"/>
      <c r="BT90" s="1199"/>
      <c r="BU90" s="1199"/>
      <c r="BV90" s="1199"/>
      <c r="BW90" s="1199"/>
      <c r="BX90" s="1199"/>
      <c r="BY90" s="1199"/>
      <c r="BZ90" s="1199"/>
      <c r="CA90" s="1199"/>
      <c r="CB90" s="1199"/>
      <c r="CC90" s="1199"/>
      <c r="CD90" s="1199"/>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row>
    <row r="91" spans="1:126" s="62" customFormat="1" ht="20.100000000000001" customHeight="1">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row>
    <row r="92" spans="1:126" s="62" customFormat="1" ht="20.100000000000001" customHeight="1">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sheetData>
  <mergeCells count="59">
    <mergeCell ref="BJ32:BR33"/>
    <mergeCell ref="BS32:CA33"/>
    <mergeCell ref="F26:BG27"/>
    <mergeCell ref="F29:BG30"/>
    <mergeCell ref="F32:BG33"/>
    <mergeCell ref="D26:E27"/>
    <mergeCell ref="BH26:BI27"/>
    <mergeCell ref="BJ26:BR27"/>
    <mergeCell ref="BS26:CA27"/>
    <mergeCell ref="BJ29:BR30"/>
    <mergeCell ref="BS29:CA30"/>
    <mergeCell ref="C4:N5"/>
    <mergeCell ref="O4:Q5"/>
    <mergeCell ref="D12:E13"/>
    <mergeCell ref="F12:H13"/>
    <mergeCell ref="U12:W13"/>
    <mergeCell ref="J12:Q13"/>
    <mergeCell ref="S12:T13"/>
    <mergeCell ref="D11:H11"/>
    <mergeCell ref="C37:N38"/>
    <mergeCell ref="O37:Q38"/>
    <mergeCell ref="D32:E33"/>
    <mergeCell ref="BH32:BI33"/>
    <mergeCell ref="D29:E30"/>
    <mergeCell ref="BH29:BI30"/>
    <mergeCell ref="BV64:BX65"/>
    <mergeCell ref="BY64:CA65"/>
    <mergeCell ref="D47:E48"/>
    <mergeCell ref="F47:H48"/>
    <mergeCell ref="J47:Q48"/>
    <mergeCell ref="D50:E51"/>
    <mergeCell ref="F50:H51"/>
    <mergeCell ref="J50:Q51"/>
    <mergeCell ref="BV58:BX59"/>
    <mergeCell ref="BY58:CA59"/>
    <mergeCell ref="BV61:BX62"/>
    <mergeCell ref="BY61:CA62"/>
    <mergeCell ref="BV67:BX68"/>
    <mergeCell ref="BY67:CA68"/>
    <mergeCell ref="BV70:BX71"/>
    <mergeCell ref="BY70:CA71"/>
    <mergeCell ref="BV73:BX74"/>
    <mergeCell ref="BY73:CA74"/>
    <mergeCell ref="A90:CD90"/>
    <mergeCell ref="BV76:BX77"/>
    <mergeCell ref="BY76:CA77"/>
    <mergeCell ref="BV79:BX80"/>
    <mergeCell ref="BY79:CA80"/>
    <mergeCell ref="Y12:AF13"/>
    <mergeCell ref="D23:BI23"/>
    <mergeCell ref="BS23:CA23"/>
    <mergeCell ref="BS24:CA24"/>
    <mergeCell ref="BJ25:BR25"/>
    <mergeCell ref="BS25:CA25"/>
    <mergeCell ref="BJ20:BR24"/>
    <mergeCell ref="BS20:CA20"/>
    <mergeCell ref="BS21:CA21"/>
    <mergeCell ref="D22:BI22"/>
    <mergeCell ref="BS22:CA22"/>
  </mergeCells>
  <printOptions horizontalCentered="1"/>
  <pageMargins left="0.23622047244094499" right="0.23622047244094499" top="0.23622047244094499" bottom="0.23622047244094499" header="0" footer="0"/>
  <pageSetup paperSize="9" scale="2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2" tint="-0.249977111117893"/>
  </sheetPr>
  <dimension ref="A1:DV94"/>
  <sheetViews>
    <sheetView showGridLines="0" view="pageBreakPreview" zoomScale="40" zoomScaleNormal="40" zoomScaleSheetLayoutView="40" zoomScalePageLayoutView="35" workbookViewId="0">
      <selection activeCell="U79" sqref="U79:W80"/>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1826" t="s">
        <v>1256</v>
      </c>
      <c r="D4" s="1827"/>
      <c r="E4" s="1827"/>
      <c r="F4" s="1827"/>
      <c r="G4" s="1827"/>
      <c r="H4" s="1827"/>
      <c r="I4" s="1827"/>
      <c r="J4" s="1827"/>
      <c r="K4" s="1827"/>
      <c r="L4" s="1827"/>
      <c r="M4" s="1827"/>
      <c r="N4" s="1828"/>
      <c r="O4" s="1784" t="s">
        <v>1812</v>
      </c>
      <c r="P4" s="1785"/>
      <c r="Q4" s="1786"/>
      <c r="R4" s="38"/>
      <c r="S4" s="75" t="s">
        <v>1840</v>
      </c>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1829"/>
      <c r="D5" s="1830"/>
      <c r="E5" s="1830"/>
      <c r="F5" s="1830"/>
      <c r="G5" s="1830"/>
      <c r="H5" s="1830"/>
      <c r="I5" s="1830"/>
      <c r="J5" s="1830"/>
      <c r="K5" s="1830"/>
      <c r="L5" s="1830"/>
      <c r="M5" s="1830"/>
      <c r="N5" s="1831"/>
      <c r="O5" s="1787"/>
      <c r="P5" s="1788"/>
      <c r="Q5" s="1789"/>
      <c r="R5" s="38"/>
      <c r="S5" s="88" t="s">
        <v>1841</v>
      </c>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C7" s="73" t="s">
        <v>1842</v>
      </c>
      <c r="D7" s="100" t="s">
        <v>1843</v>
      </c>
      <c r="E7" s="73"/>
      <c r="F7" s="100"/>
      <c r="G7" s="77"/>
      <c r="H7" s="38"/>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1"/>
      <c r="BP7" s="1"/>
      <c r="BQ7" s="1"/>
      <c r="BR7" s="1"/>
      <c r="BS7" s="1"/>
      <c r="BT7" s="1"/>
      <c r="BU7" s="1"/>
      <c r="BV7" s="1"/>
      <c r="BW7" s="1"/>
      <c r="BX7" s="1"/>
      <c r="BY7" s="38"/>
      <c r="BZ7" s="38"/>
      <c r="CA7" s="38"/>
      <c r="CB7" s="38"/>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38"/>
      <c r="D8" s="100" t="s">
        <v>1844</v>
      </c>
      <c r="E8" s="73"/>
      <c r="F8" s="100"/>
      <c r="G8" s="77"/>
      <c r="H8" s="38"/>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00"/>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1"/>
      <c r="BP8" s="1"/>
      <c r="BQ8" s="1"/>
      <c r="BR8" s="1"/>
      <c r="BS8" s="1"/>
      <c r="BT8" s="1"/>
      <c r="BU8" s="1"/>
      <c r="BV8" s="1"/>
      <c r="BW8" s="1"/>
      <c r="BX8" s="1"/>
      <c r="BY8" s="38"/>
      <c r="BZ8" s="38"/>
      <c r="CA8" s="38"/>
      <c r="CB8" s="38"/>
      <c r="CC8"/>
      <c r="CD8" s="96"/>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C9" s="38"/>
      <c r="D9" s="108" t="s">
        <v>1845</v>
      </c>
      <c r="E9" s="73"/>
      <c r="F9" s="100"/>
      <c r="G9" s="77"/>
      <c r="H9" s="38"/>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c r="AM9" s="100"/>
      <c r="AN9" s="100"/>
      <c r="AO9" s="100"/>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1"/>
      <c r="BP9" s="1"/>
      <c r="BQ9" s="1"/>
      <c r="BR9" s="1"/>
      <c r="BS9" s="1"/>
      <c r="BT9" s="1"/>
      <c r="BU9" s="1"/>
      <c r="BV9" s="1"/>
      <c r="BW9" s="1"/>
      <c r="BX9" s="1"/>
      <c r="BY9" s="38"/>
      <c r="BZ9" s="38"/>
      <c r="CA9" s="38"/>
      <c r="CB9" s="38"/>
      <c r="CC9"/>
      <c r="CD9" s="96"/>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38"/>
      <c r="D10" s="108" t="s">
        <v>1846</v>
      </c>
      <c r="E10" s="73"/>
      <c r="F10" s="100"/>
      <c r="G10" s="77"/>
      <c r="H10" s="38"/>
      <c r="I10" s="100"/>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00"/>
      <c r="AO10" s="100"/>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61"/>
      <c r="BO10" s="61"/>
      <c r="BP10" s="61"/>
      <c r="BQ10" s="61"/>
      <c r="BR10" s="61"/>
      <c r="BS10" s="61"/>
      <c r="BT10" s="1"/>
      <c r="BU10" s="1"/>
      <c r="BV10" s="1"/>
      <c r="BW10" s="1"/>
      <c r="BX10" s="1"/>
      <c r="BY10" s="38"/>
      <c r="BZ10" s="38"/>
      <c r="CA10" s="38"/>
      <c r="CB10" s="38"/>
      <c r="CC10"/>
      <c r="CD10" s="96"/>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30" customHeight="1">
      <c r="B11" s="72"/>
      <c r="C11" s="38"/>
      <c r="D11" s="73"/>
      <c r="E11" s="73"/>
      <c r="F11" s="100"/>
      <c r="G11" s="77"/>
      <c r="H11" s="38"/>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00"/>
      <c r="AO11" s="100"/>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61"/>
      <c r="BO11" s="61"/>
      <c r="BP11" s="61"/>
      <c r="BQ11" s="61"/>
      <c r="BR11" s="61"/>
      <c r="BS11" s="61"/>
      <c r="BT11" s="61"/>
      <c r="BU11" s="61"/>
      <c r="BY11" s="1001" t="s">
        <v>1824</v>
      </c>
      <c r="CB11" s="61"/>
      <c r="CC11"/>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38"/>
      <c r="D12" s="1038" t="s">
        <v>253</v>
      </c>
      <c r="E12" s="73"/>
      <c r="F12" s="74" t="s">
        <v>1847</v>
      </c>
      <c r="G12" s="77"/>
      <c r="H12" s="38"/>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00"/>
      <c r="AO12" s="100"/>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61"/>
      <c r="BO12" s="61"/>
      <c r="BP12" s="61"/>
      <c r="BQ12" s="61"/>
      <c r="BR12" s="61"/>
      <c r="BS12" s="61"/>
      <c r="BT12" s="61"/>
      <c r="BU12" s="61"/>
      <c r="BV12" s="1797" t="s">
        <v>1077</v>
      </c>
      <c r="BW12" s="1758"/>
      <c r="BX12" s="1758"/>
      <c r="BY12" s="1798"/>
      <c r="BZ12" s="1799"/>
      <c r="CA12" s="1800"/>
      <c r="CB12" s="61"/>
      <c r="CC12"/>
      <c r="CD12" s="96"/>
      <c r="CH12"/>
      <c r="CI12"/>
      <c r="CJ12"/>
      <c r="CK12"/>
    </row>
    <row r="13" spans="2:126" s="59" customFormat="1" ht="30" customHeight="1">
      <c r="B13" s="72"/>
      <c r="C13" s="38"/>
      <c r="D13" s="109"/>
      <c r="E13" s="73"/>
      <c r="F13" s="70" t="s">
        <v>1848</v>
      </c>
      <c r="G13" s="77"/>
      <c r="H13" s="38"/>
      <c r="I13" s="100"/>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61"/>
      <c r="BO13" s="61"/>
      <c r="BP13" s="61"/>
      <c r="BQ13" s="61"/>
      <c r="BR13" s="61"/>
      <c r="BS13" s="61"/>
      <c r="BT13" s="61"/>
      <c r="BU13" s="61"/>
      <c r="BV13" s="1758"/>
      <c r="BW13" s="1758"/>
      <c r="BX13" s="1758"/>
      <c r="BY13" s="1801"/>
      <c r="BZ13" s="1802"/>
      <c r="CA13" s="1803"/>
      <c r="CB13" s="61"/>
      <c r="CC13"/>
      <c r="CD13" s="96"/>
      <c r="CH13"/>
      <c r="CI13"/>
      <c r="CJ13"/>
      <c r="CK13"/>
    </row>
    <row r="14" spans="2:126" s="59" customFormat="1" ht="30" customHeight="1">
      <c r="B14" s="72"/>
      <c r="C14" s="38"/>
      <c r="D14" s="110"/>
      <c r="E14" s="73"/>
      <c r="F14" s="78"/>
      <c r="G14" s="77"/>
      <c r="H14" s="38"/>
      <c r="I14" s="100"/>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00"/>
      <c r="AO14" s="100"/>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61"/>
      <c r="BO14" s="61"/>
      <c r="BP14" s="61"/>
      <c r="BQ14" s="61"/>
      <c r="BR14" s="61"/>
      <c r="BS14" s="61"/>
      <c r="BT14" s="61"/>
      <c r="BU14" s="61"/>
      <c r="BV14" s="38"/>
      <c r="BW14" s="38"/>
      <c r="BX14" s="38"/>
      <c r="BY14" s="38"/>
      <c r="BZ14" s="38"/>
      <c r="CA14" s="38"/>
      <c r="CB14" s="61"/>
      <c r="CC14"/>
      <c r="CD14" s="96"/>
      <c r="CH14"/>
      <c r="CI14"/>
      <c r="CJ14"/>
      <c r="CK14"/>
    </row>
    <row r="15" spans="2:126" s="59" customFormat="1" ht="30" customHeight="1">
      <c r="B15" s="79"/>
      <c r="C15" s="38"/>
      <c r="D15" s="1038" t="s">
        <v>256</v>
      </c>
      <c r="E15" s="73"/>
      <c r="F15" s="74" t="s">
        <v>1849</v>
      </c>
      <c r="G15" s="77"/>
      <c r="H15" s="38"/>
      <c r="I15" s="100"/>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61"/>
      <c r="BO15" s="61"/>
      <c r="BP15" s="61"/>
      <c r="BQ15" s="61"/>
      <c r="BR15" s="61"/>
      <c r="BS15" s="61"/>
      <c r="BT15" s="61"/>
      <c r="BU15" s="61"/>
      <c r="BV15" s="1797" t="s">
        <v>1084</v>
      </c>
      <c r="BW15" s="1758"/>
      <c r="BX15" s="1758"/>
      <c r="BY15" s="1798"/>
      <c r="BZ15" s="1799"/>
      <c r="CA15" s="1800"/>
      <c r="CB15" s="61"/>
      <c r="CC15"/>
      <c r="CD15" s="96"/>
      <c r="CH15"/>
      <c r="CI15"/>
      <c r="CJ15"/>
      <c r="CK15"/>
    </row>
    <row r="16" spans="2:126" s="60" customFormat="1" ht="30" customHeight="1">
      <c r="B16" s="80"/>
      <c r="C16" s="38"/>
      <c r="D16" s="109"/>
      <c r="E16" s="73"/>
      <c r="F16" s="70" t="s">
        <v>1850</v>
      </c>
      <c r="G16" s="77"/>
      <c r="H16" s="38"/>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61"/>
      <c r="BO16" s="61"/>
      <c r="BP16" s="61"/>
      <c r="BQ16" s="61"/>
      <c r="BR16" s="61"/>
      <c r="BS16" s="61"/>
      <c r="BT16" s="61"/>
      <c r="BU16" s="61"/>
      <c r="BV16" s="1758"/>
      <c r="BW16" s="1758"/>
      <c r="BX16" s="1758"/>
      <c r="BY16" s="1801"/>
      <c r="BZ16" s="1802"/>
      <c r="CA16" s="1803"/>
      <c r="CB16" s="61"/>
      <c r="CC16"/>
      <c r="CD16" s="102"/>
      <c r="CH16"/>
      <c r="CI16"/>
      <c r="CJ16"/>
      <c r="CK16"/>
    </row>
    <row r="17" spans="2:91" s="60" customFormat="1" ht="30" customHeight="1">
      <c r="B17" s="80"/>
      <c r="C17" s="38"/>
      <c r="D17" s="111"/>
      <c r="E17" s="73"/>
      <c r="F17" s="78"/>
      <c r="G17" s="77"/>
      <c r="H17" s="38"/>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00"/>
      <c r="AO17" s="100"/>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61"/>
      <c r="BO17" s="61"/>
      <c r="BP17" s="61"/>
      <c r="BQ17" s="61"/>
      <c r="BR17" s="61"/>
      <c r="BS17" s="61"/>
      <c r="BT17" s="61"/>
      <c r="BU17" s="61"/>
      <c r="BV17" s="38"/>
      <c r="BW17" s="38"/>
      <c r="BX17" s="38"/>
      <c r="BY17" s="38"/>
      <c r="BZ17" s="38"/>
      <c r="CA17" s="38"/>
      <c r="CB17" s="61"/>
      <c r="CC17"/>
      <c r="CD17" s="102"/>
      <c r="CH17"/>
      <c r="CI17"/>
      <c r="CJ17"/>
      <c r="CK17"/>
    </row>
    <row r="18" spans="2:91" s="60" customFormat="1" ht="30" customHeight="1">
      <c r="B18" s="81"/>
      <c r="C18" s="38"/>
      <c r="D18" s="100" t="s">
        <v>259</v>
      </c>
      <c r="E18" s="73"/>
      <c r="F18" s="74" t="s">
        <v>1851</v>
      </c>
      <c r="G18" s="77"/>
      <c r="H18" s="38"/>
      <c r="I18" s="100"/>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00"/>
      <c r="AO18" s="100"/>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61"/>
      <c r="BO18" s="61"/>
      <c r="BP18" s="61"/>
      <c r="BQ18" s="61"/>
      <c r="BR18" s="61"/>
      <c r="BS18" s="61"/>
      <c r="BT18" s="61"/>
      <c r="BU18" s="61"/>
      <c r="BV18" s="1797" t="s">
        <v>1092</v>
      </c>
      <c r="BW18" s="1758"/>
      <c r="BX18" s="1758"/>
      <c r="BY18" s="1798"/>
      <c r="BZ18" s="1799"/>
      <c r="CA18" s="1800"/>
      <c r="CB18" s="61"/>
      <c r="CC18"/>
      <c r="CD18" s="103"/>
      <c r="CH18"/>
      <c r="CI18"/>
      <c r="CJ18"/>
      <c r="CK18"/>
    </row>
    <row r="19" spans="2:91" s="60" customFormat="1" ht="30" customHeight="1">
      <c r="B19" s="81"/>
      <c r="C19" s="38"/>
      <c r="D19" s="109"/>
      <c r="E19" s="73"/>
      <c r="F19" s="70" t="s">
        <v>1852</v>
      </c>
      <c r="G19" s="77"/>
      <c r="H19" s="38"/>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61"/>
      <c r="BO19" s="61"/>
      <c r="BP19" s="61"/>
      <c r="BQ19" s="61"/>
      <c r="BR19" s="61"/>
      <c r="BS19" s="61"/>
      <c r="BT19" s="61"/>
      <c r="BU19" s="61"/>
      <c r="BV19" s="1758"/>
      <c r="BW19" s="1758"/>
      <c r="BX19" s="1758"/>
      <c r="BY19" s="1801"/>
      <c r="BZ19" s="1802"/>
      <c r="CA19" s="1803"/>
      <c r="CB19" s="61"/>
      <c r="CC19"/>
      <c r="CD19" s="103"/>
      <c r="CH19"/>
      <c r="CI19"/>
      <c r="CJ19"/>
      <c r="CK19"/>
    </row>
    <row r="20" spans="2:91" s="60" customFormat="1" ht="30" customHeight="1">
      <c r="B20" s="81"/>
      <c r="C20" s="38"/>
      <c r="D20" s="109"/>
      <c r="E20" s="73"/>
      <c r="F20" s="78"/>
      <c r="G20" s="77"/>
      <c r="H20" s="38"/>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61"/>
      <c r="BO20" s="61"/>
      <c r="BP20" s="61"/>
      <c r="BQ20" s="61"/>
      <c r="BR20" s="61"/>
      <c r="BS20" s="61"/>
      <c r="BT20" s="61"/>
      <c r="BU20" s="61"/>
      <c r="BV20" s="38"/>
      <c r="BW20" s="38"/>
      <c r="BX20" s="38"/>
      <c r="BY20" s="38"/>
      <c r="BZ20" s="38"/>
      <c r="CA20" s="38"/>
      <c r="CB20" s="61"/>
      <c r="CC20"/>
      <c r="CD20" s="103"/>
      <c r="CH20"/>
      <c r="CI20"/>
      <c r="CJ20"/>
      <c r="CK20"/>
    </row>
    <row r="21" spans="2:91" s="60" customFormat="1" ht="39.9" customHeight="1">
      <c r="B21" s="81"/>
      <c r="C21" s="38"/>
      <c r="D21" s="1038" t="s">
        <v>302</v>
      </c>
      <c r="E21" s="73"/>
      <c r="F21" s="100" t="s">
        <v>1853</v>
      </c>
      <c r="G21" s="77"/>
      <c r="H21" s="38"/>
      <c r="I21" s="100"/>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61"/>
      <c r="BO21" s="61"/>
      <c r="BP21" s="61"/>
      <c r="BQ21" s="61"/>
      <c r="BR21" s="61"/>
      <c r="BS21" s="61"/>
      <c r="BT21" s="61"/>
      <c r="BU21" s="61"/>
      <c r="BV21" s="1797" t="s">
        <v>1099</v>
      </c>
      <c r="BW21" s="1758"/>
      <c r="BX21" s="1758"/>
      <c r="BY21" s="1798"/>
      <c r="BZ21" s="1799"/>
      <c r="CA21" s="1800"/>
      <c r="CB21" s="61"/>
      <c r="CC21"/>
      <c r="CD21" s="103"/>
      <c r="CH21"/>
      <c r="CI21"/>
      <c r="CJ21"/>
      <c r="CK21"/>
    </row>
    <row r="22" spans="2:91" s="60" customFormat="1" ht="39.9" customHeight="1">
      <c r="B22" s="81"/>
      <c r="C22" s="38"/>
      <c r="D22" s="109"/>
      <c r="E22" s="73"/>
      <c r="F22" s="100" t="s">
        <v>1854</v>
      </c>
      <c r="G22" s="77"/>
      <c r="H22" s="38"/>
      <c r="I22" s="100"/>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00"/>
      <c r="AO22" s="100"/>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61"/>
      <c r="BO22" s="61"/>
      <c r="BP22" s="61"/>
      <c r="BQ22" s="61"/>
      <c r="BR22" s="61"/>
      <c r="BS22" s="61"/>
      <c r="BT22" s="61"/>
      <c r="BU22" s="61"/>
      <c r="BV22" s="1758"/>
      <c r="BW22" s="1758"/>
      <c r="BX22" s="1758"/>
      <c r="BY22" s="1801"/>
      <c r="BZ22" s="1802"/>
      <c r="CA22" s="1803"/>
      <c r="CB22" s="61"/>
      <c r="CC22"/>
      <c r="CD22" s="103"/>
      <c r="CH22"/>
      <c r="CI22"/>
      <c r="CJ22"/>
      <c r="CK22"/>
    </row>
    <row r="23" spans="2:91" s="61" customFormat="1" ht="30" customHeight="1">
      <c r="B23" s="81"/>
      <c r="C23" s="38"/>
      <c r="D23" s="111"/>
      <c r="E23" s="73"/>
      <c r="F23" s="108" t="s">
        <v>1855</v>
      </c>
      <c r="G23" s="77"/>
      <c r="H23" s="38"/>
      <c r="I23" s="100"/>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00"/>
      <c r="AO23" s="100"/>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V23" s="38"/>
      <c r="BW23" s="38"/>
      <c r="BX23" s="38"/>
      <c r="BY23" s="38"/>
      <c r="BZ23" s="38"/>
      <c r="CA23" s="38"/>
      <c r="CC23"/>
      <c r="CD23" s="103"/>
      <c r="CH23"/>
      <c r="CI23"/>
      <c r="CJ23"/>
      <c r="CK23"/>
    </row>
    <row r="24" spans="2:91" s="61" customFormat="1" ht="30" customHeight="1">
      <c r="B24" s="81"/>
      <c r="C24" s="38"/>
      <c r="D24" s="109"/>
      <c r="E24" s="73"/>
      <c r="F24" s="108" t="s">
        <v>1856</v>
      </c>
      <c r="G24" s="77"/>
      <c r="H24" s="38"/>
      <c r="I24" s="100"/>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00"/>
      <c r="AO24" s="100"/>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V24" s="38"/>
      <c r="BW24" s="38"/>
      <c r="BX24" s="38"/>
      <c r="BY24" s="38"/>
      <c r="BZ24" s="38"/>
      <c r="CA24" s="38"/>
      <c r="CC24"/>
      <c r="CD24" s="103"/>
      <c r="CH24"/>
      <c r="CI24"/>
      <c r="CJ24"/>
      <c r="CK24"/>
    </row>
    <row r="25" spans="2:91" s="61" customFormat="1" ht="30" customHeight="1">
      <c r="B25" s="72"/>
      <c r="C25" s="38"/>
      <c r="D25" s="38"/>
      <c r="E25" s="73"/>
      <c r="F25" s="78"/>
      <c r="G25" s="77"/>
      <c r="H25" s="38"/>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V25" s="38"/>
      <c r="BW25" s="38"/>
      <c r="BX25" s="38"/>
      <c r="BY25" s="38"/>
      <c r="BZ25" s="38"/>
      <c r="CA25" s="38"/>
      <c r="CC25"/>
      <c r="CD25" s="103"/>
      <c r="CH25"/>
      <c r="CI25"/>
      <c r="CJ25"/>
      <c r="CK25"/>
    </row>
    <row r="26" spans="2:91" s="61" customFormat="1" ht="30" customHeight="1">
      <c r="B26" s="72"/>
      <c r="C26" s="38"/>
      <c r="D26" s="109" t="s">
        <v>305</v>
      </c>
      <c r="E26" s="73"/>
      <c r="F26" s="74" t="s">
        <v>1857</v>
      </c>
      <c r="G26" s="77"/>
      <c r="H26" s="38"/>
      <c r="I26" s="100"/>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00"/>
      <c r="AO26" s="100"/>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V26" s="1797" t="s">
        <v>1104</v>
      </c>
      <c r="BW26" s="1758"/>
      <c r="BX26" s="1758"/>
      <c r="BY26" s="1798"/>
      <c r="BZ26" s="1799"/>
      <c r="CA26" s="1800"/>
      <c r="CC26"/>
      <c r="CD26" s="101"/>
      <c r="CE26" s="100"/>
      <c r="CF26" s="100"/>
      <c r="CG26" s="100"/>
      <c r="CH26" s="38"/>
      <c r="CI26" s="38"/>
      <c r="CJ26" s="38"/>
      <c r="CK26" s="38"/>
      <c r="CL26" s="38"/>
      <c r="CM26" s="38"/>
    </row>
    <row r="27" spans="2:91" s="61" customFormat="1" ht="30" customHeight="1">
      <c r="B27" s="72"/>
      <c r="C27" s="38"/>
      <c r="D27" s="109"/>
      <c r="E27" s="73"/>
      <c r="F27" s="70" t="s">
        <v>1858</v>
      </c>
      <c r="G27" s="77"/>
      <c r="H27" s="38"/>
      <c r="I27" s="100"/>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V27" s="1758"/>
      <c r="BW27" s="1758"/>
      <c r="BX27" s="1758"/>
      <c r="BY27" s="1801"/>
      <c r="BZ27" s="1802"/>
      <c r="CA27" s="1803"/>
      <c r="CC27"/>
      <c r="CD27" s="101"/>
      <c r="CE27" s="100"/>
      <c r="CF27" s="100"/>
      <c r="CG27" s="100"/>
      <c r="CH27" s="38"/>
      <c r="CI27" s="38"/>
      <c r="CJ27" s="38"/>
      <c r="CK27" s="38"/>
      <c r="CL27" s="38"/>
      <c r="CM27" s="38"/>
    </row>
    <row r="28" spans="2:91" s="61" customFormat="1" ht="24.9" customHeight="1">
      <c r="B28" s="79"/>
      <c r="C28" s="38"/>
      <c r="D28" s="111"/>
      <c r="E28" s="73"/>
      <c r="F28" s="70"/>
      <c r="G28" s="77"/>
      <c r="H28" s="38"/>
      <c r="I28" s="100"/>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V28" s="38"/>
      <c r="BW28" s="38"/>
      <c r="BX28" s="38"/>
      <c r="BY28" s="38"/>
      <c r="BZ28" s="38"/>
      <c r="CA28" s="38"/>
      <c r="CC28"/>
      <c r="CD28" s="101"/>
      <c r="CE28" s="100"/>
      <c r="CF28" s="100"/>
      <c r="CG28" s="100"/>
      <c r="CH28" s="38"/>
      <c r="CI28" s="38"/>
      <c r="CJ28" s="38"/>
      <c r="CK28" s="38"/>
      <c r="CL28" s="38"/>
      <c r="CM28" s="38"/>
    </row>
    <row r="29" spans="2:91" s="61" customFormat="1" ht="30" customHeight="1">
      <c r="B29" s="80"/>
      <c r="C29" s="38"/>
      <c r="D29" s="1038" t="s">
        <v>308</v>
      </c>
      <c r="E29" s="73"/>
      <c r="F29" s="100" t="s">
        <v>1859</v>
      </c>
      <c r="G29" s="77"/>
      <c r="H29" s="38"/>
      <c r="I29" s="100"/>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V29" s="1797" t="s">
        <v>1110</v>
      </c>
      <c r="BW29" s="1758"/>
      <c r="BX29" s="1758"/>
      <c r="BY29" s="1798"/>
      <c r="BZ29" s="1799"/>
      <c r="CA29" s="1800"/>
      <c r="CC29"/>
      <c r="CD29" s="101"/>
      <c r="CE29" s="100"/>
      <c r="CF29" s="100"/>
      <c r="CG29" s="100"/>
      <c r="CH29" s="38"/>
      <c r="CI29" s="38"/>
      <c r="CJ29" s="38"/>
      <c r="CK29" s="38"/>
      <c r="CL29" s="38"/>
      <c r="CM29" s="38"/>
    </row>
    <row r="30" spans="2:91" s="61" customFormat="1" ht="30" customHeight="1">
      <c r="B30" s="80"/>
      <c r="C30" s="38"/>
      <c r="D30" s="38"/>
      <c r="E30" s="73"/>
      <c r="F30" s="73" t="s">
        <v>1860</v>
      </c>
      <c r="G30" s="77"/>
      <c r="H30" s="38"/>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00"/>
      <c r="AO30" s="100"/>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V30" s="1758"/>
      <c r="BW30" s="1758"/>
      <c r="BX30" s="1758"/>
      <c r="BY30" s="1801"/>
      <c r="BZ30" s="1802"/>
      <c r="CA30" s="1803"/>
      <c r="CC30"/>
      <c r="CD30" s="101"/>
      <c r="CE30" s="100"/>
      <c r="CF30" s="100"/>
      <c r="CG30" s="100"/>
      <c r="CH30" s="38"/>
      <c r="CI30" s="38"/>
      <c r="CJ30" s="38"/>
      <c r="CK30" s="38"/>
      <c r="CL30" s="38"/>
      <c r="CM30" s="38"/>
    </row>
    <row r="31" spans="2:91" s="61" customFormat="1" ht="24.9" customHeight="1">
      <c r="B31" s="81"/>
      <c r="C31" s="38"/>
      <c r="D31" s="38"/>
      <c r="E31" s="73"/>
      <c r="F31" s="108" t="s">
        <v>1861</v>
      </c>
      <c r="G31" s="77"/>
      <c r="H31" s="38"/>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V31" s="38"/>
      <c r="BW31" s="38"/>
      <c r="BX31" s="38"/>
      <c r="BY31" s="38"/>
      <c r="BZ31" s="38"/>
      <c r="CA31" s="38"/>
      <c r="CC31"/>
      <c r="CD31" s="101"/>
      <c r="CE31" s="100"/>
      <c r="CF31" s="100"/>
      <c r="CG31" s="100"/>
      <c r="CH31" s="38"/>
      <c r="CI31" s="38"/>
      <c r="CJ31" s="38"/>
      <c r="CK31" s="38"/>
      <c r="CL31" s="38"/>
      <c r="CM31" s="38"/>
    </row>
    <row r="32" spans="2:91" s="61" customFormat="1" ht="30" customHeight="1">
      <c r="B32" s="72"/>
      <c r="C32" s="38"/>
      <c r="D32" s="38"/>
      <c r="E32" s="73"/>
      <c r="F32" s="108" t="s">
        <v>1862</v>
      </c>
      <c r="G32" s="77"/>
      <c r="H32" s="38"/>
      <c r="I32" s="100"/>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00"/>
      <c r="AO32" s="100"/>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V32" s="38"/>
      <c r="BW32" s="38"/>
      <c r="BX32" s="38"/>
      <c r="BY32" s="38"/>
      <c r="BZ32" s="38"/>
      <c r="CA32" s="38"/>
      <c r="CC32"/>
      <c r="CD32" s="101"/>
      <c r="CE32" s="100"/>
      <c r="CF32" s="100"/>
      <c r="CG32" s="100"/>
      <c r="CH32" s="38"/>
      <c r="CI32" s="38"/>
      <c r="CJ32" s="38"/>
      <c r="CK32" s="38"/>
      <c r="CL32" s="38"/>
      <c r="CM32" s="38"/>
    </row>
    <row r="33" spans="2:91" s="61" customFormat="1" ht="30" customHeight="1">
      <c r="B33" s="72"/>
      <c r="C33" s="38"/>
      <c r="D33" s="38"/>
      <c r="E33" s="73"/>
      <c r="F33" s="100"/>
      <c r="G33" s="77"/>
      <c r="H33" s="38"/>
      <c r="I33" s="100"/>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V33" s="38"/>
      <c r="BW33" s="38"/>
      <c r="BX33" s="38"/>
      <c r="BY33" s="38"/>
      <c r="BZ33" s="38"/>
      <c r="CA33" s="38"/>
      <c r="CC33"/>
      <c r="CD33" s="101"/>
      <c r="CE33" s="100"/>
      <c r="CF33" s="100"/>
      <c r="CG33" s="100"/>
      <c r="CH33" s="38"/>
      <c r="CI33" s="38"/>
      <c r="CJ33" s="38"/>
      <c r="CK33" s="38"/>
      <c r="CL33" s="38"/>
      <c r="CM33" s="38"/>
    </row>
    <row r="34" spans="2:91" s="61" customFormat="1" ht="24.9" customHeight="1">
      <c r="B34" s="72"/>
      <c r="C34" s="38"/>
      <c r="D34" s="73" t="s">
        <v>311</v>
      </c>
      <c r="E34" s="73"/>
      <c r="F34" s="100" t="s">
        <v>1863</v>
      </c>
      <c r="G34" s="77"/>
      <c r="H34" s="38"/>
      <c r="I34" s="100"/>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00"/>
      <c r="AO34" s="100"/>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V34" s="1797" t="s">
        <v>1117</v>
      </c>
      <c r="BW34" s="1758"/>
      <c r="BX34" s="1758"/>
      <c r="BY34" s="1798"/>
      <c r="BZ34" s="1799"/>
      <c r="CA34" s="1800"/>
      <c r="CC34"/>
      <c r="CD34" s="101"/>
      <c r="CE34" s="100"/>
      <c r="CF34" s="100"/>
      <c r="CG34" s="100"/>
      <c r="CH34" s="38"/>
      <c r="CI34" s="38"/>
      <c r="CJ34" s="38"/>
      <c r="CK34" s="38"/>
      <c r="CL34" s="38"/>
      <c r="CM34" s="38"/>
    </row>
    <row r="35" spans="2:91" s="61" customFormat="1" ht="30" customHeight="1">
      <c r="B35" s="72"/>
      <c r="C35" s="38"/>
      <c r="D35" s="73"/>
      <c r="E35" s="73"/>
      <c r="F35" s="108" t="s">
        <v>1864</v>
      </c>
      <c r="G35" s="77"/>
      <c r="H35" s="38"/>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V35" s="1758"/>
      <c r="BW35" s="1758"/>
      <c r="BX35" s="1758"/>
      <c r="BY35" s="1801"/>
      <c r="BZ35" s="1802"/>
      <c r="CA35" s="1803"/>
      <c r="CC35"/>
      <c r="CD35" s="101"/>
      <c r="CE35" s="100"/>
      <c r="CF35" s="100"/>
      <c r="CG35" s="100"/>
      <c r="CH35" s="38"/>
      <c r="CI35" s="38"/>
      <c r="CJ35" s="38"/>
      <c r="CK35" s="38"/>
      <c r="CL35" s="38"/>
      <c r="CM35" s="38"/>
    </row>
    <row r="36" spans="2:91" s="61" customFormat="1" ht="30" customHeight="1">
      <c r="B36" s="79"/>
      <c r="C36" s="38"/>
      <c r="D36" s="73"/>
      <c r="E36" s="73"/>
      <c r="F36" s="100"/>
      <c r="G36" s="77"/>
      <c r="H36" s="38"/>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00"/>
      <c r="AO36" s="100"/>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V36" s="38"/>
      <c r="BW36" s="38"/>
      <c r="BX36" s="38"/>
      <c r="BY36" s="38"/>
      <c r="BZ36" s="38"/>
      <c r="CA36" s="38"/>
      <c r="CC36"/>
      <c r="CD36" s="101"/>
      <c r="CE36" s="100"/>
      <c r="CF36" s="100"/>
      <c r="CG36" s="100"/>
      <c r="CH36" s="38"/>
      <c r="CI36" s="38"/>
      <c r="CJ36" s="38"/>
      <c r="CK36" s="38"/>
      <c r="CL36" s="38"/>
      <c r="CM36" s="38"/>
    </row>
    <row r="37" spans="2:91" s="61" customFormat="1" ht="24.9" customHeight="1">
      <c r="B37" s="80"/>
      <c r="C37" s="38"/>
      <c r="D37" s="73" t="s">
        <v>314</v>
      </c>
      <c r="E37" s="73"/>
      <c r="F37" s="100" t="s">
        <v>1865</v>
      </c>
      <c r="G37" s="77"/>
      <c r="H37" s="38"/>
      <c r="I37" s="100"/>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00"/>
      <c r="AO37" s="100"/>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V37" s="1797" t="s">
        <v>871</v>
      </c>
      <c r="BW37" s="1758"/>
      <c r="BX37" s="1758"/>
      <c r="BY37" s="1798"/>
      <c r="BZ37" s="1799"/>
      <c r="CA37" s="1800"/>
      <c r="CC37"/>
      <c r="CD37" s="101"/>
      <c r="CE37" s="100"/>
      <c r="CF37" s="100"/>
      <c r="CG37" s="100"/>
      <c r="CH37" s="38"/>
      <c r="CI37" s="38"/>
      <c r="CJ37" s="38"/>
      <c r="CK37" s="38"/>
      <c r="CL37" s="38"/>
      <c r="CM37" s="38"/>
    </row>
    <row r="38" spans="2:91" s="61" customFormat="1" ht="30" customHeight="1">
      <c r="B38" s="80"/>
      <c r="C38" s="38"/>
      <c r="D38" s="73"/>
      <c r="E38" s="73"/>
      <c r="F38" s="108" t="s">
        <v>1866</v>
      </c>
      <c r="G38" s="77"/>
      <c r="H38" s="38"/>
      <c r="I38" s="100"/>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00"/>
      <c r="AO38" s="100"/>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V38" s="1758"/>
      <c r="BW38" s="1758"/>
      <c r="BX38" s="1758"/>
      <c r="BY38" s="1801"/>
      <c r="BZ38" s="1802"/>
      <c r="CA38" s="1803"/>
      <c r="CC38"/>
      <c r="CD38" s="101"/>
      <c r="CE38" s="100"/>
      <c r="CF38" s="100"/>
      <c r="CG38" s="100"/>
      <c r="CH38" s="38"/>
      <c r="CI38" s="38"/>
      <c r="CJ38" s="38"/>
      <c r="CK38" s="38"/>
      <c r="CL38" s="38"/>
      <c r="CM38" s="38"/>
    </row>
    <row r="39" spans="2:91" s="61" customFormat="1" ht="30" customHeight="1">
      <c r="B39" s="81"/>
      <c r="C39" s="38"/>
      <c r="D39" s="73"/>
      <c r="E39" s="73"/>
      <c r="F39" s="100"/>
      <c r="G39" s="77"/>
      <c r="H39" s="38"/>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V39" s="38"/>
      <c r="BW39" s="38"/>
      <c r="BX39" s="38"/>
      <c r="BY39" s="38"/>
      <c r="BZ39" s="38"/>
      <c r="CA39" s="38"/>
      <c r="CC39"/>
      <c r="CD39" s="101"/>
      <c r="CE39" s="100"/>
      <c r="CF39" s="100"/>
      <c r="CG39" s="100"/>
      <c r="CH39" s="38"/>
      <c r="CI39" s="38"/>
      <c r="CJ39" s="38"/>
      <c r="CK39" s="38"/>
      <c r="CL39" s="38"/>
      <c r="CM39" s="38"/>
    </row>
    <row r="40" spans="2:91" s="61" customFormat="1" ht="24.9" customHeight="1">
      <c r="B40" s="72"/>
      <c r="C40" s="38"/>
      <c r="D40" s="73" t="s">
        <v>276</v>
      </c>
      <c r="E40" s="73"/>
      <c r="F40" s="100" t="s">
        <v>1867</v>
      </c>
      <c r="G40" s="77"/>
      <c r="H40" s="38"/>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V40" s="1797" t="s">
        <v>1072</v>
      </c>
      <c r="BW40" s="1758"/>
      <c r="BX40" s="1758"/>
      <c r="BY40" s="1798"/>
      <c r="BZ40" s="1799"/>
      <c r="CA40" s="1800"/>
      <c r="CC40"/>
      <c r="CD40" s="101"/>
      <c r="CE40" s="100"/>
      <c r="CF40" s="100"/>
      <c r="CG40" s="100"/>
      <c r="CH40" s="38"/>
      <c r="CI40" s="38"/>
      <c r="CJ40" s="38"/>
      <c r="CK40" s="38"/>
      <c r="CL40" s="38"/>
      <c r="CM40" s="38"/>
    </row>
    <row r="41" spans="2:91" s="61" customFormat="1" ht="30" customHeight="1">
      <c r="B41" s="72"/>
      <c r="C41" s="38"/>
      <c r="D41" s="73"/>
      <c r="E41" s="73"/>
      <c r="F41" s="108" t="s">
        <v>1868</v>
      </c>
      <c r="G41" s="77"/>
      <c r="H41" s="38"/>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V41" s="1758"/>
      <c r="BW41" s="1758"/>
      <c r="BX41" s="1758"/>
      <c r="BY41" s="1801"/>
      <c r="BZ41" s="1802"/>
      <c r="CA41" s="1803"/>
      <c r="CC41"/>
      <c r="CD41" s="101"/>
      <c r="CE41" s="100"/>
      <c r="CF41" s="100"/>
      <c r="CG41" s="100"/>
      <c r="CH41" s="38"/>
      <c r="CI41" s="38"/>
      <c r="CJ41" s="38"/>
      <c r="CK41" s="38"/>
      <c r="CL41" s="38"/>
      <c r="CM41" s="38"/>
    </row>
    <row r="42" spans="2:91" s="61" customFormat="1" ht="30" customHeight="1">
      <c r="B42" s="72"/>
      <c r="C42" s="38"/>
      <c r="D42" s="73"/>
      <c r="E42" s="73"/>
      <c r="F42" s="100"/>
      <c r="G42" s="77"/>
      <c r="H42" s="38"/>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V42" s="38"/>
      <c r="BW42" s="38"/>
      <c r="BX42" s="38"/>
      <c r="BY42" s="38"/>
      <c r="BZ42" s="38"/>
      <c r="CA42" s="38"/>
      <c r="CC42"/>
      <c r="CD42" s="101"/>
      <c r="CE42" s="100"/>
      <c r="CF42" s="100"/>
      <c r="CG42" s="100"/>
      <c r="CH42" s="38"/>
      <c r="CI42" s="38"/>
      <c r="CJ42" s="38"/>
      <c r="CK42" s="38"/>
      <c r="CL42" s="38"/>
      <c r="CM42" s="38"/>
    </row>
    <row r="43" spans="2:91" s="61" customFormat="1" ht="24.9" customHeight="1">
      <c r="B43" s="81"/>
      <c r="C43" s="38"/>
      <c r="D43" s="73" t="s">
        <v>708</v>
      </c>
      <c r="E43" s="73"/>
      <c r="F43" s="100" t="s">
        <v>1869</v>
      </c>
      <c r="G43" s="77"/>
      <c r="H43" s="38"/>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V43" s="1797" t="s">
        <v>1078</v>
      </c>
      <c r="BW43" s="1758"/>
      <c r="BX43" s="1758"/>
      <c r="BY43" s="1798"/>
      <c r="BZ43" s="1799"/>
      <c r="CA43" s="1800"/>
      <c r="CC43"/>
      <c r="CD43" s="103"/>
      <c r="CH43"/>
      <c r="CI43"/>
      <c r="CJ43"/>
      <c r="CK43"/>
    </row>
    <row r="44" spans="2:91" s="61" customFormat="1" ht="30" customHeight="1">
      <c r="B44" s="79"/>
      <c r="C44" s="38"/>
      <c r="D44" s="73"/>
      <c r="E44" s="73"/>
      <c r="F44" s="108" t="s">
        <v>1870</v>
      </c>
      <c r="G44" s="77"/>
      <c r="H44" s="38"/>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1"/>
      <c r="BP44" s="1"/>
      <c r="BQ44" s="1"/>
      <c r="BR44" s="1"/>
      <c r="BS44" s="1"/>
      <c r="BV44" s="1758"/>
      <c r="BW44" s="1758"/>
      <c r="BX44" s="1758"/>
      <c r="BY44" s="1801"/>
      <c r="BZ44" s="1802"/>
      <c r="CA44" s="1803"/>
      <c r="CC44"/>
      <c r="CD44" s="102"/>
      <c r="CH44"/>
      <c r="CI44"/>
      <c r="CJ44"/>
      <c r="CK44"/>
    </row>
    <row r="45" spans="2:91" s="61" customFormat="1" ht="30" customHeight="1">
      <c r="B45" s="80"/>
      <c r="C45" s="38"/>
      <c r="D45" s="73"/>
      <c r="E45" s="38"/>
      <c r="F45" s="70"/>
      <c r="G45" s="38"/>
      <c r="H45" s="38"/>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38"/>
      <c r="AQ45" s="38"/>
      <c r="AR45" s="38"/>
      <c r="AS45" s="38"/>
      <c r="AT45" s="38"/>
      <c r="AU45" s="38"/>
      <c r="AV45" s="38"/>
      <c r="AW45" s="38"/>
      <c r="AX45" s="38"/>
      <c r="AY45" s="38"/>
      <c r="AZ45" s="38"/>
      <c r="BA45" s="38"/>
      <c r="BB45" s="38"/>
      <c r="BC45" s="38"/>
      <c r="BD45" s="38"/>
      <c r="BE45" s="38"/>
      <c r="BF45" s="38"/>
      <c r="BG45" s="38"/>
      <c r="BH45" s="38"/>
      <c r="BI45" s="38"/>
      <c r="BJ45" s="38"/>
      <c r="BQ45" s="1"/>
      <c r="BR45" s="1"/>
      <c r="BS45" s="1"/>
      <c r="BT45" s="1"/>
      <c r="BV45" s="91"/>
      <c r="BW45" s="91"/>
      <c r="BX45" s="91"/>
      <c r="BY45" s="59"/>
      <c r="BZ45" s="59"/>
      <c r="CA45" s="59"/>
      <c r="CB45"/>
      <c r="CC45"/>
      <c r="CD45" s="102"/>
      <c r="CH45"/>
      <c r="CI45"/>
      <c r="CJ45"/>
      <c r="CK45"/>
    </row>
    <row r="46" spans="2:91" s="61" customFormat="1" ht="24.9" customHeight="1">
      <c r="B46" s="112"/>
      <c r="C46" s="113"/>
      <c r="D46" s="114"/>
      <c r="E46" s="113"/>
      <c r="F46" s="115"/>
      <c r="G46" s="113"/>
      <c r="H46" s="113"/>
      <c r="I46" s="115"/>
      <c r="J46" s="115"/>
      <c r="K46" s="115"/>
      <c r="L46" s="115"/>
      <c r="M46" s="115"/>
      <c r="N46" s="115"/>
      <c r="O46" s="115"/>
      <c r="P46" s="115"/>
      <c r="Q46" s="115"/>
      <c r="R46" s="115"/>
      <c r="S46" s="115"/>
      <c r="T46" s="115"/>
      <c r="U46" s="115"/>
      <c r="V46" s="115"/>
      <c r="W46" s="115"/>
      <c r="X46" s="115"/>
      <c r="Y46" s="115"/>
      <c r="Z46" s="115"/>
      <c r="AA46" s="115"/>
      <c r="AB46" s="115"/>
      <c r="AC46" s="115"/>
      <c r="AD46" s="115"/>
      <c r="AE46" s="115"/>
      <c r="AF46" s="115"/>
      <c r="AG46" s="115"/>
      <c r="AH46" s="115"/>
      <c r="AI46" s="115"/>
      <c r="AJ46" s="115"/>
      <c r="AK46" s="115"/>
      <c r="AL46" s="115"/>
      <c r="AM46" s="115"/>
      <c r="AN46" s="115"/>
      <c r="AO46" s="115"/>
      <c r="AP46" s="113"/>
      <c r="AQ46" s="113"/>
      <c r="AR46" s="113"/>
      <c r="AS46" s="113"/>
      <c r="AT46" s="113"/>
      <c r="AU46" s="113"/>
      <c r="AV46" s="113"/>
      <c r="AW46" s="113"/>
      <c r="AX46" s="113"/>
      <c r="AY46" s="113"/>
      <c r="AZ46" s="113"/>
      <c r="BA46" s="113"/>
      <c r="BB46" s="113"/>
      <c r="BC46" s="113"/>
      <c r="BD46" s="113"/>
      <c r="BE46" s="113"/>
      <c r="BF46" s="113"/>
      <c r="BG46" s="113"/>
      <c r="BH46" s="113"/>
      <c r="BI46" s="113"/>
      <c r="BJ46" s="113"/>
      <c r="BK46" s="121"/>
      <c r="BL46" s="121"/>
      <c r="BM46" s="121"/>
      <c r="BN46" s="121"/>
      <c r="BO46" s="121"/>
      <c r="BP46" s="121"/>
      <c r="BQ46" s="13"/>
      <c r="BR46" s="13"/>
      <c r="BS46" s="13"/>
      <c r="BT46" s="13"/>
      <c r="BU46" s="121"/>
      <c r="BV46" s="113"/>
      <c r="BW46" s="113"/>
      <c r="BX46" s="113"/>
      <c r="BY46" s="113"/>
      <c r="BZ46" s="113"/>
      <c r="CA46" s="113"/>
      <c r="CB46" s="123"/>
      <c r="CC46" s="123"/>
      <c r="CD46" s="124"/>
      <c r="CH46"/>
      <c r="CI46"/>
      <c r="CJ46"/>
      <c r="CK46"/>
    </row>
    <row r="47" spans="2:91" s="61" customFormat="1" ht="30" customHeight="1">
      <c r="B47" s="81"/>
      <c r="C47" s="38"/>
      <c r="D47" s="73"/>
      <c r="E47" s="38"/>
      <c r="F47" s="74"/>
      <c r="G47" s="38"/>
      <c r="H47" s="38"/>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4"/>
      <c r="AP47" s="38"/>
      <c r="AQ47" s="38"/>
      <c r="AR47" s="38"/>
      <c r="AS47" s="38"/>
      <c r="AT47" s="38"/>
      <c r="AU47" s="38"/>
      <c r="AV47" s="38"/>
      <c r="AW47" s="38"/>
      <c r="AX47" s="38"/>
      <c r="AY47" s="38"/>
      <c r="AZ47" s="38"/>
      <c r="BA47" s="38"/>
      <c r="BB47" s="38"/>
      <c r="BC47" s="38"/>
      <c r="BD47" s="38"/>
      <c r="BE47" s="38"/>
      <c r="BF47" s="38"/>
      <c r="BG47" s="38"/>
      <c r="BH47" s="38"/>
      <c r="BI47" s="38"/>
      <c r="BJ47" s="38"/>
      <c r="BQ47" s="1"/>
      <c r="BR47" s="1"/>
      <c r="BS47" s="1"/>
      <c r="BT47" s="1"/>
      <c r="BV47" s="91"/>
      <c r="BW47" s="91"/>
      <c r="BX47" s="91"/>
      <c r="BY47" s="59"/>
      <c r="BZ47" s="59"/>
      <c r="CA47" s="59"/>
      <c r="CB47"/>
      <c r="CC47"/>
      <c r="CD47" s="103"/>
      <c r="CH47"/>
      <c r="CI47"/>
      <c r="CJ47"/>
      <c r="CK47"/>
    </row>
    <row r="48" spans="2:91" s="61" customFormat="1" ht="30" customHeight="1">
      <c r="B48" s="72"/>
      <c r="C48" s="73" t="s">
        <v>1871</v>
      </c>
      <c r="D48" s="100" t="s">
        <v>1872</v>
      </c>
      <c r="E48" s="38"/>
      <c r="F48" s="110"/>
      <c r="G48" s="38"/>
      <c r="H48" s="100"/>
      <c r="I48" s="100"/>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00"/>
      <c r="AO48" s="100"/>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1"/>
      <c r="BP48" s="1"/>
      <c r="BQ48" s="1"/>
      <c r="BR48" s="1"/>
      <c r="BS48" s="1"/>
      <c r="BT48" s="1"/>
      <c r="BU48" s="1"/>
      <c r="BV48" s="1"/>
      <c r="BW48" s="1"/>
      <c r="BX48" s="1"/>
      <c r="BY48" s="38"/>
      <c r="BZ48" s="38"/>
      <c r="CA48" s="38"/>
      <c r="CB48" s="38"/>
      <c r="CC48"/>
      <c r="CD48" s="103"/>
      <c r="CH48"/>
      <c r="CI48"/>
      <c r="CJ48"/>
      <c r="CK48"/>
    </row>
    <row r="49" spans="2:126" s="61" customFormat="1" ht="39.9" customHeight="1">
      <c r="B49" s="72"/>
      <c r="C49" s="73"/>
      <c r="D49" s="100" t="s">
        <v>1376</v>
      </c>
      <c r="E49" s="38"/>
      <c r="F49" s="110"/>
      <c r="G49" s="38"/>
      <c r="H49" s="100"/>
      <c r="I49" s="100"/>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00"/>
      <c r="AO49" s="100"/>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1"/>
      <c r="BP49" s="1"/>
      <c r="BQ49" s="1"/>
      <c r="BR49" s="1"/>
      <c r="BS49" s="1"/>
      <c r="BT49" s="1"/>
      <c r="BU49" s="1"/>
      <c r="BV49" s="1"/>
      <c r="BW49" s="1"/>
      <c r="BX49" s="1"/>
      <c r="BY49" s="38"/>
      <c r="BZ49" s="38"/>
      <c r="CA49" s="38"/>
      <c r="CB49" s="38"/>
      <c r="CC49"/>
      <c r="CD49" s="103"/>
      <c r="CH49"/>
      <c r="CI49"/>
      <c r="CJ49"/>
      <c r="CK49"/>
    </row>
    <row r="50" spans="2:126" s="61" customFormat="1" ht="39.9" customHeight="1">
      <c r="B50" s="116"/>
      <c r="C50" s="73"/>
      <c r="D50" s="108" t="s">
        <v>1873</v>
      </c>
      <c r="E50" s="38"/>
      <c r="F50" s="110"/>
      <c r="G50" s="38"/>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1"/>
      <c r="BP50" s="1"/>
      <c r="BQ50" s="1"/>
      <c r="BR50" s="1"/>
      <c r="BS50" s="1"/>
      <c r="BT50" s="1"/>
      <c r="BU50" s="1"/>
      <c r="BV50" s="1"/>
      <c r="BW50" s="1"/>
      <c r="BX50" s="1"/>
      <c r="BY50" s="38"/>
      <c r="BZ50" s="38"/>
      <c r="CA50" s="38"/>
      <c r="CB50" s="38"/>
      <c r="CC50"/>
      <c r="CD50" s="96"/>
      <c r="CH50"/>
      <c r="CI50"/>
      <c r="CJ50"/>
      <c r="CK50"/>
    </row>
    <row r="51" spans="2:126" s="61" customFormat="1" ht="30" customHeight="1">
      <c r="B51" s="116"/>
      <c r="C51" s="74"/>
      <c r="D51" s="1"/>
      <c r="E51" s="24"/>
      <c r="F51" s="100"/>
      <c r="G51" s="110"/>
      <c r="H51" s="117"/>
      <c r="I51" s="117"/>
      <c r="J51" s="118"/>
      <c r="K51" s="119"/>
      <c r="L51" s="119"/>
      <c r="M51" s="119"/>
      <c r="N51" s="119"/>
      <c r="O51" s="119"/>
      <c r="P51" s="118"/>
      <c r="Q51" s="118"/>
      <c r="R51" s="1"/>
      <c r="S51" s="1"/>
      <c r="T51" s="1"/>
      <c r="U51" s="1"/>
      <c r="V51" s="1"/>
      <c r="W51" s="1"/>
      <c r="X51" s="1"/>
      <c r="Y51" s="1"/>
      <c r="Z51" s="1"/>
      <c r="AA51" s="1"/>
      <c r="AB51" s="1"/>
      <c r="AC51" s="1"/>
      <c r="AD51" s="1"/>
      <c r="AE51" s="1"/>
      <c r="AF51" s="1"/>
      <c r="AG51" s="1"/>
      <c r="AH51" s="118"/>
      <c r="AI51" s="118"/>
      <c r="AJ51" s="118"/>
      <c r="AK51" s="24"/>
      <c r="AL51" s="120"/>
      <c r="AM51" s="90"/>
      <c r="AN51" s="117"/>
      <c r="AO51" s="117"/>
      <c r="AP51" s="118"/>
      <c r="AQ51" s="119"/>
      <c r="AR51" s="119"/>
      <c r="AS51" s="119"/>
      <c r="AT51" s="119"/>
      <c r="AU51" s="119"/>
      <c r="AV51" s="119"/>
      <c r="AW51" s="83"/>
      <c r="AX51" s="118"/>
      <c r="AY51" s="118"/>
      <c r="AZ51" s="1"/>
      <c r="BA51" s="1"/>
      <c r="BB51" s="1"/>
      <c r="BC51" s="1"/>
      <c r="BD51" s="1"/>
      <c r="BE51" s="1"/>
      <c r="BF51" s="1"/>
      <c r="BG51" s="1"/>
      <c r="BH51" s="1"/>
      <c r="BI51" s="59"/>
      <c r="BJ51" s="59"/>
      <c r="BK51" s="59"/>
      <c r="BL51" s="59"/>
      <c r="BM51" s="59"/>
      <c r="BN51" s="59"/>
      <c r="BO51" s="1"/>
      <c r="BP51" s="1"/>
      <c r="BQ51" s="1"/>
      <c r="BR51" s="1"/>
      <c r="BS51" s="1"/>
      <c r="BT51" s="1"/>
      <c r="BU51" s="1"/>
      <c r="BV51" s="59"/>
      <c r="BW51" s="59"/>
      <c r="BX51" s="59"/>
      <c r="BY51" s="1001" t="s">
        <v>1824</v>
      </c>
      <c r="BZ51" s="59"/>
      <c r="CA51" s="59"/>
      <c r="CB51" s="59"/>
      <c r="CC51" s="38"/>
      <c r="CD51" s="97"/>
      <c r="CE51" s="38"/>
      <c r="CF51" s="38"/>
      <c r="CH51"/>
      <c r="CI51"/>
      <c r="CJ51"/>
      <c r="CK51"/>
    </row>
    <row r="52" spans="2:126" s="61" customFormat="1" ht="30" customHeight="1">
      <c r="B52" s="79"/>
      <c r="C52" s="76"/>
      <c r="D52" s="1038" t="s">
        <v>253</v>
      </c>
      <c r="E52" s="38"/>
      <c r="F52" s="74" t="s">
        <v>1874</v>
      </c>
      <c r="G52" s="38"/>
      <c r="H52" s="76"/>
      <c r="I52" s="100"/>
      <c r="J52" s="100"/>
      <c r="K52" s="100"/>
      <c r="L52" s="100"/>
      <c r="M52" s="100"/>
      <c r="N52" s="100"/>
      <c r="O52" s="100"/>
      <c r="P52" s="100"/>
      <c r="Q52" s="100"/>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76"/>
      <c r="AQ52" s="76"/>
      <c r="AR52" s="76"/>
      <c r="AS52" s="76"/>
      <c r="AT52" s="76"/>
      <c r="AU52" s="76"/>
      <c r="AV52" s="76"/>
      <c r="AW52" s="76"/>
      <c r="AX52" s="76"/>
      <c r="AY52" s="76"/>
      <c r="AZ52" s="76"/>
      <c r="BA52" s="76"/>
      <c r="BB52" s="76"/>
      <c r="BC52" s="76"/>
      <c r="BD52" s="76"/>
      <c r="BE52" s="76"/>
      <c r="BF52" s="76"/>
      <c r="BG52" s="76"/>
      <c r="BH52" s="76"/>
      <c r="BI52" s="59"/>
      <c r="BJ52" s="59"/>
      <c r="BK52" s="59"/>
      <c r="BL52" s="59"/>
      <c r="BM52" s="59"/>
      <c r="BN52" s="59"/>
      <c r="BO52" s="1"/>
      <c r="BP52" s="1"/>
      <c r="BQ52" s="1"/>
      <c r="BR52" s="1"/>
      <c r="BS52" s="1"/>
      <c r="BT52" s="1"/>
      <c r="BU52" s="1"/>
      <c r="BV52" s="1797" t="s">
        <v>1085</v>
      </c>
      <c r="BW52" s="1758"/>
      <c r="BX52" s="1866"/>
      <c r="BY52" s="1798"/>
      <c r="BZ52" s="1799"/>
      <c r="CA52" s="1800"/>
      <c r="CB52" s="59"/>
      <c r="CC52" s="38"/>
      <c r="CD52" s="97"/>
      <c r="CE52" s="38"/>
      <c r="CF52" s="38"/>
      <c r="CH52"/>
      <c r="CI52"/>
      <c r="CJ52"/>
      <c r="CK52"/>
    </row>
    <row r="53" spans="2:126" s="61" customFormat="1" ht="30" customHeight="1">
      <c r="B53" s="80"/>
      <c r="C53" s="76"/>
      <c r="D53" s="109"/>
      <c r="E53" s="38"/>
      <c r="F53" s="70" t="s">
        <v>1875</v>
      </c>
      <c r="G53" s="38"/>
      <c r="H53" s="76"/>
      <c r="I53" s="100"/>
      <c r="J53" s="100"/>
      <c r="K53" s="100"/>
      <c r="L53" s="100"/>
      <c r="M53" s="100"/>
      <c r="N53" s="100"/>
      <c r="O53" s="100"/>
      <c r="P53" s="100"/>
      <c r="Q53" s="100"/>
      <c r="R53" s="109"/>
      <c r="S53" s="109"/>
      <c r="T53" s="109"/>
      <c r="U53" s="109"/>
      <c r="V53" s="109"/>
      <c r="W53" s="109"/>
      <c r="X53" s="109"/>
      <c r="Y53" s="109"/>
      <c r="Z53" s="109"/>
      <c r="AA53" s="109"/>
      <c r="AB53" s="109"/>
      <c r="AC53" s="109"/>
      <c r="AD53" s="109"/>
      <c r="AE53" s="109"/>
      <c r="AF53" s="109"/>
      <c r="AG53" s="109"/>
      <c r="AH53" s="109"/>
      <c r="AI53" s="109"/>
      <c r="AJ53" s="109"/>
      <c r="AK53" s="109"/>
      <c r="AL53" s="109"/>
      <c r="AM53" s="109"/>
      <c r="AN53" s="109"/>
      <c r="AO53" s="109"/>
      <c r="AP53" s="76"/>
      <c r="AQ53" s="76"/>
      <c r="AR53" s="76"/>
      <c r="AS53" s="76"/>
      <c r="AT53" s="76"/>
      <c r="AU53" s="76"/>
      <c r="AV53" s="76"/>
      <c r="AW53" s="76"/>
      <c r="AX53" s="76"/>
      <c r="AY53" s="76"/>
      <c r="AZ53" s="76"/>
      <c r="BA53" s="76"/>
      <c r="BB53" s="76"/>
      <c r="BC53" s="76"/>
      <c r="BD53" s="76"/>
      <c r="BE53" s="76"/>
      <c r="BF53" s="76"/>
      <c r="BG53" s="76"/>
      <c r="BH53" s="76"/>
      <c r="BI53" s="59"/>
      <c r="BJ53" s="59"/>
      <c r="BK53" s="59"/>
      <c r="BL53" s="59"/>
      <c r="BM53" s="59"/>
      <c r="BN53" s="59"/>
      <c r="BO53" s="1"/>
      <c r="BP53" s="1"/>
      <c r="BQ53" s="1"/>
      <c r="BR53" s="1"/>
      <c r="BS53" s="1"/>
      <c r="BT53" s="1"/>
      <c r="BU53" s="1"/>
      <c r="BV53" s="1758"/>
      <c r="BW53" s="1758"/>
      <c r="BX53" s="1866"/>
      <c r="BY53" s="1801"/>
      <c r="BZ53" s="1802"/>
      <c r="CA53" s="1803"/>
      <c r="CB53" s="59"/>
      <c r="CC53" s="38"/>
      <c r="CD53" s="97"/>
      <c r="CE53" s="38"/>
      <c r="CF53" s="38"/>
      <c r="CH53"/>
      <c r="CI53"/>
      <c r="CJ53"/>
      <c r="CK53"/>
    </row>
    <row r="54" spans="2:126" s="61" customFormat="1" ht="39.9" customHeight="1">
      <c r="B54" s="81"/>
      <c r="C54" s="38"/>
      <c r="D54" s="110"/>
      <c r="E54" s="38"/>
      <c r="F54" s="78"/>
      <c r="G54" s="38"/>
      <c r="H54" s="38"/>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38"/>
      <c r="AQ54" s="38"/>
      <c r="AR54" s="38"/>
      <c r="AS54" s="38"/>
      <c r="AT54" s="38"/>
      <c r="AU54" s="38"/>
      <c r="AV54" s="38"/>
      <c r="AW54" s="38"/>
      <c r="AX54" s="38"/>
      <c r="AY54" s="38"/>
      <c r="AZ54" s="38"/>
      <c r="BA54" s="38"/>
      <c r="BB54" s="38"/>
      <c r="BC54" s="38"/>
      <c r="BD54" s="38"/>
      <c r="BE54" s="38"/>
      <c r="BF54" s="38"/>
      <c r="BG54" s="38"/>
      <c r="BH54" s="38"/>
      <c r="BI54" s="59"/>
      <c r="BJ54" s="59"/>
      <c r="BK54" s="59"/>
      <c r="BL54" s="59"/>
      <c r="BM54" s="59"/>
      <c r="BN54" s="59"/>
      <c r="BO54" s="1"/>
      <c r="BP54" s="1"/>
      <c r="BQ54" s="1"/>
      <c r="BR54" s="1"/>
      <c r="BS54" s="1"/>
      <c r="BT54" s="1"/>
      <c r="BU54" s="1"/>
      <c r="BV54" s="38"/>
      <c r="BW54" s="38"/>
      <c r="BX54" s="38"/>
      <c r="BY54" s="38"/>
      <c r="BZ54" s="38"/>
      <c r="CA54" s="38"/>
      <c r="CB54" s="59"/>
      <c r="CC54" s="38"/>
      <c r="CD54" s="97"/>
      <c r="CE54" s="38"/>
      <c r="CF54" s="38"/>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0" customHeight="1">
      <c r="B55" s="116"/>
      <c r="C55" s="38"/>
      <c r="D55" s="1038" t="s">
        <v>256</v>
      </c>
      <c r="E55" s="38"/>
      <c r="F55" s="74" t="s">
        <v>1876</v>
      </c>
      <c r="G55" s="38"/>
      <c r="H55" s="38"/>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38"/>
      <c r="AQ55" s="38"/>
      <c r="AR55" s="38"/>
      <c r="AS55" s="38"/>
      <c r="AT55" s="38"/>
      <c r="AU55" s="38"/>
      <c r="AV55" s="38"/>
      <c r="AW55" s="38"/>
      <c r="AX55" s="38"/>
      <c r="AY55" s="38"/>
      <c r="AZ55" s="38"/>
      <c r="BA55" s="38"/>
      <c r="BB55" s="38"/>
      <c r="BC55" s="38"/>
      <c r="BD55" s="38"/>
      <c r="BE55" s="38"/>
      <c r="BF55" s="38"/>
      <c r="BG55" s="38"/>
      <c r="BH55" s="38"/>
      <c r="BI55" s="59"/>
      <c r="BJ55" s="59"/>
      <c r="BK55" s="59"/>
      <c r="BL55" s="59"/>
      <c r="BM55" s="59"/>
      <c r="BN55" s="59"/>
      <c r="BO55" s="1"/>
      <c r="BP55" s="1"/>
      <c r="BQ55" s="1"/>
      <c r="BR55" s="1"/>
      <c r="BS55" s="1"/>
      <c r="BT55" s="1"/>
      <c r="BU55" s="1"/>
      <c r="BV55" s="1797" t="s">
        <v>1093</v>
      </c>
      <c r="BW55" s="1758"/>
      <c r="BX55" s="1758"/>
      <c r="BY55" s="1798"/>
      <c r="BZ55" s="1799"/>
      <c r="CA55" s="1800"/>
      <c r="CB55" s="59"/>
      <c r="CD55" s="99"/>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116"/>
      <c r="C56" s="38"/>
      <c r="D56" s="109"/>
      <c r="E56" s="38"/>
      <c r="F56" s="70" t="s">
        <v>1877</v>
      </c>
      <c r="G56" s="38"/>
      <c r="H56" s="38"/>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38"/>
      <c r="AQ56" s="38"/>
      <c r="AR56" s="38"/>
      <c r="AS56" s="38"/>
      <c r="AT56" s="38"/>
      <c r="AU56" s="38"/>
      <c r="AV56" s="38"/>
      <c r="AW56" s="38"/>
      <c r="AX56" s="38"/>
      <c r="AY56" s="38"/>
      <c r="AZ56" s="38"/>
      <c r="BA56" s="38"/>
      <c r="BB56" s="38"/>
      <c r="BC56" s="38"/>
      <c r="BD56" s="38"/>
      <c r="BE56" s="38"/>
      <c r="BF56" s="38"/>
      <c r="BG56" s="38"/>
      <c r="BH56" s="38"/>
      <c r="BI56" s="60"/>
      <c r="BJ56" s="60"/>
      <c r="BK56" s="60"/>
      <c r="BL56" s="60"/>
      <c r="BM56" s="60"/>
      <c r="BN56" s="60"/>
      <c r="BO56" s="1"/>
      <c r="BP56" s="1"/>
      <c r="BQ56" s="1"/>
      <c r="BR56" s="1"/>
      <c r="BS56" s="1"/>
      <c r="BT56" s="1"/>
      <c r="BU56" s="1"/>
      <c r="BV56" s="1758"/>
      <c r="BW56" s="1758"/>
      <c r="BX56" s="1758"/>
      <c r="BY56" s="1801"/>
      <c r="BZ56" s="1802"/>
      <c r="CA56" s="1803"/>
      <c r="CB56" s="60"/>
      <c r="CD56" s="99"/>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116"/>
      <c r="C57" s="38"/>
      <c r="D57" s="111"/>
      <c r="E57" s="38"/>
      <c r="F57" s="78"/>
      <c r="G57" s="38"/>
      <c r="H57" s="38"/>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38"/>
      <c r="AQ57" s="38"/>
      <c r="AR57" s="38"/>
      <c r="AS57" s="38"/>
      <c r="AT57" s="38"/>
      <c r="AU57" s="38"/>
      <c r="AV57" s="38"/>
      <c r="AW57" s="38"/>
      <c r="AX57" s="38"/>
      <c r="AY57" s="38"/>
      <c r="AZ57" s="38"/>
      <c r="BA57" s="38"/>
      <c r="BB57" s="38"/>
      <c r="BC57" s="38"/>
      <c r="BD57" s="38"/>
      <c r="BE57" s="38"/>
      <c r="BF57" s="38"/>
      <c r="BG57" s="38"/>
      <c r="BH57" s="38"/>
      <c r="BI57" s="60"/>
      <c r="BJ57" s="60"/>
      <c r="BK57" s="60"/>
      <c r="BL57" s="60"/>
      <c r="BM57" s="60"/>
      <c r="BN57" s="60"/>
      <c r="BO57" s="1"/>
      <c r="BP57" s="1"/>
      <c r="BQ57" s="1"/>
      <c r="BR57" s="1"/>
      <c r="BS57" s="1"/>
      <c r="BT57" s="1"/>
      <c r="BU57" s="1"/>
      <c r="BV57" s="38"/>
      <c r="BW57" s="38"/>
      <c r="BX57" s="38"/>
      <c r="BY57" s="38"/>
      <c r="BZ57" s="38"/>
      <c r="CA57" s="38"/>
      <c r="CB57" s="60"/>
      <c r="CD57" s="99"/>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0" customHeight="1">
      <c r="B58" s="81"/>
      <c r="C58" s="38"/>
      <c r="D58" s="100" t="s">
        <v>259</v>
      </c>
      <c r="E58" s="38"/>
      <c r="F58" s="74" t="s">
        <v>1878</v>
      </c>
      <c r="G58" s="38"/>
      <c r="H58" s="38"/>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38"/>
      <c r="AQ58" s="38"/>
      <c r="AR58" s="38"/>
      <c r="AS58" s="38"/>
      <c r="AT58" s="38"/>
      <c r="AU58" s="38"/>
      <c r="AV58" s="38"/>
      <c r="AW58" s="38"/>
      <c r="AX58" s="38"/>
      <c r="AY58" s="38"/>
      <c r="AZ58" s="38"/>
      <c r="BA58" s="38"/>
      <c r="BB58" s="38"/>
      <c r="BC58" s="38"/>
      <c r="BD58" s="38"/>
      <c r="BE58" s="38"/>
      <c r="BF58" s="38"/>
      <c r="BG58" s="38"/>
      <c r="BH58" s="38"/>
      <c r="BI58" s="60"/>
      <c r="BJ58" s="60"/>
      <c r="BK58" s="60"/>
      <c r="BL58" s="60"/>
      <c r="BM58" s="60"/>
      <c r="BN58" s="60"/>
      <c r="BO58" s="1"/>
      <c r="BP58" s="1"/>
      <c r="BQ58" s="1"/>
      <c r="BR58" s="1"/>
      <c r="BS58" s="1"/>
      <c r="BT58" s="1"/>
      <c r="BU58" s="1"/>
      <c r="BV58" s="1797" t="s">
        <v>1100</v>
      </c>
      <c r="BW58" s="1758"/>
      <c r="BX58" s="1758"/>
      <c r="BY58" s="1798"/>
      <c r="BZ58" s="1799"/>
      <c r="CA58" s="1800"/>
      <c r="CB58" s="60"/>
      <c r="CD58" s="99"/>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0" customHeight="1">
      <c r="B59" s="116"/>
      <c r="C59" s="38"/>
      <c r="D59" s="109"/>
      <c r="E59" s="38"/>
      <c r="F59" s="70" t="s">
        <v>1879</v>
      </c>
      <c r="G59" s="38"/>
      <c r="H59" s="38"/>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38"/>
      <c r="AQ59" s="38"/>
      <c r="AR59" s="38"/>
      <c r="AS59" s="38"/>
      <c r="AT59" s="38"/>
      <c r="AU59" s="38"/>
      <c r="AV59" s="38"/>
      <c r="AW59" s="38"/>
      <c r="AX59" s="38"/>
      <c r="AY59" s="38"/>
      <c r="AZ59" s="38"/>
      <c r="BA59" s="38"/>
      <c r="BB59" s="38"/>
      <c r="BC59" s="38"/>
      <c r="BD59" s="38"/>
      <c r="BE59" s="38"/>
      <c r="BF59" s="38"/>
      <c r="BG59" s="38"/>
      <c r="BH59" s="38"/>
      <c r="BI59" s="60"/>
      <c r="BJ59" s="60"/>
      <c r="BK59" s="60"/>
      <c r="BL59" s="60"/>
      <c r="BM59" s="60"/>
      <c r="BN59" s="60"/>
      <c r="BO59" s="1"/>
      <c r="BP59" s="1"/>
      <c r="BQ59" s="1"/>
      <c r="BR59" s="1"/>
      <c r="BS59" s="1"/>
      <c r="BT59" s="1"/>
      <c r="BU59" s="1"/>
      <c r="BV59" s="1758"/>
      <c r="BW59" s="1758"/>
      <c r="BX59" s="1758"/>
      <c r="BY59" s="1801"/>
      <c r="BZ59" s="1802"/>
      <c r="CA59" s="1803"/>
      <c r="CB59" s="60"/>
      <c r="CD59" s="9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79"/>
      <c r="C60" s="38"/>
      <c r="D60" s="109"/>
      <c r="E60" s="38"/>
      <c r="F60" s="78"/>
      <c r="G60" s="38"/>
      <c r="H60" s="38"/>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38"/>
      <c r="AQ60" s="38"/>
      <c r="AR60" s="38"/>
      <c r="AS60" s="38"/>
      <c r="AT60" s="38"/>
      <c r="AU60" s="38"/>
      <c r="AV60" s="38"/>
      <c r="AW60" s="38"/>
      <c r="AX60" s="38"/>
      <c r="AY60" s="38"/>
      <c r="AZ60" s="38"/>
      <c r="BA60" s="38"/>
      <c r="BB60" s="38"/>
      <c r="BC60" s="38"/>
      <c r="BD60" s="38"/>
      <c r="BE60" s="38"/>
      <c r="BF60" s="38"/>
      <c r="BG60" s="38"/>
      <c r="BH60" s="38"/>
      <c r="BI60" s="60"/>
      <c r="BJ60" s="60"/>
      <c r="BK60" s="60"/>
      <c r="BL60" s="60"/>
      <c r="BM60" s="60"/>
      <c r="BN60" s="60"/>
      <c r="BO60" s="1"/>
      <c r="BP60" s="1"/>
      <c r="BQ60" s="1"/>
      <c r="BR60" s="1"/>
      <c r="BS60" s="1"/>
      <c r="BT60" s="1"/>
      <c r="BU60" s="1"/>
      <c r="BV60" s="38"/>
      <c r="BW60" s="38"/>
      <c r="BX60" s="38"/>
      <c r="BY60" s="38"/>
      <c r="BZ60" s="38"/>
      <c r="CA60" s="38"/>
      <c r="CB60" s="60"/>
      <c r="CD60" s="99"/>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s="38"/>
      <c r="D61" s="1038" t="s">
        <v>302</v>
      </c>
      <c r="E61" s="38"/>
      <c r="F61" s="100" t="s">
        <v>1880</v>
      </c>
      <c r="G61" s="38"/>
      <c r="H61" s="38"/>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38"/>
      <c r="AQ61" s="38"/>
      <c r="AR61" s="38"/>
      <c r="AS61" s="38"/>
      <c r="AT61" s="38"/>
      <c r="AU61" s="38"/>
      <c r="AV61" s="38"/>
      <c r="AW61" s="38"/>
      <c r="AX61" s="38"/>
      <c r="AY61" s="38"/>
      <c r="AZ61" s="38"/>
      <c r="BA61" s="38"/>
      <c r="BB61" s="38"/>
      <c r="BC61" s="38"/>
      <c r="BD61" s="38"/>
      <c r="BE61" s="38"/>
      <c r="BF61" s="38"/>
      <c r="BG61" s="38"/>
      <c r="BH61" s="38"/>
      <c r="BI61" s="60"/>
      <c r="BJ61" s="60"/>
      <c r="BK61" s="60"/>
      <c r="BL61" s="60"/>
      <c r="BM61" s="60"/>
      <c r="BN61" s="60"/>
      <c r="BO61" s="1"/>
      <c r="BP61" s="1"/>
      <c r="BQ61" s="1"/>
      <c r="BR61" s="1"/>
      <c r="BS61" s="1"/>
      <c r="BT61" s="1"/>
      <c r="BU61" s="1"/>
      <c r="BV61" s="1797" t="s">
        <v>1105</v>
      </c>
      <c r="BW61" s="1758"/>
      <c r="BX61" s="1758"/>
      <c r="BY61" s="1798"/>
      <c r="BZ61" s="1799"/>
      <c r="CA61" s="1800"/>
      <c r="CB61" s="60"/>
      <c r="CD61" s="99"/>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0"/>
      <c r="C62" s="38"/>
      <c r="D62" s="109"/>
      <c r="E62" s="38"/>
      <c r="F62" s="108" t="s">
        <v>1881</v>
      </c>
      <c r="G62" s="38"/>
      <c r="H62" s="38"/>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38"/>
      <c r="AQ62" s="38"/>
      <c r="AR62" s="38"/>
      <c r="AS62" s="38"/>
      <c r="AT62" s="38"/>
      <c r="AU62" s="38"/>
      <c r="AV62" s="38"/>
      <c r="AW62" s="38"/>
      <c r="AX62" s="38"/>
      <c r="AY62" s="38"/>
      <c r="AZ62" s="38"/>
      <c r="BA62" s="38"/>
      <c r="BB62" s="38"/>
      <c r="BC62" s="38"/>
      <c r="BD62" s="38"/>
      <c r="BE62" s="38"/>
      <c r="BF62" s="38"/>
      <c r="BG62" s="38"/>
      <c r="BH62" s="38"/>
      <c r="BI62" s="60"/>
      <c r="BJ62" s="60"/>
      <c r="BK62" s="60"/>
      <c r="BL62" s="60"/>
      <c r="BM62" s="60"/>
      <c r="BN62" s="60"/>
      <c r="BO62" s="1"/>
      <c r="BP62" s="1"/>
      <c r="BQ62" s="1"/>
      <c r="BR62" s="1"/>
      <c r="BS62" s="1"/>
      <c r="BT62" s="1"/>
      <c r="BU62" s="1"/>
      <c r="BV62" s="1758"/>
      <c r="BW62" s="1758"/>
      <c r="BX62" s="1758"/>
      <c r="BY62" s="1801"/>
      <c r="BZ62" s="1802"/>
      <c r="CA62" s="1803"/>
      <c r="CB62" s="60"/>
      <c r="CD62" s="99"/>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81"/>
      <c r="C63" s="38"/>
      <c r="D63" s="111"/>
      <c r="E63" s="38"/>
      <c r="F63" s="108"/>
      <c r="G63" s="38"/>
      <c r="H63" s="38"/>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38"/>
      <c r="AQ63" s="38"/>
      <c r="AR63" s="38"/>
      <c r="AS63" s="38"/>
      <c r="AT63" s="38"/>
      <c r="AU63" s="38"/>
      <c r="AV63" s="38"/>
      <c r="AW63" s="38"/>
      <c r="AX63" s="38"/>
      <c r="AY63" s="38"/>
      <c r="AZ63" s="38"/>
      <c r="BA63" s="38"/>
      <c r="BB63" s="38"/>
      <c r="BC63" s="38"/>
      <c r="BD63" s="38"/>
      <c r="BE63" s="38"/>
      <c r="BF63" s="38"/>
      <c r="BG63" s="38"/>
      <c r="BH63" s="38"/>
      <c r="BO63" s="1"/>
      <c r="BP63" s="1"/>
      <c r="BQ63" s="1"/>
      <c r="BR63" s="1"/>
      <c r="BS63" s="1"/>
      <c r="BT63" s="1"/>
      <c r="BU63" s="1"/>
      <c r="BV63" s="38"/>
      <c r="BW63" s="38"/>
      <c r="BX63" s="38"/>
      <c r="BY63" s="38"/>
      <c r="BZ63" s="38"/>
      <c r="CA63" s="38"/>
      <c r="CD63" s="99"/>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116"/>
      <c r="C64" s="38"/>
      <c r="D64" s="1038" t="s">
        <v>305</v>
      </c>
      <c r="E64" s="38"/>
      <c r="F64" s="100" t="s">
        <v>1882</v>
      </c>
      <c r="G64" s="38"/>
      <c r="H64" s="38"/>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38"/>
      <c r="AQ64" s="38"/>
      <c r="AR64" s="38"/>
      <c r="AS64" s="38"/>
      <c r="AT64" s="38"/>
      <c r="AU64" s="38"/>
      <c r="AV64" s="38"/>
      <c r="AW64" s="38"/>
      <c r="AX64" s="38"/>
      <c r="AY64" s="38"/>
      <c r="AZ64" s="38"/>
      <c r="BA64" s="38"/>
      <c r="BB64" s="38"/>
      <c r="BC64" s="38"/>
      <c r="BD64" s="38"/>
      <c r="BE64" s="38"/>
      <c r="BF64" s="38"/>
      <c r="BG64" s="38"/>
      <c r="BH64" s="38"/>
      <c r="BO64" s="1"/>
      <c r="BP64" s="1"/>
      <c r="BQ64" s="1"/>
      <c r="BR64" s="1"/>
      <c r="BS64" s="1"/>
      <c r="BT64" s="1"/>
      <c r="BU64" s="1"/>
      <c r="BV64" s="1797" t="s">
        <v>1111</v>
      </c>
      <c r="BW64" s="1758"/>
      <c r="BX64" s="1758"/>
      <c r="BY64" s="1798"/>
      <c r="BZ64" s="1799"/>
      <c r="CA64" s="1800"/>
      <c r="CD64" s="99"/>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30" customHeight="1">
      <c r="B65" s="116"/>
      <c r="C65" s="38"/>
      <c r="D65" s="109"/>
      <c r="E65" s="38"/>
      <c r="F65" s="108" t="s">
        <v>1883</v>
      </c>
      <c r="G65" s="38"/>
      <c r="H65" s="38"/>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38"/>
      <c r="AQ65" s="38"/>
      <c r="AR65" s="38"/>
      <c r="AS65" s="38"/>
      <c r="AT65" s="38"/>
      <c r="AU65" s="38"/>
      <c r="AV65" s="38"/>
      <c r="AW65" s="38"/>
      <c r="AX65" s="38"/>
      <c r="AY65" s="38"/>
      <c r="AZ65" s="38"/>
      <c r="BA65" s="38"/>
      <c r="BB65" s="38"/>
      <c r="BC65" s="38"/>
      <c r="BD65" s="38"/>
      <c r="BE65" s="38"/>
      <c r="BF65" s="38"/>
      <c r="BG65" s="38"/>
      <c r="BH65" s="38"/>
      <c r="BO65" s="1"/>
      <c r="BP65" s="1"/>
      <c r="BQ65" s="1"/>
      <c r="BR65" s="1"/>
      <c r="BS65" s="1"/>
      <c r="BT65" s="1"/>
      <c r="BU65" s="1"/>
      <c r="BV65" s="1758"/>
      <c r="BW65" s="1758"/>
      <c r="BX65" s="1758"/>
      <c r="BY65" s="1801"/>
      <c r="BZ65" s="1802"/>
      <c r="CA65" s="1803"/>
      <c r="CD65" s="99"/>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116"/>
      <c r="C66" s="38"/>
      <c r="D66" s="109"/>
      <c r="E66" s="38"/>
      <c r="F66" s="108"/>
      <c r="G66" s="38"/>
      <c r="H66" s="38"/>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38"/>
      <c r="AQ66" s="38"/>
      <c r="AR66" s="38"/>
      <c r="AS66" s="38"/>
      <c r="AT66" s="38"/>
      <c r="AU66" s="38"/>
      <c r="AV66" s="38"/>
      <c r="AW66" s="38"/>
      <c r="AX66" s="38"/>
      <c r="AY66" s="38"/>
      <c r="AZ66" s="38"/>
      <c r="BA66" s="38"/>
      <c r="BB66" s="38"/>
      <c r="BC66" s="38"/>
      <c r="BD66" s="38"/>
      <c r="BE66" s="38"/>
      <c r="BF66" s="38"/>
      <c r="BG66" s="38"/>
      <c r="BH66" s="38"/>
      <c r="BO66" s="1"/>
      <c r="BP66" s="1"/>
      <c r="BQ66" s="1"/>
      <c r="BR66" s="1"/>
      <c r="BS66" s="1"/>
      <c r="BT66" s="1"/>
      <c r="BU66" s="1"/>
      <c r="BV66" s="122"/>
      <c r="BW66" s="122"/>
      <c r="BX66" s="122"/>
      <c r="BY66" s="134"/>
      <c r="BZ66" s="134"/>
      <c r="CA66" s="134"/>
      <c r="CD66" s="99"/>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116"/>
      <c r="C67" s="38"/>
      <c r="D67" s="1038" t="s">
        <v>308</v>
      </c>
      <c r="E67" s="38"/>
      <c r="F67" s="100" t="s">
        <v>997</v>
      </c>
      <c r="G67" s="38"/>
      <c r="H67" s="38"/>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00"/>
      <c r="AO67" s="100"/>
      <c r="AP67" s="38"/>
      <c r="AQ67" s="38"/>
      <c r="AR67" s="38"/>
      <c r="AS67" s="38"/>
      <c r="AT67" s="38"/>
      <c r="AU67" s="38"/>
      <c r="AV67" s="38"/>
      <c r="AW67" s="38"/>
      <c r="AX67" s="38"/>
      <c r="AY67" s="38"/>
      <c r="AZ67" s="38"/>
      <c r="BA67" s="38"/>
      <c r="BB67" s="38"/>
      <c r="BC67" s="38"/>
      <c r="BD67" s="38"/>
      <c r="BE67" s="38"/>
      <c r="BF67" s="38"/>
      <c r="BG67" s="38"/>
      <c r="BH67" s="38"/>
      <c r="BO67" s="1"/>
      <c r="BP67" s="1"/>
      <c r="BQ67" s="1"/>
      <c r="BR67" s="1"/>
      <c r="BS67" s="1"/>
      <c r="BT67" s="1"/>
      <c r="BU67" s="1"/>
      <c r="BV67" s="1797" t="s">
        <v>1118</v>
      </c>
      <c r="BW67" s="1758"/>
      <c r="BX67" s="1758"/>
      <c r="BY67" s="1798"/>
      <c r="BZ67" s="1799"/>
      <c r="CA67" s="1800"/>
      <c r="CD67" s="99"/>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30" customHeight="1">
      <c r="B68" s="79"/>
      <c r="C68" s="38"/>
      <c r="D68" s="109"/>
      <c r="E68" s="38"/>
      <c r="F68" s="108" t="s">
        <v>998</v>
      </c>
      <c r="G68" s="38"/>
      <c r="H68" s="38"/>
      <c r="I68" s="100"/>
      <c r="J68" s="100"/>
      <c r="K68" s="100"/>
      <c r="L68" s="100"/>
      <c r="M68" s="100"/>
      <c r="N68" s="100"/>
      <c r="O68" s="100"/>
      <c r="P68" s="100"/>
      <c r="Q68" s="100"/>
      <c r="R68" s="100"/>
      <c r="S68" s="1864"/>
      <c r="T68" s="1864"/>
      <c r="U68" s="1864"/>
      <c r="V68" s="1864"/>
      <c r="W68" s="1864"/>
      <c r="X68" s="1864"/>
      <c r="Y68" s="1864"/>
      <c r="Z68" s="1864"/>
      <c r="AA68" s="1864"/>
      <c r="AB68" s="1864"/>
      <c r="AC68" s="1864"/>
      <c r="AD68" s="1864"/>
      <c r="AE68" s="1864"/>
      <c r="AF68" s="1864"/>
      <c r="AG68" s="1864"/>
      <c r="AH68" s="1864"/>
      <c r="AI68" s="1864"/>
      <c r="AJ68" s="1864"/>
      <c r="AK68" s="1864"/>
      <c r="AL68" s="1864"/>
      <c r="AM68" s="1864"/>
      <c r="AN68" s="100"/>
      <c r="AO68" s="100"/>
      <c r="AP68" s="38"/>
      <c r="AQ68" s="38"/>
      <c r="AR68" s="38"/>
      <c r="AS68" s="38"/>
      <c r="AT68" s="38"/>
      <c r="AU68" s="38"/>
      <c r="AV68" s="38"/>
      <c r="AW68" s="38"/>
      <c r="AX68" s="38"/>
      <c r="AY68" s="38"/>
      <c r="AZ68" s="38"/>
      <c r="BA68" s="38"/>
      <c r="BB68" s="38"/>
      <c r="BC68" s="38"/>
      <c r="BD68" s="38"/>
      <c r="BE68" s="38"/>
      <c r="BF68" s="38"/>
      <c r="BG68" s="38"/>
      <c r="BH68" s="38"/>
      <c r="BO68" s="1"/>
      <c r="BP68" s="1"/>
      <c r="BQ68" s="1"/>
      <c r="BR68" s="1"/>
      <c r="BS68" s="1"/>
      <c r="BT68" s="1"/>
      <c r="BU68" s="1"/>
      <c r="BV68" s="1758"/>
      <c r="BW68" s="1758"/>
      <c r="BX68" s="1758"/>
      <c r="BY68" s="1801"/>
      <c r="BZ68" s="1802"/>
      <c r="CA68" s="1803"/>
      <c r="CD68" s="99"/>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C69" s="38"/>
      <c r="D69" s="109"/>
      <c r="E69" s="38"/>
      <c r="F69" s="108"/>
      <c r="G69" s="38"/>
      <c r="H69" s="38"/>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38"/>
      <c r="AQ69" s="38"/>
      <c r="AR69" s="38"/>
      <c r="AS69" s="38"/>
      <c r="AT69" s="38"/>
      <c r="AU69" s="38"/>
      <c r="AV69" s="38"/>
      <c r="AW69" s="38"/>
      <c r="AX69" s="38"/>
      <c r="AY69" s="38"/>
      <c r="AZ69" s="38"/>
      <c r="BA69" s="38"/>
      <c r="BB69" s="38"/>
      <c r="BC69" s="38"/>
      <c r="BD69" s="38"/>
      <c r="BE69" s="38"/>
      <c r="BF69" s="38"/>
      <c r="BG69" s="38"/>
      <c r="BH69" s="38"/>
      <c r="BO69" s="1"/>
      <c r="BP69" s="1"/>
      <c r="BQ69" s="1"/>
      <c r="BR69" s="1"/>
      <c r="BS69" s="1"/>
      <c r="BT69" s="1"/>
      <c r="BU69" s="1"/>
      <c r="BV69" s="122"/>
      <c r="BW69" s="122"/>
      <c r="BX69" s="122"/>
      <c r="BY69" s="134"/>
      <c r="BZ69" s="134"/>
      <c r="CA69" s="134"/>
      <c r="CD69" s="9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s="38"/>
      <c r="D70" s="1038" t="s">
        <v>311</v>
      </c>
      <c r="E70" s="38"/>
      <c r="F70" s="100" t="s">
        <v>1884</v>
      </c>
      <c r="G70" s="38"/>
      <c r="H70" s="38"/>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38"/>
      <c r="AQ70" s="38"/>
      <c r="AR70" s="38"/>
      <c r="AS70" s="38"/>
      <c r="AT70" s="38"/>
      <c r="AU70" s="38"/>
      <c r="AV70" s="38"/>
      <c r="AW70" s="38"/>
      <c r="AX70" s="38"/>
      <c r="AY70" s="38"/>
      <c r="AZ70" s="38"/>
      <c r="BA70" s="38"/>
      <c r="BB70" s="38"/>
      <c r="BC70" s="38"/>
      <c r="BD70" s="38"/>
      <c r="BE70" s="38"/>
      <c r="BF70" s="38"/>
      <c r="BG70" s="38"/>
      <c r="BH70" s="38"/>
      <c r="BO70" s="1"/>
      <c r="BP70" s="1"/>
      <c r="BQ70" s="1"/>
      <c r="BR70" s="1"/>
      <c r="BS70" s="1"/>
      <c r="BT70" s="1"/>
      <c r="BU70" s="1"/>
      <c r="BV70" s="1797" t="s">
        <v>1121</v>
      </c>
      <c r="BW70" s="1758"/>
      <c r="BX70" s="1758"/>
      <c r="BY70" s="1798"/>
      <c r="BZ70" s="1799"/>
      <c r="CA70" s="1800"/>
      <c r="CD70" s="99"/>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30" customHeight="1">
      <c r="B71" s="81"/>
      <c r="C71" s="38"/>
      <c r="D71" s="109"/>
      <c r="E71" s="38"/>
      <c r="F71" s="108" t="s">
        <v>1885</v>
      </c>
      <c r="G71" s="38"/>
      <c r="H71" s="38"/>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38"/>
      <c r="AQ71" s="38"/>
      <c r="AR71" s="38"/>
      <c r="AS71" s="38"/>
      <c r="AT71" s="38"/>
      <c r="AU71" s="38"/>
      <c r="AV71" s="38"/>
      <c r="AW71" s="38"/>
      <c r="AX71" s="38"/>
      <c r="AY71" s="38"/>
      <c r="AZ71" s="38"/>
      <c r="BA71" s="38"/>
      <c r="BB71" s="38"/>
      <c r="BC71" s="38"/>
      <c r="BD71" s="38"/>
      <c r="BE71" s="38"/>
      <c r="BF71" s="38"/>
      <c r="BG71" s="38"/>
      <c r="BH71" s="38"/>
      <c r="BO71" s="1"/>
      <c r="BP71" s="1"/>
      <c r="BQ71" s="1"/>
      <c r="BR71" s="1"/>
      <c r="BS71" s="1"/>
      <c r="BT71" s="1"/>
      <c r="BU71" s="1"/>
      <c r="BV71" s="1758"/>
      <c r="BW71" s="1758"/>
      <c r="BX71" s="1758"/>
      <c r="BY71" s="1801"/>
      <c r="BZ71" s="1802"/>
      <c r="CA71" s="1803"/>
      <c r="CD71" s="99"/>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125"/>
      <c r="C72" s="113"/>
      <c r="D72" s="126"/>
      <c r="E72" s="114"/>
      <c r="F72" s="127"/>
      <c r="G72" s="128"/>
      <c r="H72" s="113"/>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c r="AO72" s="115"/>
      <c r="AP72" s="113"/>
      <c r="AQ72" s="113"/>
      <c r="AR72" s="113"/>
      <c r="AS72" s="113"/>
      <c r="AT72" s="113"/>
      <c r="AU72" s="113"/>
      <c r="AV72" s="113"/>
      <c r="AW72" s="113"/>
      <c r="AX72" s="113"/>
      <c r="AY72" s="113"/>
      <c r="AZ72" s="113"/>
      <c r="BA72" s="113"/>
      <c r="BB72" s="113"/>
      <c r="BC72" s="113"/>
      <c r="BD72" s="113"/>
      <c r="BE72" s="113"/>
      <c r="BF72" s="113"/>
      <c r="BG72" s="113"/>
      <c r="BH72" s="113"/>
      <c r="BI72" s="113"/>
      <c r="BJ72" s="113"/>
      <c r="BK72" s="113"/>
      <c r="BL72" s="113"/>
      <c r="BM72" s="113"/>
      <c r="BN72" s="121"/>
      <c r="BO72" s="121"/>
      <c r="BP72" s="121"/>
      <c r="BQ72" s="121"/>
      <c r="BR72" s="121"/>
      <c r="BS72" s="121"/>
      <c r="BT72" s="121"/>
      <c r="BU72" s="121"/>
      <c r="BV72" s="113"/>
      <c r="BW72" s="113"/>
      <c r="BX72" s="113"/>
      <c r="BY72" s="113"/>
      <c r="BZ72" s="113"/>
      <c r="CA72" s="113"/>
      <c r="CB72" s="121"/>
      <c r="CC72" s="121"/>
      <c r="CD72" s="135"/>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116"/>
      <c r="C73" s="38"/>
      <c r="D73" s="77"/>
      <c r="E73" s="73"/>
      <c r="F73" s="74"/>
      <c r="G73" s="77"/>
      <c r="H73" s="38"/>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V73" s="91"/>
      <c r="BW73" s="91"/>
      <c r="BX73" s="91"/>
      <c r="BY73" s="59"/>
      <c r="BZ73" s="59"/>
      <c r="CA73" s="59"/>
      <c r="CD73" s="99"/>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0" customHeight="1">
      <c r="B74" s="81"/>
      <c r="C74" s="73" t="s">
        <v>1886</v>
      </c>
      <c r="D74" s="100" t="s">
        <v>1887</v>
      </c>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s="91"/>
      <c r="BX74" s="91"/>
      <c r="BY74" s="59"/>
      <c r="BZ74" s="59"/>
      <c r="CA74" s="59"/>
      <c r="CD74" s="99"/>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0" customHeight="1">
      <c r="B75" s="116"/>
      <c r="C75" s="73"/>
      <c r="D75" s="100" t="s">
        <v>233</v>
      </c>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s="38"/>
      <c r="BX75" s="38"/>
      <c r="BY75" s="38"/>
      <c r="BZ75" s="38"/>
      <c r="CA75" s="38"/>
      <c r="CD75" s="99"/>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9"/>
      <c r="C76" s="73"/>
      <c r="D76" s="108" t="s">
        <v>1888</v>
      </c>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s="38"/>
      <c r="BX76" s="38"/>
      <c r="BY76" s="38"/>
      <c r="BZ76" s="38"/>
      <c r="CA76" s="38"/>
      <c r="CD76" s="99"/>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s="38"/>
      <c r="BX77" s="38"/>
      <c r="BY77" s="38"/>
      <c r="BZ77" s="38"/>
      <c r="CA77" s="38"/>
      <c r="CD77" s="99"/>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0"/>
      <c r="C78"/>
      <c r="D78" s="1865">
        <v>350046</v>
      </c>
      <c r="E78" s="1865"/>
      <c r="F78" s="1865"/>
      <c r="G78" s="1865"/>
      <c r="H78" s="1865"/>
      <c r="I78" s="85"/>
      <c r="J78" s="85"/>
      <c r="K78" s="85"/>
      <c r="L78" s="85"/>
      <c r="M78" s="85"/>
      <c r="N78" s="85"/>
      <c r="O78" s="85"/>
      <c r="P78" s="85"/>
      <c r="Q78" s="85"/>
      <c r="R78" s="74"/>
      <c r="S78" s="74"/>
      <c r="T78" s="74"/>
      <c r="U78" s="74"/>
      <c r="V78" s="74"/>
      <c r="W78" s="74"/>
      <c r="X78" s="74"/>
      <c r="Y78" s="74"/>
      <c r="Z78" s="74"/>
      <c r="AA78" s="74"/>
      <c r="AB78" s="74"/>
      <c r="AC78" s="74"/>
      <c r="AD78" s="74"/>
      <c r="AE78" s="74"/>
      <c r="AF78" s="74"/>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s="91"/>
      <c r="BX78" s="91"/>
      <c r="BY78" s="59"/>
      <c r="BZ78" s="59"/>
      <c r="CA78" s="59"/>
      <c r="CD78" s="99"/>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81"/>
      <c r="C79"/>
      <c r="D79" s="1321" t="s">
        <v>196</v>
      </c>
      <c r="E79" s="1320"/>
      <c r="F79" s="1765"/>
      <c r="G79" s="1766"/>
      <c r="H79" s="1767"/>
      <c r="I79" s="132"/>
      <c r="J79" s="1771" t="s">
        <v>1128</v>
      </c>
      <c r="K79" s="1771"/>
      <c r="L79" s="1771"/>
      <c r="M79" s="1771"/>
      <c r="N79" s="1771"/>
      <c r="O79" s="1771"/>
      <c r="P79" s="1771"/>
      <c r="Q79" s="1771"/>
      <c r="R79" s="74"/>
      <c r="S79" s="1321" t="s">
        <v>198</v>
      </c>
      <c r="T79" s="1320"/>
      <c r="U79" s="1765"/>
      <c r="V79" s="1766"/>
      <c r="W79" s="1767"/>
      <c r="X79" s="132"/>
      <c r="Y79" s="1771" t="s">
        <v>236</v>
      </c>
      <c r="Z79" s="1771"/>
      <c r="AA79" s="1771"/>
      <c r="AB79" s="1771"/>
      <c r="AC79" s="1771"/>
      <c r="AD79" s="1771"/>
      <c r="AE79" s="1771"/>
      <c r="AF79" s="1771"/>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s="91"/>
      <c r="BX79" s="91"/>
      <c r="BY79" s="59"/>
      <c r="BZ79" s="59"/>
      <c r="CA79" s="59"/>
      <c r="CD79" s="9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116"/>
      <c r="C80"/>
      <c r="D80" s="1319"/>
      <c r="E80" s="1320"/>
      <c r="F80" s="1768"/>
      <c r="G80" s="1769"/>
      <c r="H80" s="1770"/>
      <c r="I80" s="132"/>
      <c r="J80" s="1771"/>
      <c r="K80" s="1771"/>
      <c r="L80" s="1771"/>
      <c r="M80" s="1771"/>
      <c r="N80" s="1771"/>
      <c r="O80" s="1771"/>
      <c r="P80" s="1771"/>
      <c r="Q80" s="1771"/>
      <c r="R80" s="74"/>
      <c r="S80" s="1319"/>
      <c r="T80" s="1320"/>
      <c r="U80" s="1768"/>
      <c r="V80" s="1769"/>
      <c r="W80" s="1770"/>
      <c r="X80" s="132"/>
      <c r="Y80" s="1771"/>
      <c r="Z80" s="1771"/>
      <c r="AA80" s="1771"/>
      <c r="AB80" s="1771"/>
      <c r="AC80" s="1771"/>
      <c r="AD80" s="1771"/>
      <c r="AE80" s="1771"/>
      <c r="AF80" s="1771"/>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s="38"/>
      <c r="BX80" s="38"/>
      <c r="BY80" s="38"/>
      <c r="BZ80" s="38"/>
      <c r="CA80" s="38"/>
      <c r="CD80" s="99"/>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116"/>
      <c r="C81" s="38"/>
      <c r="D81" s="73"/>
      <c r="E81" s="73"/>
      <c r="F81" s="74"/>
      <c r="G81" s="77"/>
      <c r="H81" s="38"/>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V81" s="91"/>
      <c r="BW81" s="91"/>
      <c r="BX81" s="91"/>
      <c r="BY81" s="59"/>
      <c r="BZ81" s="59"/>
      <c r="CA81" s="59"/>
      <c r="CD81" s="99"/>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116"/>
      <c r="C82" s="38"/>
      <c r="D82" s="73"/>
      <c r="E82" s="73"/>
      <c r="F82" s="70"/>
      <c r="G82" s="77"/>
      <c r="H82" s="38"/>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V82" s="91"/>
      <c r="BW82" s="91"/>
      <c r="BX82" s="91"/>
      <c r="BY82" s="59"/>
      <c r="BZ82" s="59"/>
      <c r="CA82" s="59"/>
      <c r="CD82" s="99"/>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116"/>
      <c r="C83" s="38"/>
      <c r="D83" s="73"/>
      <c r="E83" s="73"/>
      <c r="F83" s="74"/>
      <c r="G83" s="77"/>
      <c r="H83" s="38"/>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V83" s="38"/>
      <c r="BW83" s="38"/>
      <c r="BX83" s="38"/>
      <c r="BY83" s="38"/>
      <c r="BZ83" s="38"/>
      <c r="CA83" s="38"/>
      <c r="CD83" s="99"/>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9"/>
      <c r="C84" s="38"/>
      <c r="D84" s="73"/>
      <c r="E84" s="73"/>
      <c r="F84" s="74"/>
      <c r="G84" s="77"/>
      <c r="H84" s="38"/>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V84" s="91"/>
      <c r="BW84" s="91"/>
      <c r="BX84" s="91"/>
      <c r="BY84" s="59"/>
      <c r="BZ84" s="59"/>
      <c r="CA84" s="59"/>
      <c r="CD84" s="99"/>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s="38"/>
      <c r="D85" s="73"/>
      <c r="E85" s="73"/>
      <c r="F85" s="70"/>
      <c r="G85" s="77"/>
      <c r="H85" s="38"/>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V85" s="91"/>
      <c r="BW85" s="91"/>
      <c r="BX85" s="91"/>
      <c r="BY85" s="59"/>
      <c r="BZ85" s="59"/>
      <c r="CA85" s="59"/>
      <c r="CD85" s="99"/>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0"/>
      <c r="C86" s="38"/>
      <c r="D86" s="73"/>
      <c r="E86" s="73"/>
      <c r="F86" s="74"/>
      <c r="G86" s="77"/>
      <c r="H86" s="38"/>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V86" s="38"/>
      <c r="BW86" s="38"/>
      <c r="BX86" s="38"/>
      <c r="BY86" s="38"/>
      <c r="BZ86" s="38"/>
      <c r="CA86" s="38"/>
      <c r="CD86" s="99"/>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30" customHeight="1">
      <c r="B87" s="81"/>
      <c r="C87" s="38"/>
      <c r="D87" s="73"/>
      <c r="E87" s="73"/>
      <c r="F87" s="74"/>
      <c r="G87" s="77"/>
      <c r="H87" s="38"/>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V87" s="91"/>
      <c r="BW87" s="91"/>
      <c r="BX87" s="91"/>
      <c r="BY87" s="59"/>
      <c r="BZ87" s="59"/>
      <c r="CA87" s="59"/>
      <c r="CD87" s="99"/>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30" customHeight="1">
      <c r="B88" s="116"/>
      <c r="C88" s="38"/>
      <c r="D88" s="73"/>
      <c r="E88" s="73"/>
      <c r="F88" s="70"/>
      <c r="G88" s="77"/>
      <c r="H88" s="38"/>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1"/>
      <c r="BP88" s="1"/>
      <c r="BQ88" s="1"/>
      <c r="BR88" s="1"/>
      <c r="BS88" s="1"/>
      <c r="BV88" s="91"/>
      <c r="BW88" s="91"/>
      <c r="BX88" s="91"/>
      <c r="BY88" s="59"/>
      <c r="BZ88" s="59"/>
      <c r="CA88" s="59"/>
      <c r="CD88" s="99"/>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30" customHeight="1">
      <c r="B89" s="130"/>
      <c r="C89" s="131"/>
      <c r="D89" s="131"/>
      <c r="E89" s="131"/>
      <c r="F89" s="131"/>
      <c r="G89" s="131"/>
      <c r="H89" s="131"/>
      <c r="I89" s="131"/>
      <c r="J89" s="131"/>
      <c r="K89" s="131"/>
      <c r="L89" s="131"/>
      <c r="M89" s="131"/>
      <c r="N89" s="131"/>
      <c r="O89" s="131"/>
      <c r="P89" s="131"/>
      <c r="Q89" s="131"/>
      <c r="R89" s="131"/>
      <c r="S89" s="131"/>
      <c r="T89" s="131"/>
      <c r="U89" s="131"/>
      <c r="V89" s="131"/>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131"/>
      <c r="AT89" s="131"/>
      <c r="AU89" s="131"/>
      <c r="AV89" s="131"/>
      <c r="AW89" s="131"/>
      <c r="AX89" s="131"/>
      <c r="AY89" s="131"/>
      <c r="AZ89" s="131"/>
      <c r="BA89" s="131"/>
      <c r="BB89" s="131"/>
      <c r="BC89" s="131"/>
      <c r="BD89" s="131"/>
      <c r="BE89" s="131"/>
      <c r="BF89" s="131"/>
      <c r="BG89" s="131"/>
      <c r="BH89" s="131"/>
      <c r="BI89" s="131"/>
      <c r="BJ89" s="131"/>
      <c r="BK89" s="131"/>
      <c r="BL89" s="131"/>
      <c r="BM89" s="131"/>
      <c r="BN89" s="131"/>
      <c r="BO89" s="131"/>
      <c r="BP89" s="131"/>
      <c r="BQ89" s="131"/>
      <c r="BR89" s="131"/>
      <c r="BS89" s="131"/>
      <c r="BT89" s="131"/>
      <c r="BU89" s="131"/>
      <c r="BV89" s="131"/>
      <c r="BW89" s="131"/>
      <c r="BX89" s="131"/>
      <c r="BY89" s="131"/>
      <c r="BZ89" s="131"/>
      <c r="CA89" s="131"/>
      <c r="CB89" s="131"/>
      <c r="CC89" s="131"/>
      <c r="CD89" s="136"/>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62"/>
      <c r="C90" s="105"/>
      <c r="D90" s="62"/>
      <c r="E90" s="84"/>
      <c r="F90" s="105"/>
      <c r="J90" s="61"/>
      <c r="K90" s="61"/>
      <c r="L90" s="61"/>
      <c r="M90" s="61"/>
      <c r="N90" s="61"/>
      <c r="O90" s="61"/>
      <c r="P90" s="61"/>
      <c r="Q90" s="106"/>
      <c r="R90" s="61"/>
      <c r="S90" s="61"/>
      <c r="T90" s="62"/>
      <c r="U90" s="62"/>
      <c r="V90" s="62"/>
      <c r="W90" s="62"/>
      <c r="X90" s="62"/>
      <c r="Y90" s="62"/>
      <c r="Z90" s="62"/>
      <c r="AA90" s="62"/>
      <c r="AB90" s="107"/>
      <c r="AC90" s="84"/>
      <c r="AD90" s="84"/>
      <c r="AE90" s="84"/>
      <c r="AF90" s="84"/>
      <c r="AG90" s="84"/>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107"/>
      <c r="CA90" s="84"/>
      <c r="CB90" s="84"/>
      <c r="CC90" s="62"/>
      <c r="CD90" s="62"/>
    </row>
    <row r="91" spans="1:126" ht="20.100000000000001" customHeight="1">
      <c r="B91" s="62"/>
      <c r="C91" s="105"/>
      <c r="D91" s="62"/>
      <c r="E91" s="84"/>
      <c r="F91" s="105"/>
      <c r="J91" s="61"/>
      <c r="K91" s="61"/>
      <c r="L91" s="61"/>
      <c r="M91" s="61"/>
      <c r="N91" s="61"/>
      <c r="O91" s="61"/>
      <c r="P91" s="61"/>
      <c r="Q91" s="106"/>
      <c r="R91" s="61"/>
      <c r="S91" s="61"/>
      <c r="T91" s="62"/>
      <c r="U91" s="62"/>
      <c r="V91" s="62"/>
      <c r="W91" s="62"/>
      <c r="X91" s="62"/>
      <c r="Y91" s="62"/>
      <c r="Z91" s="62"/>
      <c r="AA91" s="62"/>
      <c r="AB91" s="107"/>
      <c r="AC91" s="84"/>
      <c r="AD91" s="84"/>
      <c r="AE91" s="84"/>
      <c r="AF91" s="84"/>
      <c r="AG91" s="84"/>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107"/>
      <c r="CA91" s="84"/>
      <c r="CB91" s="84"/>
      <c r="CC91" s="62"/>
      <c r="CD91" s="62"/>
    </row>
    <row r="92" spans="1:126" s="62" customFormat="1" ht="30" customHeight="1">
      <c r="A92" s="1199">
        <v>46</v>
      </c>
      <c r="B92" s="1199"/>
      <c r="C92" s="1199"/>
      <c r="D92" s="1199"/>
      <c r="E92" s="1199"/>
      <c r="F92" s="1199"/>
      <c r="G92" s="1199"/>
      <c r="H92" s="1199"/>
      <c r="I92" s="1199"/>
      <c r="J92" s="1199"/>
      <c r="K92" s="1199"/>
      <c r="L92" s="1199"/>
      <c r="M92" s="1199"/>
      <c r="N92" s="1199"/>
      <c r="O92" s="1199"/>
      <c r="P92" s="1199"/>
      <c r="Q92" s="1199"/>
      <c r="R92" s="1199"/>
      <c r="S92" s="1199"/>
      <c r="T92" s="1199"/>
      <c r="U92" s="1199"/>
      <c r="V92" s="1199"/>
      <c r="W92" s="1199"/>
      <c r="X92" s="1199"/>
      <c r="Y92" s="1199"/>
      <c r="Z92" s="1199"/>
      <c r="AA92" s="1199"/>
      <c r="AB92" s="1199"/>
      <c r="AC92" s="1199"/>
      <c r="AD92" s="1199"/>
      <c r="AE92" s="1199"/>
      <c r="AF92" s="1199"/>
      <c r="AG92" s="1199"/>
      <c r="AH92" s="1199"/>
      <c r="AI92" s="1199"/>
      <c r="AJ92" s="1199"/>
      <c r="AK92" s="1199"/>
      <c r="AL92" s="1199"/>
      <c r="AM92" s="1199"/>
      <c r="AN92" s="1199"/>
      <c r="AO92" s="1199"/>
      <c r="AP92" s="1199"/>
      <c r="AQ92" s="1199"/>
      <c r="AR92" s="1199"/>
      <c r="AS92" s="1199"/>
      <c r="AT92" s="1199"/>
      <c r="AU92" s="1199"/>
      <c r="AV92" s="1199"/>
      <c r="AW92" s="1199"/>
      <c r="AX92" s="1199"/>
      <c r="AY92" s="1199"/>
      <c r="AZ92" s="1199"/>
      <c r="BA92" s="1199"/>
      <c r="BB92" s="1199"/>
      <c r="BC92" s="1199"/>
      <c r="BD92" s="1199"/>
      <c r="BE92" s="1199"/>
      <c r="BF92" s="1199"/>
      <c r="BG92" s="1199"/>
      <c r="BH92" s="1199"/>
      <c r="BI92" s="1199"/>
      <c r="BJ92" s="1199"/>
      <c r="BK92" s="1199"/>
      <c r="BL92" s="1199"/>
      <c r="BM92" s="1199"/>
      <c r="BN92" s="1199"/>
      <c r="BO92" s="1199"/>
      <c r="BP92" s="1199"/>
      <c r="BQ92" s="1199"/>
      <c r="BR92" s="1199"/>
      <c r="BS92" s="1199"/>
      <c r="BT92" s="1199"/>
      <c r="BU92" s="1199"/>
      <c r="BV92" s="1199"/>
      <c r="BW92" s="1199"/>
      <c r="BX92" s="1199"/>
      <c r="BY92" s="1199"/>
      <c r="BZ92" s="1199"/>
      <c r="CA92" s="1199"/>
      <c r="CB92" s="1199"/>
      <c r="CC92" s="1199"/>
      <c r="CD92" s="1199"/>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45">
    <mergeCell ref="BV29:BX30"/>
    <mergeCell ref="BY29:CA30"/>
    <mergeCell ref="BV18:BX19"/>
    <mergeCell ref="BY18:CA19"/>
    <mergeCell ref="BV21:BX22"/>
    <mergeCell ref="BY21:CA22"/>
    <mergeCell ref="BV26:BX27"/>
    <mergeCell ref="BY26:CA27"/>
    <mergeCell ref="C4:N5"/>
    <mergeCell ref="O4:Q5"/>
    <mergeCell ref="BV12:BX13"/>
    <mergeCell ref="BY12:CA13"/>
    <mergeCell ref="BV15:BX16"/>
    <mergeCell ref="BY15:CA16"/>
    <mergeCell ref="BV34:BX35"/>
    <mergeCell ref="BY34:CA35"/>
    <mergeCell ref="BV37:BX38"/>
    <mergeCell ref="BY37:CA38"/>
    <mergeCell ref="BV40:BX41"/>
    <mergeCell ref="BY40:CA41"/>
    <mergeCell ref="BV43:BX44"/>
    <mergeCell ref="BY43:CA44"/>
    <mergeCell ref="BV52:BX53"/>
    <mergeCell ref="BY52:CA53"/>
    <mergeCell ref="BV55:BX56"/>
    <mergeCell ref="BY55:CA56"/>
    <mergeCell ref="BV58:BX59"/>
    <mergeCell ref="BY58:CA59"/>
    <mergeCell ref="BV61:BX62"/>
    <mergeCell ref="BY61:CA62"/>
    <mergeCell ref="BV64:BX65"/>
    <mergeCell ref="BY64:CA65"/>
    <mergeCell ref="S68:AM68"/>
    <mergeCell ref="D78:H78"/>
    <mergeCell ref="A92:CD92"/>
    <mergeCell ref="BV67:BX68"/>
    <mergeCell ref="BY67:CA68"/>
    <mergeCell ref="BV70:BX71"/>
    <mergeCell ref="BY70:CA71"/>
    <mergeCell ref="D79:E80"/>
    <mergeCell ref="F79:H80"/>
    <mergeCell ref="U79:W80"/>
    <mergeCell ref="J79:Q80"/>
    <mergeCell ref="S79:T80"/>
    <mergeCell ref="Y79:AF80"/>
  </mergeCells>
  <printOptions horizontalCentered="1"/>
  <pageMargins left="0.23622047244094499" right="0.23622047244094499" top="0.23622047244094499" bottom="0.23622047244094499" header="0" footer="0"/>
  <pageSetup paperSize="9" scale="2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0.249977111117893"/>
  </sheetPr>
  <dimension ref="A1:DV94"/>
  <sheetViews>
    <sheetView showGridLines="0" view="pageBreakPreview" zoomScale="40" zoomScaleNormal="40" zoomScalePageLayoutView="35" workbookViewId="0">
      <selection activeCell="BJ24" sqref="BJ24"/>
    </sheetView>
  </sheetViews>
  <sheetFormatPr defaultColWidth="2.33203125" defaultRowHeight="15.6"/>
  <cols>
    <col min="1" max="1" width="2.33203125" style="1"/>
    <col min="2" max="2" width="3.88671875" style="1" customWidth="1"/>
    <col min="3" max="3" width="10.5546875" style="1" customWidth="1"/>
    <col min="4" max="35" width="3.88671875" style="1" customWidth="1"/>
    <col min="36" max="36" width="5.33203125" style="1" customWidth="1"/>
    <col min="37" max="46" width="3.88671875" style="1" customWidth="1"/>
    <col min="47" max="47" width="5.33203125" style="1" customWidth="1"/>
    <col min="48" max="82" width="3.88671875" style="1" customWidth="1"/>
    <col min="83" max="83" width="3" style="1" customWidth="1"/>
    <col min="84" max="85" width="2.33203125" style="1"/>
    <col min="127" max="208" width="2.33203125" style="1"/>
    <col min="209" max="209" width="3.88671875" style="1" customWidth="1"/>
    <col min="210" max="210" width="9.109375" style="1" customWidth="1"/>
    <col min="211" max="211" width="3.88671875" style="1" customWidth="1"/>
    <col min="212" max="215" width="1.33203125" style="1" customWidth="1"/>
    <col min="216" max="297" width="3.88671875" style="1" customWidth="1"/>
    <col min="298" max="464" width="2.33203125" style="1"/>
    <col min="465" max="465" width="3.88671875" style="1" customWidth="1"/>
    <col min="466" max="466" width="9.109375" style="1" customWidth="1"/>
    <col min="467" max="467" width="3.88671875" style="1" customWidth="1"/>
    <col min="468" max="471" width="1.33203125" style="1" customWidth="1"/>
    <col min="472" max="553" width="3.88671875" style="1" customWidth="1"/>
    <col min="554" max="720" width="2.33203125" style="1"/>
    <col min="721" max="721" width="3.88671875" style="1" customWidth="1"/>
    <col min="722" max="722" width="9.109375" style="1" customWidth="1"/>
    <col min="723" max="723" width="3.88671875" style="1" customWidth="1"/>
    <col min="724" max="727" width="1.33203125" style="1" customWidth="1"/>
    <col min="728" max="809" width="3.88671875" style="1" customWidth="1"/>
    <col min="810" max="976" width="2.33203125" style="1"/>
    <col min="977" max="977" width="3.88671875" style="1" customWidth="1"/>
    <col min="978" max="978" width="9.109375" style="1" customWidth="1"/>
    <col min="979" max="979" width="3.88671875" style="1" customWidth="1"/>
    <col min="980" max="983" width="1.33203125" style="1" customWidth="1"/>
    <col min="984" max="1065" width="3.88671875" style="1" customWidth="1"/>
    <col min="1066" max="1232" width="2.33203125" style="1"/>
    <col min="1233" max="1233" width="3.88671875" style="1" customWidth="1"/>
    <col min="1234" max="1234" width="9.109375" style="1" customWidth="1"/>
    <col min="1235" max="1235" width="3.88671875" style="1" customWidth="1"/>
    <col min="1236" max="1239" width="1.33203125" style="1" customWidth="1"/>
    <col min="1240" max="1321" width="3.88671875" style="1" customWidth="1"/>
    <col min="1322" max="1488" width="2.33203125" style="1"/>
    <col min="1489" max="1489" width="3.88671875" style="1" customWidth="1"/>
    <col min="1490" max="1490" width="9.109375" style="1" customWidth="1"/>
    <col min="1491" max="1491" width="3.88671875" style="1" customWidth="1"/>
    <col min="1492" max="1495" width="1.33203125" style="1" customWidth="1"/>
    <col min="1496" max="1577" width="3.88671875" style="1" customWidth="1"/>
    <col min="1578" max="1744" width="2.33203125" style="1"/>
    <col min="1745" max="1745" width="3.88671875" style="1" customWidth="1"/>
    <col min="1746" max="1746" width="9.109375" style="1" customWidth="1"/>
    <col min="1747" max="1747" width="3.88671875" style="1" customWidth="1"/>
    <col min="1748" max="1751" width="1.33203125" style="1" customWidth="1"/>
    <col min="1752" max="1833" width="3.88671875" style="1" customWidth="1"/>
    <col min="1834" max="2000" width="2.33203125" style="1"/>
    <col min="2001" max="2001" width="3.88671875" style="1" customWidth="1"/>
    <col min="2002" max="2002" width="9.109375" style="1" customWidth="1"/>
    <col min="2003" max="2003" width="3.88671875" style="1" customWidth="1"/>
    <col min="2004" max="2007" width="1.33203125" style="1" customWidth="1"/>
    <col min="2008" max="2089" width="3.88671875" style="1" customWidth="1"/>
    <col min="2090" max="2256" width="2.33203125" style="1"/>
    <col min="2257" max="2257" width="3.88671875" style="1" customWidth="1"/>
    <col min="2258" max="2258" width="9.109375" style="1" customWidth="1"/>
    <col min="2259" max="2259" width="3.88671875" style="1" customWidth="1"/>
    <col min="2260" max="2263" width="1.33203125" style="1" customWidth="1"/>
    <col min="2264" max="2345" width="3.88671875" style="1" customWidth="1"/>
    <col min="2346" max="2512" width="2.33203125" style="1"/>
    <col min="2513" max="2513" width="3.88671875" style="1" customWidth="1"/>
    <col min="2514" max="2514" width="9.109375" style="1" customWidth="1"/>
    <col min="2515" max="2515" width="3.88671875" style="1" customWidth="1"/>
    <col min="2516" max="2519" width="1.33203125" style="1" customWidth="1"/>
    <col min="2520" max="2601" width="3.88671875" style="1" customWidth="1"/>
    <col min="2602" max="2768" width="2.33203125" style="1"/>
    <col min="2769" max="2769" width="3.88671875" style="1" customWidth="1"/>
    <col min="2770" max="2770" width="9.109375" style="1" customWidth="1"/>
    <col min="2771" max="2771" width="3.88671875" style="1" customWidth="1"/>
    <col min="2772" max="2775" width="1.33203125" style="1" customWidth="1"/>
    <col min="2776" max="2857" width="3.88671875" style="1" customWidth="1"/>
    <col min="2858" max="3024" width="2.33203125" style="1"/>
    <col min="3025" max="3025" width="3.88671875" style="1" customWidth="1"/>
    <col min="3026" max="3026" width="9.109375" style="1" customWidth="1"/>
    <col min="3027" max="3027" width="3.88671875" style="1" customWidth="1"/>
    <col min="3028" max="3031" width="1.33203125" style="1" customWidth="1"/>
    <col min="3032" max="3113" width="3.88671875" style="1" customWidth="1"/>
    <col min="3114" max="3280" width="2.33203125" style="1"/>
    <col min="3281" max="3281" width="3.88671875" style="1" customWidth="1"/>
    <col min="3282" max="3282" width="9.109375" style="1" customWidth="1"/>
    <col min="3283" max="3283" width="3.88671875" style="1" customWidth="1"/>
    <col min="3284" max="3287" width="1.33203125" style="1" customWidth="1"/>
    <col min="3288" max="3369" width="3.88671875" style="1" customWidth="1"/>
    <col min="3370" max="3536" width="2.33203125" style="1"/>
    <col min="3537" max="3537" width="3.88671875" style="1" customWidth="1"/>
    <col min="3538" max="3538" width="9.109375" style="1" customWidth="1"/>
    <col min="3539" max="3539" width="3.88671875" style="1" customWidth="1"/>
    <col min="3540" max="3543" width="1.33203125" style="1" customWidth="1"/>
    <col min="3544" max="3625" width="3.88671875" style="1" customWidth="1"/>
    <col min="3626" max="3792" width="2.33203125" style="1"/>
    <col min="3793" max="3793" width="3.88671875" style="1" customWidth="1"/>
    <col min="3794" max="3794" width="9.109375" style="1" customWidth="1"/>
    <col min="3795" max="3795" width="3.88671875" style="1" customWidth="1"/>
    <col min="3796" max="3799" width="1.33203125" style="1" customWidth="1"/>
    <col min="3800" max="3881" width="3.88671875" style="1" customWidth="1"/>
    <col min="3882" max="4048" width="2.33203125" style="1"/>
    <col min="4049" max="4049" width="3.88671875" style="1" customWidth="1"/>
    <col min="4050" max="4050" width="9.109375" style="1" customWidth="1"/>
    <col min="4051" max="4051" width="3.88671875" style="1" customWidth="1"/>
    <col min="4052" max="4055" width="1.33203125" style="1" customWidth="1"/>
    <col min="4056" max="4137" width="3.88671875" style="1" customWidth="1"/>
    <col min="4138" max="4304" width="2.33203125" style="1"/>
    <col min="4305" max="4305" width="3.88671875" style="1" customWidth="1"/>
    <col min="4306" max="4306" width="9.109375" style="1" customWidth="1"/>
    <col min="4307" max="4307" width="3.88671875" style="1" customWidth="1"/>
    <col min="4308" max="4311" width="1.33203125" style="1" customWidth="1"/>
    <col min="4312" max="4393" width="3.88671875" style="1" customWidth="1"/>
    <col min="4394" max="4560" width="2.33203125" style="1"/>
    <col min="4561" max="4561" width="3.88671875" style="1" customWidth="1"/>
    <col min="4562" max="4562" width="9.109375" style="1" customWidth="1"/>
    <col min="4563" max="4563" width="3.88671875" style="1" customWidth="1"/>
    <col min="4564" max="4567" width="1.33203125" style="1" customWidth="1"/>
    <col min="4568" max="4649" width="3.88671875" style="1" customWidth="1"/>
    <col min="4650" max="4816" width="2.33203125" style="1"/>
    <col min="4817" max="4817" width="3.88671875" style="1" customWidth="1"/>
    <col min="4818" max="4818" width="9.109375" style="1" customWidth="1"/>
    <col min="4819" max="4819" width="3.88671875" style="1" customWidth="1"/>
    <col min="4820" max="4823" width="1.33203125" style="1" customWidth="1"/>
    <col min="4824" max="4905" width="3.88671875" style="1" customWidth="1"/>
    <col min="4906" max="5072" width="2.33203125" style="1"/>
    <col min="5073" max="5073" width="3.88671875" style="1" customWidth="1"/>
    <col min="5074" max="5074" width="9.109375" style="1" customWidth="1"/>
    <col min="5075" max="5075" width="3.88671875" style="1" customWidth="1"/>
    <col min="5076" max="5079" width="1.33203125" style="1" customWidth="1"/>
    <col min="5080" max="5161" width="3.88671875" style="1" customWidth="1"/>
    <col min="5162" max="5328" width="2.33203125" style="1"/>
    <col min="5329" max="5329" width="3.88671875" style="1" customWidth="1"/>
    <col min="5330" max="5330" width="9.109375" style="1" customWidth="1"/>
    <col min="5331" max="5331" width="3.88671875" style="1" customWidth="1"/>
    <col min="5332" max="5335" width="1.33203125" style="1" customWidth="1"/>
    <col min="5336" max="5417" width="3.88671875" style="1" customWidth="1"/>
    <col min="5418" max="5584" width="2.33203125" style="1"/>
    <col min="5585" max="5585" width="3.88671875" style="1" customWidth="1"/>
    <col min="5586" max="5586" width="9.109375" style="1" customWidth="1"/>
    <col min="5587" max="5587" width="3.88671875" style="1" customWidth="1"/>
    <col min="5588" max="5591" width="1.33203125" style="1" customWidth="1"/>
    <col min="5592" max="5673" width="3.88671875" style="1" customWidth="1"/>
    <col min="5674" max="5840" width="2.33203125" style="1"/>
    <col min="5841" max="5841" width="3.88671875" style="1" customWidth="1"/>
    <col min="5842" max="5842" width="9.109375" style="1" customWidth="1"/>
    <col min="5843" max="5843" width="3.88671875" style="1" customWidth="1"/>
    <col min="5844" max="5847" width="1.33203125" style="1" customWidth="1"/>
    <col min="5848" max="5929" width="3.88671875" style="1" customWidth="1"/>
    <col min="5930" max="6096" width="2.33203125" style="1"/>
    <col min="6097" max="6097" width="3.88671875" style="1" customWidth="1"/>
    <col min="6098" max="6098" width="9.109375" style="1" customWidth="1"/>
    <col min="6099" max="6099" width="3.88671875" style="1" customWidth="1"/>
    <col min="6100" max="6103" width="1.33203125" style="1" customWidth="1"/>
    <col min="6104" max="6185" width="3.88671875" style="1" customWidth="1"/>
    <col min="6186" max="6352" width="2.33203125" style="1"/>
    <col min="6353" max="6353" width="3.88671875" style="1" customWidth="1"/>
    <col min="6354" max="6354" width="9.109375" style="1" customWidth="1"/>
    <col min="6355" max="6355" width="3.88671875" style="1" customWidth="1"/>
    <col min="6356" max="6359" width="1.33203125" style="1" customWidth="1"/>
    <col min="6360" max="6441" width="3.88671875" style="1" customWidth="1"/>
    <col min="6442" max="6608" width="2.33203125" style="1"/>
    <col min="6609" max="6609" width="3.88671875" style="1" customWidth="1"/>
    <col min="6610" max="6610" width="9.109375" style="1" customWidth="1"/>
    <col min="6611" max="6611" width="3.88671875" style="1" customWidth="1"/>
    <col min="6612" max="6615" width="1.33203125" style="1" customWidth="1"/>
    <col min="6616" max="6697" width="3.88671875" style="1" customWidth="1"/>
    <col min="6698" max="6864" width="2.33203125" style="1"/>
    <col min="6865" max="6865" width="3.88671875" style="1" customWidth="1"/>
    <col min="6866" max="6866" width="9.109375" style="1" customWidth="1"/>
    <col min="6867" max="6867" width="3.88671875" style="1" customWidth="1"/>
    <col min="6868" max="6871" width="1.33203125" style="1" customWidth="1"/>
    <col min="6872" max="6953" width="3.88671875" style="1" customWidth="1"/>
    <col min="6954" max="7120" width="2.33203125" style="1"/>
    <col min="7121" max="7121" width="3.88671875" style="1" customWidth="1"/>
    <col min="7122" max="7122" width="9.109375" style="1" customWidth="1"/>
    <col min="7123" max="7123" width="3.88671875" style="1" customWidth="1"/>
    <col min="7124" max="7127" width="1.33203125" style="1" customWidth="1"/>
    <col min="7128" max="7209" width="3.88671875" style="1" customWidth="1"/>
    <col min="7210" max="7376" width="2.33203125" style="1"/>
    <col min="7377" max="7377" width="3.88671875" style="1" customWidth="1"/>
    <col min="7378" max="7378" width="9.109375" style="1" customWidth="1"/>
    <col min="7379" max="7379" width="3.88671875" style="1" customWidth="1"/>
    <col min="7380" max="7383" width="1.33203125" style="1" customWidth="1"/>
    <col min="7384" max="7465" width="3.88671875" style="1" customWidth="1"/>
    <col min="7466" max="7632" width="2.33203125" style="1"/>
    <col min="7633" max="7633" width="3.88671875" style="1" customWidth="1"/>
    <col min="7634" max="7634" width="9.109375" style="1" customWidth="1"/>
    <col min="7635" max="7635" width="3.88671875" style="1" customWidth="1"/>
    <col min="7636" max="7639" width="1.33203125" style="1" customWidth="1"/>
    <col min="7640" max="7721" width="3.88671875" style="1" customWidth="1"/>
    <col min="7722" max="7888" width="2.33203125" style="1"/>
    <col min="7889" max="7889" width="3.88671875" style="1" customWidth="1"/>
    <col min="7890" max="7890" width="9.109375" style="1" customWidth="1"/>
    <col min="7891" max="7891" width="3.88671875" style="1" customWidth="1"/>
    <col min="7892" max="7895" width="1.33203125" style="1" customWidth="1"/>
    <col min="7896" max="7977" width="3.88671875" style="1" customWidth="1"/>
    <col min="7978" max="8144" width="2.33203125" style="1"/>
    <col min="8145" max="8145" width="3.88671875" style="1" customWidth="1"/>
    <col min="8146" max="8146" width="9.109375" style="1" customWidth="1"/>
    <col min="8147" max="8147" width="3.88671875" style="1" customWidth="1"/>
    <col min="8148" max="8151" width="1.33203125" style="1" customWidth="1"/>
    <col min="8152" max="8233" width="3.88671875" style="1" customWidth="1"/>
    <col min="8234" max="8400" width="2.33203125" style="1"/>
    <col min="8401" max="8401" width="3.88671875" style="1" customWidth="1"/>
    <col min="8402" max="8402" width="9.109375" style="1" customWidth="1"/>
    <col min="8403" max="8403" width="3.88671875" style="1" customWidth="1"/>
    <col min="8404" max="8407" width="1.33203125" style="1" customWidth="1"/>
    <col min="8408" max="8489" width="3.88671875" style="1" customWidth="1"/>
    <col min="8490" max="8656" width="2.33203125" style="1"/>
    <col min="8657" max="8657" width="3.88671875" style="1" customWidth="1"/>
    <col min="8658" max="8658" width="9.109375" style="1" customWidth="1"/>
    <col min="8659" max="8659" width="3.88671875" style="1" customWidth="1"/>
    <col min="8660" max="8663" width="1.33203125" style="1" customWidth="1"/>
    <col min="8664" max="8745" width="3.88671875" style="1" customWidth="1"/>
    <col min="8746" max="8912" width="2.33203125" style="1"/>
    <col min="8913" max="8913" width="3.88671875" style="1" customWidth="1"/>
    <col min="8914" max="8914" width="9.109375" style="1" customWidth="1"/>
    <col min="8915" max="8915" width="3.88671875" style="1" customWidth="1"/>
    <col min="8916" max="8919" width="1.33203125" style="1" customWidth="1"/>
    <col min="8920" max="9001" width="3.88671875" style="1" customWidth="1"/>
    <col min="9002" max="9168" width="2.33203125" style="1"/>
    <col min="9169" max="9169" width="3.88671875" style="1" customWidth="1"/>
    <col min="9170" max="9170" width="9.109375" style="1" customWidth="1"/>
    <col min="9171" max="9171" width="3.88671875" style="1" customWidth="1"/>
    <col min="9172" max="9175" width="1.33203125" style="1" customWidth="1"/>
    <col min="9176" max="9257" width="3.88671875" style="1" customWidth="1"/>
    <col min="9258" max="9424" width="2.33203125" style="1"/>
    <col min="9425" max="9425" width="3.88671875" style="1" customWidth="1"/>
    <col min="9426" max="9426" width="9.109375" style="1" customWidth="1"/>
    <col min="9427" max="9427" width="3.88671875" style="1" customWidth="1"/>
    <col min="9428" max="9431" width="1.33203125" style="1" customWidth="1"/>
    <col min="9432" max="9513" width="3.88671875" style="1" customWidth="1"/>
    <col min="9514" max="9680" width="2.33203125" style="1"/>
    <col min="9681" max="9681" width="3.88671875" style="1" customWidth="1"/>
    <col min="9682" max="9682" width="9.109375" style="1" customWidth="1"/>
    <col min="9683" max="9683" width="3.88671875" style="1" customWidth="1"/>
    <col min="9684" max="9687" width="1.33203125" style="1" customWidth="1"/>
    <col min="9688" max="9769" width="3.88671875" style="1" customWidth="1"/>
    <col min="9770" max="9936" width="2.33203125" style="1"/>
    <col min="9937" max="9937" width="3.88671875" style="1" customWidth="1"/>
    <col min="9938" max="9938" width="9.109375" style="1" customWidth="1"/>
    <col min="9939" max="9939" width="3.88671875" style="1" customWidth="1"/>
    <col min="9940" max="9943" width="1.33203125" style="1" customWidth="1"/>
    <col min="9944" max="10025" width="3.88671875" style="1" customWidth="1"/>
    <col min="10026" max="10192" width="2.33203125" style="1"/>
    <col min="10193" max="10193" width="3.88671875" style="1" customWidth="1"/>
    <col min="10194" max="10194" width="9.109375" style="1" customWidth="1"/>
    <col min="10195" max="10195" width="3.88671875" style="1" customWidth="1"/>
    <col min="10196" max="10199" width="1.33203125" style="1" customWidth="1"/>
    <col min="10200" max="10281" width="3.88671875" style="1" customWidth="1"/>
    <col min="10282" max="10448" width="2.33203125" style="1"/>
    <col min="10449" max="10449" width="3.88671875" style="1" customWidth="1"/>
    <col min="10450" max="10450" width="9.109375" style="1" customWidth="1"/>
    <col min="10451" max="10451" width="3.88671875" style="1" customWidth="1"/>
    <col min="10452" max="10455" width="1.33203125" style="1" customWidth="1"/>
    <col min="10456" max="10537" width="3.88671875" style="1" customWidth="1"/>
    <col min="10538" max="10704" width="2.33203125" style="1"/>
    <col min="10705" max="10705" width="3.88671875" style="1" customWidth="1"/>
    <col min="10706" max="10706" width="9.109375" style="1" customWidth="1"/>
    <col min="10707" max="10707" width="3.88671875" style="1" customWidth="1"/>
    <col min="10708" max="10711" width="1.33203125" style="1" customWidth="1"/>
    <col min="10712" max="10793" width="3.88671875" style="1" customWidth="1"/>
    <col min="10794" max="10960" width="2.33203125" style="1"/>
    <col min="10961" max="10961" width="3.88671875" style="1" customWidth="1"/>
    <col min="10962" max="10962" width="9.109375" style="1" customWidth="1"/>
    <col min="10963" max="10963" width="3.88671875" style="1" customWidth="1"/>
    <col min="10964" max="10967" width="1.33203125" style="1" customWidth="1"/>
    <col min="10968" max="11049" width="3.88671875" style="1" customWidth="1"/>
    <col min="11050" max="11216" width="2.33203125" style="1"/>
    <col min="11217" max="11217" width="3.88671875" style="1" customWidth="1"/>
    <col min="11218" max="11218" width="9.109375" style="1" customWidth="1"/>
    <col min="11219" max="11219" width="3.88671875" style="1" customWidth="1"/>
    <col min="11220" max="11223" width="1.33203125" style="1" customWidth="1"/>
    <col min="11224" max="11305" width="3.88671875" style="1" customWidth="1"/>
    <col min="11306" max="11472" width="2.33203125" style="1"/>
    <col min="11473" max="11473" width="3.88671875" style="1" customWidth="1"/>
    <col min="11474" max="11474" width="9.109375" style="1" customWidth="1"/>
    <col min="11475" max="11475" width="3.88671875" style="1" customWidth="1"/>
    <col min="11476" max="11479" width="1.33203125" style="1" customWidth="1"/>
    <col min="11480" max="11561" width="3.88671875" style="1" customWidth="1"/>
    <col min="11562" max="11728" width="2.33203125" style="1"/>
    <col min="11729" max="11729" width="3.88671875" style="1" customWidth="1"/>
    <col min="11730" max="11730" width="9.109375" style="1" customWidth="1"/>
    <col min="11731" max="11731" width="3.88671875" style="1" customWidth="1"/>
    <col min="11732" max="11735" width="1.33203125" style="1" customWidth="1"/>
    <col min="11736" max="11817" width="3.88671875" style="1" customWidth="1"/>
    <col min="11818" max="11984" width="2.33203125" style="1"/>
    <col min="11985" max="11985" width="3.88671875" style="1" customWidth="1"/>
    <col min="11986" max="11986" width="9.109375" style="1" customWidth="1"/>
    <col min="11987" max="11987" width="3.88671875" style="1" customWidth="1"/>
    <col min="11988" max="11991" width="1.33203125" style="1" customWidth="1"/>
    <col min="11992" max="12073" width="3.88671875" style="1" customWidth="1"/>
    <col min="12074" max="12240" width="2.33203125" style="1"/>
    <col min="12241" max="12241" width="3.88671875" style="1" customWidth="1"/>
    <col min="12242" max="12242" width="9.109375" style="1" customWidth="1"/>
    <col min="12243" max="12243" width="3.88671875" style="1" customWidth="1"/>
    <col min="12244" max="12247" width="1.33203125" style="1" customWidth="1"/>
    <col min="12248" max="12329" width="3.88671875" style="1" customWidth="1"/>
    <col min="12330" max="12496" width="2.33203125" style="1"/>
    <col min="12497" max="12497" width="3.88671875" style="1" customWidth="1"/>
    <col min="12498" max="12498" width="9.109375" style="1" customWidth="1"/>
    <col min="12499" max="12499" width="3.88671875" style="1" customWidth="1"/>
    <col min="12500" max="12503" width="1.33203125" style="1" customWidth="1"/>
    <col min="12504" max="12585" width="3.88671875" style="1" customWidth="1"/>
    <col min="12586" max="12752" width="2.33203125" style="1"/>
    <col min="12753" max="12753" width="3.88671875" style="1" customWidth="1"/>
    <col min="12754" max="12754" width="9.109375" style="1" customWidth="1"/>
    <col min="12755" max="12755" width="3.88671875" style="1" customWidth="1"/>
    <col min="12756" max="12759" width="1.33203125" style="1" customWidth="1"/>
    <col min="12760" max="12841" width="3.88671875" style="1" customWidth="1"/>
    <col min="12842" max="13008" width="2.33203125" style="1"/>
    <col min="13009" max="13009" width="3.88671875" style="1" customWidth="1"/>
    <col min="13010" max="13010" width="9.109375" style="1" customWidth="1"/>
    <col min="13011" max="13011" width="3.88671875" style="1" customWidth="1"/>
    <col min="13012" max="13015" width="1.33203125" style="1" customWidth="1"/>
    <col min="13016" max="13097" width="3.88671875" style="1" customWidth="1"/>
    <col min="13098" max="13264" width="2.33203125" style="1"/>
    <col min="13265" max="13265" width="3.88671875" style="1" customWidth="1"/>
    <col min="13266" max="13266" width="9.109375" style="1" customWidth="1"/>
    <col min="13267" max="13267" width="3.88671875" style="1" customWidth="1"/>
    <col min="13268" max="13271" width="1.33203125" style="1" customWidth="1"/>
    <col min="13272" max="13353" width="3.88671875" style="1" customWidth="1"/>
    <col min="13354" max="13520" width="2.33203125" style="1"/>
    <col min="13521" max="13521" width="3.88671875" style="1" customWidth="1"/>
    <col min="13522" max="13522" width="9.109375" style="1" customWidth="1"/>
    <col min="13523" max="13523" width="3.88671875" style="1" customWidth="1"/>
    <col min="13524" max="13527" width="1.33203125" style="1" customWidth="1"/>
    <col min="13528" max="13609" width="3.88671875" style="1" customWidth="1"/>
    <col min="13610" max="13776" width="2.33203125" style="1"/>
    <col min="13777" max="13777" width="3.88671875" style="1" customWidth="1"/>
    <col min="13778" max="13778" width="9.109375" style="1" customWidth="1"/>
    <col min="13779" max="13779" width="3.88671875" style="1" customWidth="1"/>
    <col min="13780" max="13783" width="1.33203125" style="1" customWidth="1"/>
    <col min="13784" max="13865" width="3.88671875" style="1" customWidth="1"/>
    <col min="13866" max="14032" width="2.33203125" style="1"/>
    <col min="14033" max="14033" width="3.88671875" style="1" customWidth="1"/>
    <col min="14034" max="14034" width="9.109375" style="1" customWidth="1"/>
    <col min="14035" max="14035" width="3.88671875" style="1" customWidth="1"/>
    <col min="14036" max="14039" width="1.33203125" style="1" customWidth="1"/>
    <col min="14040" max="14121" width="3.88671875" style="1" customWidth="1"/>
    <col min="14122" max="14288" width="2.33203125" style="1"/>
    <col min="14289" max="14289" width="3.88671875" style="1" customWidth="1"/>
    <col min="14290" max="14290" width="9.109375" style="1" customWidth="1"/>
    <col min="14291" max="14291" width="3.88671875" style="1" customWidth="1"/>
    <col min="14292" max="14295" width="1.33203125" style="1" customWidth="1"/>
    <col min="14296" max="14377" width="3.88671875" style="1" customWidth="1"/>
    <col min="14378" max="14544" width="2.33203125" style="1"/>
    <col min="14545" max="14545" width="3.88671875" style="1" customWidth="1"/>
    <col min="14546" max="14546" width="9.109375" style="1" customWidth="1"/>
    <col min="14547" max="14547" width="3.88671875" style="1" customWidth="1"/>
    <col min="14548" max="14551" width="1.33203125" style="1" customWidth="1"/>
    <col min="14552" max="14633" width="3.88671875" style="1" customWidth="1"/>
    <col min="14634" max="14800" width="2.33203125" style="1"/>
    <col min="14801" max="14801" width="3.88671875" style="1" customWidth="1"/>
    <col min="14802" max="14802" width="9.109375" style="1" customWidth="1"/>
    <col min="14803" max="14803" width="3.88671875" style="1" customWidth="1"/>
    <col min="14804" max="14807" width="1.33203125" style="1" customWidth="1"/>
    <col min="14808" max="14889" width="3.88671875" style="1" customWidth="1"/>
    <col min="14890" max="15056" width="2.33203125" style="1"/>
    <col min="15057" max="15057" width="3.88671875" style="1" customWidth="1"/>
    <col min="15058" max="15058" width="9.109375" style="1" customWidth="1"/>
    <col min="15059" max="15059" width="3.88671875" style="1" customWidth="1"/>
    <col min="15060" max="15063" width="1.33203125" style="1" customWidth="1"/>
    <col min="15064" max="15145" width="3.88671875" style="1" customWidth="1"/>
    <col min="15146" max="15312" width="2.33203125" style="1"/>
    <col min="15313" max="15313" width="3.88671875" style="1" customWidth="1"/>
    <col min="15314" max="15314" width="9.109375" style="1" customWidth="1"/>
    <col min="15315" max="15315" width="3.88671875" style="1" customWidth="1"/>
    <col min="15316" max="15319" width="1.33203125" style="1" customWidth="1"/>
    <col min="15320" max="15401" width="3.88671875" style="1" customWidth="1"/>
    <col min="15402" max="15568" width="2.33203125" style="1"/>
    <col min="15569" max="15569" width="3.88671875" style="1" customWidth="1"/>
    <col min="15570" max="15570" width="9.109375" style="1" customWidth="1"/>
    <col min="15571" max="15571" width="3.88671875" style="1" customWidth="1"/>
    <col min="15572" max="15575" width="1.33203125" style="1" customWidth="1"/>
    <col min="15576" max="15657" width="3.88671875" style="1" customWidth="1"/>
    <col min="15658" max="15824" width="2.33203125" style="1"/>
    <col min="15825" max="15825" width="3.88671875" style="1" customWidth="1"/>
    <col min="15826" max="15826" width="9.109375" style="1" customWidth="1"/>
    <col min="15827" max="15827" width="3.88671875" style="1" customWidth="1"/>
    <col min="15828" max="15831" width="1.33203125" style="1" customWidth="1"/>
    <col min="15832" max="15913" width="3.88671875" style="1" customWidth="1"/>
    <col min="15914" max="16080" width="2.33203125" style="1"/>
    <col min="16081" max="16081" width="3.88671875" style="1" customWidth="1"/>
    <col min="16082" max="16082" width="9.109375" style="1" customWidth="1"/>
    <col min="16083" max="16083" width="3.88671875" style="1" customWidth="1"/>
    <col min="16084" max="16087" width="1.33203125" style="1" customWidth="1"/>
    <col min="16088" max="16169" width="3.88671875" style="1" customWidth="1"/>
    <col min="16170" max="16384" width="2.33203125" style="1"/>
  </cols>
  <sheetData>
    <row r="1" spans="2:126" ht="81" customHeight="1"/>
    <row r="2" spans="2:126" s="59" customFormat="1" ht="24.9"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9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row>
    <row r="3" spans="2:126" s="59" customFormat="1" ht="30" customHeight="1">
      <c r="B3" s="65"/>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9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row>
    <row r="4" spans="2:126" s="59" customFormat="1" ht="30" customHeight="1">
      <c r="B4" s="67"/>
      <c r="C4" s="68"/>
      <c r="D4" s="68"/>
      <c r="E4" s="68"/>
      <c r="F4" s="68"/>
      <c r="G4" s="68"/>
      <c r="H4" s="68"/>
      <c r="I4" s="68"/>
      <c r="J4" s="68"/>
      <c r="K4" s="68"/>
      <c r="L4" s="68"/>
      <c r="M4" s="68"/>
      <c r="N4" s="68"/>
      <c r="O4" s="86"/>
      <c r="P4" s="86"/>
      <c r="Q4" s="86"/>
      <c r="R4" s="38"/>
      <c r="S4" s="75"/>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c r="CA4" s="74"/>
      <c r="CB4" s="74"/>
      <c r="CC4" s="74"/>
      <c r="CD4" s="9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row>
    <row r="5" spans="2:126" s="59" customFormat="1" ht="30" customHeight="1">
      <c r="B5" s="69"/>
      <c r="C5" s="68"/>
      <c r="D5" s="68"/>
      <c r="E5" s="68"/>
      <c r="F5" s="68"/>
      <c r="G5" s="68"/>
      <c r="H5" s="68"/>
      <c r="I5" s="68"/>
      <c r="J5" s="68"/>
      <c r="K5" s="68"/>
      <c r="L5" s="68"/>
      <c r="M5" s="68"/>
      <c r="N5" s="68"/>
      <c r="O5" s="86"/>
      <c r="P5" s="86"/>
      <c r="Q5" s="86"/>
      <c r="R5" s="38"/>
      <c r="S5" s="88"/>
      <c r="T5" s="74"/>
      <c r="U5" s="74"/>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9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row>
    <row r="6" spans="2:126" s="59" customFormat="1" ht="30" customHeight="1">
      <c r="B6" s="69"/>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95"/>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row>
    <row r="7" spans="2:126" s="59" customFormat="1" ht="24.9" customHeight="1">
      <c r="B7" s="71"/>
      <c r="BD7" s="70"/>
      <c r="BE7" s="70"/>
      <c r="BF7" s="70"/>
      <c r="BG7" s="70"/>
      <c r="BH7" s="70"/>
      <c r="BI7" s="70"/>
      <c r="BJ7" s="70"/>
      <c r="BK7" s="70"/>
      <c r="BL7" s="70"/>
      <c r="BM7" s="70"/>
      <c r="BN7" s="70"/>
      <c r="BO7" s="70"/>
      <c r="BP7" s="70"/>
      <c r="BQ7" s="70"/>
      <c r="BR7" s="70"/>
      <c r="BS7" s="70"/>
      <c r="BT7" s="70"/>
      <c r="BU7" s="70"/>
      <c r="BV7" s="70"/>
      <c r="BW7" s="70"/>
      <c r="BX7" s="70"/>
      <c r="BY7" s="70"/>
      <c r="BZ7" s="70"/>
      <c r="CA7" s="70"/>
      <c r="CD7" s="96"/>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row>
    <row r="8" spans="2:126" s="59" customFormat="1" ht="30" customHeight="1">
      <c r="B8" s="72"/>
      <c r="C8" s="73"/>
      <c r="D8" s="74"/>
      <c r="E8" s="38"/>
      <c r="F8" s="38"/>
      <c r="G8" s="38"/>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1"/>
      <c r="BP8" s="1"/>
      <c r="BQ8" s="1"/>
      <c r="BR8" s="1"/>
      <c r="BS8" s="1"/>
      <c r="BT8" s="1"/>
      <c r="BU8" s="1"/>
      <c r="BV8" s="1"/>
      <c r="BW8" s="1"/>
      <c r="BX8" s="1"/>
      <c r="BY8" s="38"/>
      <c r="BZ8" s="38"/>
      <c r="CA8" s="38"/>
      <c r="CB8" s="38"/>
      <c r="CC8" s="38"/>
      <c r="CD8" s="97"/>
      <c r="CE8" s="38"/>
      <c r="CF8" s="3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row>
    <row r="9" spans="2:126" s="59" customFormat="1" ht="30" customHeight="1">
      <c r="B9" s="72"/>
      <c r="C9" s="73"/>
      <c r="D9" s="74"/>
      <c r="E9" s="38"/>
      <c r="F9" s="38"/>
      <c r="G9" s="38"/>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1"/>
      <c r="BP9" s="1"/>
      <c r="BQ9" s="1"/>
      <c r="BR9" s="1"/>
      <c r="BS9" s="1"/>
      <c r="BT9" s="1"/>
      <c r="BU9" s="1"/>
      <c r="BV9" s="1"/>
      <c r="BW9" s="1"/>
      <c r="BX9" s="1"/>
      <c r="BY9" s="38"/>
      <c r="BZ9" s="38"/>
      <c r="CA9" s="38"/>
      <c r="CB9" s="38"/>
      <c r="CC9" s="38"/>
      <c r="CD9" s="97"/>
      <c r="CE9" s="38"/>
      <c r="CF9" s="38"/>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row>
    <row r="10" spans="2:126" s="59" customFormat="1" ht="30" customHeight="1">
      <c r="B10" s="72"/>
      <c r="C10" s="73"/>
      <c r="D10" s="70"/>
      <c r="E10" s="38"/>
      <c r="F10" s="38"/>
      <c r="G10" s="38"/>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1"/>
      <c r="BP10" s="1"/>
      <c r="BQ10" s="1"/>
      <c r="BR10" s="1"/>
      <c r="BS10" s="1"/>
      <c r="BT10" s="1"/>
      <c r="BU10" s="1"/>
      <c r="BV10" s="1"/>
      <c r="BW10" s="1"/>
      <c r="BX10" s="1"/>
      <c r="BY10" s="38"/>
      <c r="BZ10" s="38"/>
      <c r="CA10" s="38"/>
      <c r="CB10" s="38"/>
      <c r="CC10" s="38"/>
      <c r="CD10" s="97"/>
      <c r="CE10" s="38"/>
      <c r="CF10" s="38"/>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row>
    <row r="11" spans="2:126" s="59" customFormat="1" ht="24.9" customHeight="1">
      <c r="B11" s="72"/>
      <c r="C11" s="74"/>
      <c r="D11" s="1"/>
      <c r="E11" s="24"/>
      <c r="F11" s="74"/>
      <c r="G11" s="38"/>
      <c r="H11" s="75"/>
      <c r="I11" s="75"/>
      <c r="J11" s="75"/>
      <c r="K11" s="84"/>
      <c r="L11" s="84"/>
      <c r="M11" s="84"/>
      <c r="N11" s="84"/>
      <c r="O11" s="84"/>
      <c r="P11" s="75"/>
      <c r="Q11" s="75"/>
      <c r="R11" s="1"/>
      <c r="S11" s="1"/>
      <c r="T11" s="1"/>
      <c r="U11" s="1"/>
      <c r="V11" s="1"/>
      <c r="W11" s="1"/>
      <c r="X11" s="1"/>
      <c r="Y11" s="1"/>
      <c r="Z11" s="1"/>
      <c r="AA11" s="1"/>
      <c r="AB11" s="1"/>
      <c r="AC11" s="1"/>
      <c r="AD11" s="1"/>
      <c r="AE11" s="1"/>
      <c r="AF11" s="1"/>
      <c r="AG11" s="1"/>
      <c r="AH11" s="75"/>
      <c r="AI11" s="75"/>
      <c r="AJ11" s="75"/>
      <c r="AK11" s="24"/>
      <c r="AL11" s="89"/>
      <c r="AM11" s="90"/>
      <c r="AN11" s="75"/>
      <c r="AO11" s="75"/>
      <c r="AP11" s="75"/>
      <c r="AQ11" s="84"/>
      <c r="AR11" s="84"/>
      <c r="AS11" s="84"/>
      <c r="AT11" s="84"/>
      <c r="AU11" s="84"/>
      <c r="AV11" s="84"/>
      <c r="AW11" s="83"/>
      <c r="AX11" s="75"/>
      <c r="AY11" s="75"/>
      <c r="AZ11" s="1"/>
      <c r="BA11" s="1"/>
      <c r="BB11" s="1"/>
      <c r="BC11" s="1"/>
      <c r="BD11" s="1"/>
      <c r="BE11" s="1"/>
      <c r="BF11" s="1"/>
      <c r="BG11" s="1"/>
      <c r="BH11" s="1"/>
      <c r="BO11" s="1"/>
      <c r="BP11" s="1"/>
      <c r="BQ11" s="1"/>
      <c r="BR11" s="1"/>
      <c r="BS11" s="1"/>
      <c r="BT11" s="1"/>
      <c r="BU11" s="1"/>
      <c r="BY11" s="74"/>
      <c r="CD11" s="96"/>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row>
    <row r="12" spans="2:126" s="59" customFormat="1" ht="30" customHeight="1">
      <c r="B12" s="72"/>
      <c r="C12" s="76"/>
      <c r="D12" s="77"/>
      <c r="E12" s="38"/>
      <c r="F12" s="74"/>
      <c r="G12" s="38"/>
      <c r="H12" s="76"/>
      <c r="I12" s="74"/>
      <c r="J12" s="74"/>
      <c r="K12" s="74"/>
      <c r="L12" s="74"/>
      <c r="M12" s="74"/>
      <c r="N12" s="74"/>
      <c r="O12" s="74"/>
      <c r="P12" s="74"/>
      <c r="Q12" s="74"/>
      <c r="R12" s="77"/>
      <c r="S12" s="77"/>
      <c r="T12" s="77"/>
      <c r="U12" s="77"/>
      <c r="V12" s="77"/>
      <c r="W12" s="77"/>
      <c r="X12" s="77"/>
      <c r="Y12" s="77"/>
      <c r="Z12" s="77"/>
      <c r="AA12" s="77"/>
      <c r="AB12" s="77"/>
      <c r="AC12" s="77"/>
      <c r="AD12" s="77"/>
      <c r="AE12" s="77"/>
      <c r="AF12" s="77"/>
      <c r="AG12" s="77"/>
      <c r="AH12" s="77"/>
      <c r="AI12" s="77"/>
      <c r="AJ12" s="77"/>
      <c r="AK12" s="77"/>
      <c r="AL12" s="77"/>
      <c r="AM12" s="77"/>
      <c r="AN12" s="77"/>
      <c r="AO12" s="77"/>
      <c r="AP12" s="76"/>
      <c r="AQ12" s="76"/>
      <c r="AR12" s="76"/>
      <c r="AS12" s="76"/>
      <c r="AT12" s="76"/>
      <c r="AU12" s="76"/>
      <c r="AV12" s="76"/>
      <c r="AW12" s="76"/>
      <c r="AX12" s="76"/>
      <c r="AY12" s="76"/>
      <c r="AZ12" s="76"/>
      <c r="BA12" s="76"/>
      <c r="BB12" s="76"/>
      <c r="BC12" s="76"/>
      <c r="BD12" s="76"/>
      <c r="BE12" s="76"/>
      <c r="BF12" s="76"/>
      <c r="BG12" s="76"/>
      <c r="BH12" s="76"/>
      <c r="BO12" s="1"/>
      <c r="BP12" s="1"/>
      <c r="BQ12" s="1"/>
      <c r="BR12" s="1"/>
      <c r="BS12" s="1"/>
      <c r="BT12" s="1"/>
      <c r="BU12" s="1"/>
      <c r="BV12" s="91"/>
      <c r="BW12" s="91"/>
      <c r="BX12" s="91"/>
      <c r="CD12" s="96"/>
      <c r="CH12"/>
      <c r="CI12"/>
      <c r="CJ12"/>
      <c r="CK12"/>
    </row>
    <row r="13" spans="2:126" s="59" customFormat="1" ht="30" customHeight="1">
      <c r="B13" s="72"/>
      <c r="C13" s="76"/>
      <c r="D13" s="77"/>
      <c r="E13" s="38"/>
      <c r="F13" s="70"/>
      <c r="G13" s="38"/>
      <c r="H13" s="76"/>
      <c r="I13" s="74"/>
      <c r="J13" s="74"/>
      <c r="K13" s="74"/>
      <c r="L13" s="74"/>
      <c r="M13" s="74"/>
      <c r="N13" s="74"/>
      <c r="O13" s="74"/>
      <c r="P13" s="74"/>
      <c r="Q13" s="74"/>
      <c r="R13" s="77"/>
      <c r="S13" s="77"/>
      <c r="T13" s="77"/>
      <c r="U13" s="77"/>
      <c r="V13" s="77"/>
      <c r="W13" s="77"/>
      <c r="X13" s="77"/>
      <c r="Y13" s="77"/>
      <c r="Z13" s="77"/>
      <c r="AA13" s="77"/>
      <c r="AB13" s="77"/>
      <c r="AC13" s="77"/>
      <c r="AD13" s="77"/>
      <c r="AE13" s="77"/>
      <c r="AF13" s="77"/>
      <c r="AG13" s="77"/>
      <c r="AH13" s="77"/>
      <c r="AI13" s="77"/>
      <c r="AJ13" s="77"/>
      <c r="AK13" s="77"/>
      <c r="AL13" s="77"/>
      <c r="AM13" s="77"/>
      <c r="AN13" s="77"/>
      <c r="AO13" s="77"/>
      <c r="AP13" s="76"/>
      <c r="AQ13" s="76"/>
      <c r="AR13" s="76"/>
      <c r="AS13" s="76"/>
      <c r="AT13" s="76"/>
      <c r="AU13" s="76"/>
      <c r="AV13" s="76"/>
      <c r="AW13" s="76"/>
      <c r="AX13" s="76"/>
      <c r="AY13" s="76"/>
      <c r="AZ13" s="76"/>
      <c r="BA13" s="76"/>
      <c r="BB13" s="76"/>
      <c r="BC13" s="76"/>
      <c r="BD13" s="76"/>
      <c r="BE13" s="76"/>
      <c r="BF13" s="76"/>
      <c r="BG13" s="76"/>
      <c r="BH13" s="76"/>
      <c r="BO13" s="1"/>
      <c r="BP13" s="1"/>
      <c r="BQ13" s="1"/>
      <c r="BR13" s="1"/>
      <c r="BS13" s="1"/>
      <c r="BT13" s="1"/>
      <c r="BU13" s="1"/>
      <c r="BV13" s="91"/>
      <c r="BW13" s="91"/>
      <c r="BX13" s="91"/>
      <c r="CD13" s="96"/>
      <c r="CH13"/>
      <c r="CI13"/>
      <c r="CJ13"/>
      <c r="CK13"/>
    </row>
    <row r="14" spans="2:126" s="59" customFormat="1" ht="24.9" customHeight="1">
      <c r="B14" s="72"/>
      <c r="C14" s="38"/>
      <c r="D14" s="38"/>
      <c r="E14" s="38"/>
      <c r="F14" s="78"/>
      <c r="G14" s="38"/>
      <c r="H14" s="38"/>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38"/>
      <c r="AQ14" s="38"/>
      <c r="AR14" s="38"/>
      <c r="AS14" s="38"/>
      <c r="AT14" s="38"/>
      <c r="AU14" s="38"/>
      <c r="AV14" s="38"/>
      <c r="AW14" s="38"/>
      <c r="AX14" s="38"/>
      <c r="AY14" s="38"/>
      <c r="AZ14" s="38"/>
      <c r="BA14" s="38"/>
      <c r="BB14" s="38"/>
      <c r="BC14" s="38"/>
      <c r="BD14" s="38"/>
      <c r="BE14" s="38"/>
      <c r="BF14" s="38"/>
      <c r="BG14" s="38"/>
      <c r="BH14" s="38"/>
      <c r="BO14" s="1"/>
      <c r="BP14" s="1"/>
      <c r="BQ14" s="1"/>
      <c r="BR14" s="1"/>
      <c r="BS14" s="1"/>
      <c r="BT14" s="1"/>
      <c r="BU14" s="1"/>
      <c r="BV14" s="38"/>
      <c r="BW14" s="38"/>
      <c r="BX14" s="38"/>
      <c r="BY14" s="38"/>
      <c r="BZ14" s="38"/>
      <c r="CA14" s="38"/>
      <c r="CD14" s="96"/>
      <c r="CH14"/>
      <c r="CI14"/>
      <c r="CJ14"/>
      <c r="CK14"/>
    </row>
    <row r="15" spans="2:126" s="59" customFormat="1" ht="30" customHeight="1">
      <c r="B15" s="79"/>
      <c r="C15" s="38"/>
      <c r="D15" s="77"/>
      <c r="E15" s="38"/>
      <c r="F15" s="74"/>
      <c r="G15" s="38"/>
      <c r="H15" s="38"/>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38"/>
      <c r="AQ15" s="38"/>
      <c r="AR15" s="38"/>
      <c r="AS15" s="38"/>
      <c r="AT15" s="38"/>
      <c r="AU15" s="38"/>
      <c r="AV15" s="38"/>
      <c r="AW15" s="38"/>
      <c r="AX15" s="38"/>
      <c r="AY15" s="38"/>
      <c r="AZ15" s="38"/>
      <c r="BA15" s="38"/>
      <c r="BB15" s="38"/>
      <c r="BC15" s="38"/>
      <c r="BD15" s="38"/>
      <c r="BE15" s="38"/>
      <c r="BF15" s="38"/>
      <c r="BG15" s="38"/>
      <c r="BH15" s="38"/>
      <c r="BO15" s="1"/>
      <c r="BP15" s="1"/>
      <c r="BQ15" s="1"/>
      <c r="BR15" s="1"/>
      <c r="BS15" s="1"/>
      <c r="BT15" s="1"/>
      <c r="BU15" s="1"/>
      <c r="BV15" s="91"/>
      <c r="BW15" s="91"/>
      <c r="BX15" s="91"/>
      <c r="CD15" s="96"/>
      <c r="CH15"/>
      <c r="CI15"/>
      <c r="CJ15"/>
      <c r="CK15"/>
    </row>
    <row r="16" spans="2:126" s="60" customFormat="1" ht="30" customHeight="1">
      <c r="B16" s="80"/>
      <c r="C16" s="38"/>
      <c r="D16" s="77"/>
      <c r="E16" s="38"/>
      <c r="F16" s="70"/>
      <c r="G16" s="38"/>
      <c r="H16" s="38"/>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38"/>
      <c r="AQ16" s="38"/>
      <c r="AR16" s="38"/>
      <c r="AS16" s="38"/>
      <c r="AT16" s="38"/>
      <c r="AU16" s="38"/>
      <c r="AV16" s="38"/>
      <c r="AW16" s="38"/>
      <c r="AX16" s="38"/>
      <c r="AY16" s="38"/>
      <c r="AZ16" s="38"/>
      <c r="BA16" s="38"/>
      <c r="BB16" s="38"/>
      <c r="BC16" s="38"/>
      <c r="BD16" s="38"/>
      <c r="BE16" s="38"/>
      <c r="BF16" s="38"/>
      <c r="BG16" s="38"/>
      <c r="BH16" s="38"/>
      <c r="BO16" s="1"/>
      <c r="BP16" s="1"/>
      <c r="BQ16" s="1"/>
      <c r="BR16" s="1"/>
      <c r="BS16" s="1"/>
      <c r="BT16" s="1"/>
      <c r="BU16" s="1"/>
      <c r="BV16" s="91"/>
      <c r="BW16" s="91"/>
      <c r="BX16" s="91"/>
      <c r="BY16" s="59"/>
      <c r="BZ16" s="59"/>
      <c r="CA16" s="59"/>
      <c r="CD16" s="98"/>
      <c r="CH16"/>
      <c r="CI16"/>
      <c r="CJ16"/>
      <c r="CK16"/>
    </row>
    <row r="17" spans="2:91" s="60" customFormat="1" ht="24.9" customHeight="1">
      <c r="B17" s="80"/>
      <c r="C17" s="38"/>
      <c r="D17" s="76"/>
      <c r="E17" s="38"/>
      <c r="F17" s="78"/>
      <c r="G17" s="38"/>
      <c r="H17" s="38"/>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38"/>
      <c r="AQ17" s="38"/>
      <c r="AR17" s="38"/>
      <c r="AS17" s="38"/>
      <c r="AT17" s="38"/>
      <c r="AU17" s="38"/>
      <c r="AV17" s="38"/>
      <c r="AW17" s="38"/>
      <c r="AX17" s="38"/>
      <c r="AY17" s="38"/>
      <c r="AZ17" s="38"/>
      <c r="BA17" s="38"/>
      <c r="BB17" s="38"/>
      <c r="BC17" s="38"/>
      <c r="BD17" s="38"/>
      <c r="BE17" s="38"/>
      <c r="BF17" s="38"/>
      <c r="BG17" s="38"/>
      <c r="BH17" s="38"/>
      <c r="BO17" s="1"/>
      <c r="BP17" s="1"/>
      <c r="BQ17" s="1"/>
      <c r="BR17" s="1"/>
      <c r="BS17" s="1"/>
      <c r="BT17" s="1"/>
      <c r="BU17" s="1"/>
      <c r="BV17" s="38"/>
      <c r="BW17" s="38"/>
      <c r="BX17" s="38"/>
      <c r="BY17" s="38"/>
      <c r="BZ17" s="38"/>
      <c r="CA17" s="38"/>
      <c r="CD17" s="98"/>
      <c r="CH17"/>
      <c r="CI17"/>
      <c r="CJ17"/>
      <c r="CK17"/>
    </row>
    <row r="18" spans="2:91" s="60" customFormat="1" ht="30" customHeight="1">
      <c r="B18" s="81"/>
      <c r="C18" s="38"/>
      <c r="D18" s="74"/>
      <c r="E18" s="38"/>
      <c r="F18" s="74"/>
      <c r="G18" s="38"/>
      <c r="H18" s="38"/>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38"/>
      <c r="AQ18" s="38"/>
      <c r="AR18" s="38"/>
      <c r="AS18" s="38"/>
      <c r="AT18" s="38"/>
      <c r="AU18" s="38"/>
      <c r="AV18" s="38"/>
      <c r="AW18" s="38"/>
      <c r="AX18" s="38"/>
      <c r="AY18" s="38"/>
      <c r="AZ18" s="38"/>
      <c r="BA18" s="38"/>
      <c r="BB18" s="38"/>
      <c r="BC18" s="38"/>
      <c r="BD18" s="38"/>
      <c r="BE18" s="38"/>
      <c r="BF18" s="38"/>
      <c r="BG18" s="38"/>
      <c r="BH18" s="38"/>
      <c r="BO18" s="1"/>
      <c r="BP18" s="1"/>
      <c r="BQ18" s="1"/>
      <c r="BR18" s="1"/>
      <c r="BS18" s="1"/>
      <c r="BT18" s="1"/>
      <c r="BU18" s="1"/>
      <c r="BV18" s="91"/>
      <c r="BW18" s="91"/>
      <c r="BX18" s="91"/>
      <c r="BY18" s="59"/>
      <c r="BZ18" s="59"/>
      <c r="CA18" s="59"/>
      <c r="CD18" s="98"/>
      <c r="CH18"/>
      <c r="CI18"/>
      <c r="CJ18"/>
      <c r="CK18"/>
    </row>
    <row r="19" spans="2:91" s="60" customFormat="1" ht="30" customHeight="1">
      <c r="B19" s="81"/>
      <c r="C19" s="38"/>
      <c r="D19" s="77"/>
      <c r="E19" s="38"/>
      <c r="F19" s="70"/>
      <c r="G19" s="38"/>
      <c r="H19" s="38"/>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38"/>
      <c r="AQ19" s="38"/>
      <c r="AR19" s="38"/>
      <c r="AS19" s="38"/>
      <c r="AT19" s="38"/>
      <c r="AU19" s="38"/>
      <c r="AV19" s="38"/>
      <c r="AW19" s="38"/>
      <c r="AX19" s="38"/>
      <c r="AY19" s="38"/>
      <c r="AZ19" s="38"/>
      <c r="BA19" s="38"/>
      <c r="BB19" s="38"/>
      <c r="BC19" s="38"/>
      <c r="BD19" s="38"/>
      <c r="BE19" s="38"/>
      <c r="BF19" s="38"/>
      <c r="BG19" s="38"/>
      <c r="BH19" s="38"/>
      <c r="BO19" s="1"/>
      <c r="BP19" s="1"/>
      <c r="BQ19" s="1"/>
      <c r="BR19" s="1"/>
      <c r="BS19" s="1"/>
      <c r="BT19" s="1"/>
      <c r="BU19" s="1"/>
      <c r="BV19" s="91"/>
      <c r="BW19" s="91"/>
      <c r="BX19" s="91"/>
      <c r="BY19" s="59"/>
      <c r="BZ19" s="59"/>
      <c r="CA19" s="59"/>
      <c r="CD19" s="98"/>
      <c r="CH19"/>
      <c r="CI19"/>
      <c r="CJ19"/>
      <c r="CK19"/>
    </row>
    <row r="20" spans="2:91" s="60" customFormat="1" ht="24.9" customHeight="1">
      <c r="B20" s="81"/>
      <c r="C20" s="38"/>
      <c r="D20" s="77"/>
      <c r="E20" s="38"/>
      <c r="F20" s="78"/>
      <c r="G20" s="38"/>
      <c r="H20" s="38"/>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38"/>
      <c r="AQ20" s="38"/>
      <c r="AR20" s="38"/>
      <c r="AS20" s="38"/>
      <c r="AT20" s="38"/>
      <c r="AU20" s="38"/>
      <c r="AV20" s="38"/>
      <c r="AW20" s="38"/>
      <c r="AX20" s="38"/>
      <c r="AY20" s="38"/>
      <c r="AZ20" s="38"/>
      <c r="BA20" s="38"/>
      <c r="BB20" s="38"/>
      <c r="BC20" s="38"/>
      <c r="BD20" s="38"/>
      <c r="BE20" s="38"/>
      <c r="BF20" s="38"/>
      <c r="BG20" s="38"/>
      <c r="BH20" s="38"/>
      <c r="BO20" s="1"/>
      <c r="BP20" s="1"/>
      <c r="BQ20" s="1"/>
      <c r="BR20" s="1"/>
      <c r="BS20" s="1"/>
      <c r="BT20" s="1"/>
      <c r="BU20" s="1"/>
      <c r="BV20" s="38"/>
      <c r="BW20" s="38"/>
      <c r="BX20" s="38"/>
      <c r="BY20" s="38"/>
      <c r="BZ20" s="38"/>
      <c r="CA20" s="38"/>
      <c r="CD20" s="98"/>
      <c r="CH20"/>
      <c r="CI20"/>
      <c r="CJ20"/>
      <c r="CK20"/>
    </row>
    <row r="21" spans="2:91" s="60" customFormat="1" ht="30" customHeight="1">
      <c r="B21" s="81"/>
      <c r="C21" s="38"/>
      <c r="D21" s="77"/>
      <c r="E21" s="38"/>
      <c r="F21" s="74"/>
      <c r="G21" s="38"/>
      <c r="H21" s="38"/>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4"/>
      <c r="AL21" s="74"/>
      <c r="AM21" s="74"/>
      <c r="AN21" s="74"/>
      <c r="AO21" s="74"/>
      <c r="AP21" s="38"/>
      <c r="AQ21" s="38"/>
      <c r="AR21" s="38"/>
      <c r="AS21" s="38"/>
      <c r="AT21" s="38"/>
      <c r="AU21" s="38"/>
      <c r="AV21" s="38"/>
      <c r="AW21" s="38"/>
      <c r="AX21" s="38"/>
      <c r="AY21" s="38"/>
      <c r="AZ21" s="38"/>
      <c r="BA21" s="38"/>
      <c r="BB21" s="38"/>
      <c r="BC21" s="38"/>
      <c r="BD21" s="38"/>
      <c r="BE21" s="38"/>
      <c r="BF21" s="38"/>
      <c r="BG21" s="38"/>
      <c r="BH21" s="38"/>
      <c r="BO21" s="1"/>
      <c r="BP21" s="1"/>
      <c r="BQ21" s="1"/>
      <c r="BR21" s="1"/>
      <c r="BS21" s="1"/>
      <c r="BT21" s="1"/>
      <c r="BU21" s="1"/>
      <c r="BV21" s="91"/>
      <c r="BW21" s="91"/>
      <c r="BX21" s="91"/>
      <c r="BY21" s="59"/>
      <c r="BZ21" s="59"/>
      <c r="CA21" s="59"/>
      <c r="CD21" s="98"/>
      <c r="CH21"/>
      <c r="CI21"/>
      <c r="CJ21"/>
      <c r="CK21"/>
    </row>
    <row r="22" spans="2:91" s="60" customFormat="1" ht="30" customHeight="1">
      <c r="B22" s="81"/>
      <c r="C22" s="38"/>
      <c r="D22" s="77"/>
      <c r="E22" s="38"/>
      <c r="F22" s="70"/>
      <c r="G22" s="38"/>
      <c r="H22" s="38"/>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38"/>
      <c r="AQ22" s="38"/>
      <c r="AR22" s="38"/>
      <c r="AS22" s="38"/>
      <c r="AT22" s="38"/>
      <c r="AU22" s="38"/>
      <c r="AV22" s="38"/>
      <c r="AW22" s="38"/>
      <c r="AX22" s="38"/>
      <c r="AY22" s="38"/>
      <c r="AZ22" s="38"/>
      <c r="BA22" s="38"/>
      <c r="BB22" s="38"/>
      <c r="BC22" s="38"/>
      <c r="BD22" s="38"/>
      <c r="BE22" s="38"/>
      <c r="BF22" s="38"/>
      <c r="BG22" s="38"/>
      <c r="BH22" s="38"/>
      <c r="BO22" s="1"/>
      <c r="BP22" s="1"/>
      <c r="BQ22" s="1"/>
      <c r="BR22" s="1"/>
      <c r="BS22" s="1"/>
      <c r="BT22" s="1"/>
      <c r="BU22" s="1"/>
      <c r="BV22" s="91"/>
      <c r="BW22" s="91"/>
      <c r="BX22" s="91"/>
      <c r="BY22" s="59"/>
      <c r="BZ22" s="59"/>
      <c r="CA22" s="59"/>
      <c r="CD22" s="98"/>
      <c r="CH22"/>
      <c r="CI22"/>
      <c r="CJ22"/>
      <c r="CK22"/>
    </row>
    <row r="23" spans="2:91" s="61" customFormat="1" ht="24.9" customHeight="1">
      <c r="B23" s="81"/>
      <c r="C23" s="38"/>
      <c r="D23" s="76"/>
      <c r="E23" s="38"/>
      <c r="F23" s="70"/>
      <c r="G23" s="38"/>
      <c r="H23" s="38"/>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74"/>
      <c r="AP23" s="38"/>
      <c r="AQ23" s="38"/>
      <c r="AR23" s="38"/>
      <c r="AS23" s="38"/>
      <c r="AT23" s="38"/>
      <c r="AU23" s="38"/>
      <c r="AV23" s="38"/>
      <c r="AW23" s="38"/>
      <c r="AX23" s="38"/>
      <c r="AY23" s="38"/>
      <c r="AZ23" s="38"/>
      <c r="BA23" s="38"/>
      <c r="BB23" s="38"/>
      <c r="BC23" s="38"/>
      <c r="BD23" s="38"/>
      <c r="BE23" s="38"/>
      <c r="BF23" s="38"/>
      <c r="BG23" s="38"/>
      <c r="BH23" s="38"/>
      <c r="BO23" s="1"/>
      <c r="BP23" s="1"/>
      <c r="BQ23" s="1"/>
      <c r="BR23" s="1"/>
      <c r="BS23" s="1"/>
      <c r="BT23" s="1"/>
      <c r="BU23" s="1"/>
      <c r="BV23" s="38"/>
      <c r="BW23" s="38"/>
      <c r="BX23" s="38"/>
      <c r="BY23" s="38"/>
      <c r="BZ23" s="38"/>
      <c r="CA23" s="38"/>
      <c r="CD23" s="99"/>
      <c r="CH23"/>
      <c r="CI23"/>
      <c r="CJ23"/>
      <c r="CK23"/>
    </row>
    <row r="24" spans="2:91" s="61" customFormat="1" ht="39.9" customHeight="1">
      <c r="B24" s="72"/>
      <c r="C24" s="38"/>
      <c r="D24" s="77"/>
      <c r="E24" s="38"/>
      <c r="F24" s="74"/>
      <c r="G24" s="38"/>
      <c r="H24" s="38"/>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38"/>
      <c r="AQ24" s="38"/>
      <c r="AR24" s="38"/>
      <c r="AS24" s="38"/>
      <c r="AT24" s="38"/>
      <c r="AU24" s="38"/>
      <c r="AV24" s="38"/>
      <c r="AW24" s="38"/>
      <c r="AX24" s="38"/>
      <c r="AY24" s="38"/>
      <c r="AZ24" s="38"/>
      <c r="BA24" s="38"/>
      <c r="BB24" s="38"/>
      <c r="BC24" s="38"/>
      <c r="BD24" s="38"/>
      <c r="BE24" s="38"/>
      <c r="BF24" s="38"/>
      <c r="BG24" s="38"/>
      <c r="BH24" s="38"/>
      <c r="BO24" s="1"/>
      <c r="BP24" s="1"/>
      <c r="BQ24" s="1"/>
      <c r="BR24" s="1"/>
      <c r="BS24" s="1"/>
      <c r="BT24" s="1"/>
      <c r="BU24" s="1"/>
      <c r="BV24" s="91"/>
      <c r="BW24" s="91"/>
      <c r="BX24" s="91"/>
      <c r="BY24" s="59"/>
      <c r="BZ24" s="59"/>
      <c r="CA24" s="59"/>
      <c r="CD24" s="99"/>
      <c r="CH24"/>
      <c r="CI24"/>
      <c r="CJ24"/>
      <c r="CK24"/>
    </row>
    <row r="25" spans="2:91" s="61" customFormat="1" ht="39.9" customHeight="1">
      <c r="B25" s="72"/>
      <c r="C25" s="38"/>
      <c r="D25" s="77"/>
      <c r="E25" s="38"/>
      <c r="F25" s="70"/>
      <c r="G25" s="38"/>
      <c r="H25" s="38"/>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38"/>
      <c r="AQ25" s="38"/>
      <c r="AR25" s="38"/>
      <c r="AS25" s="38"/>
      <c r="AT25" s="38"/>
      <c r="AU25" s="38"/>
      <c r="AV25" s="38"/>
      <c r="AW25" s="38"/>
      <c r="AX25" s="38"/>
      <c r="AY25" s="38"/>
      <c r="AZ25" s="38"/>
      <c r="BA25" s="38"/>
      <c r="BB25" s="38"/>
      <c r="BC25" s="38"/>
      <c r="BD25" s="38"/>
      <c r="BE25" s="38"/>
      <c r="BF25" s="38"/>
      <c r="BG25" s="38"/>
      <c r="BH25" s="38"/>
      <c r="BO25" s="1"/>
      <c r="BP25" s="1"/>
      <c r="BQ25" s="1"/>
      <c r="BR25" s="1"/>
      <c r="BS25" s="1"/>
      <c r="BT25" s="1"/>
      <c r="BU25" s="1"/>
      <c r="BV25" s="91"/>
      <c r="BW25" s="91"/>
      <c r="BX25" s="91"/>
      <c r="BY25" s="59"/>
      <c r="BZ25" s="59"/>
      <c r="CA25" s="59"/>
      <c r="CD25" s="99"/>
      <c r="CH25"/>
      <c r="CI25"/>
      <c r="CJ25"/>
      <c r="CK25"/>
    </row>
    <row r="26" spans="2:91" s="61" customFormat="1" ht="24.9" customHeight="1">
      <c r="B26" s="72"/>
      <c r="C26" s="38"/>
      <c r="D26" s="77"/>
      <c r="E26" s="38"/>
      <c r="F26" s="70"/>
      <c r="G26" s="38"/>
      <c r="H26" s="38"/>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38"/>
      <c r="AQ26" s="38"/>
      <c r="AR26" s="38"/>
      <c r="AS26" s="38"/>
      <c r="AT26" s="38"/>
      <c r="AU26" s="38"/>
      <c r="AV26" s="38"/>
      <c r="AW26" s="38"/>
      <c r="AX26" s="38"/>
      <c r="AY26" s="38"/>
      <c r="AZ26" s="38"/>
      <c r="BA26" s="38"/>
      <c r="BB26" s="38"/>
      <c r="BC26" s="38"/>
      <c r="BD26" s="38"/>
      <c r="BE26" s="38"/>
      <c r="BF26" s="38"/>
      <c r="BG26" s="38"/>
      <c r="BH26" s="38"/>
      <c r="BO26" s="1"/>
      <c r="BP26" s="1"/>
      <c r="BQ26" s="1"/>
      <c r="BR26" s="1"/>
      <c r="BS26" s="1"/>
      <c r="BT26" s="1"/>
      <c r="BU26" s="1"/>
      <c r="BV26" s="91"/>
      <c r="BW26" s="91"/>
      <c r="BX26" s="91"/>
      <c r="BY26" s="59"/>
      <c r="BZ26" s="59"/>
      <c r="CA26" s="59"/>
      <c r="CD26" s="99"/>
      <c r="CG26" s="100"/>
      <c r="CH26" s="38"/>
      <c r="CI26" s="38"/>
      <c r="CJ26" s="38"/>
      <c r="CK26" s="38"/>
      <c r="CL26" s="38"/>
      <c r="CM26" s="38"/>
    </row>
    <row r="27" spans="2:91" s="61" customFormat="1" ht="30" customHeight="1">
      <c r="B27" s="72"/>
      <c r="C27" s="38"/>
      <c r="D27" s="77"/>
      <c r="E27" s="38"/>
      <c r="F27" s="74"/>
      <c r="G27" s="38"/>
      <c r="H27" s="38"/>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38"/>
      <c r="AQ27" s="38"/>
      <c r="AR27" s="38"/>
      <c r="AS27" s="38"/>
      <c r="AT27" s="38"/>
      <c r="AU27" s="38"/>
      <c r="AV27" s="38"/>
      <c r="AW27" s="38"/>
      <c r="AX27" s="38"/>
      <c r="AY27" s="38"/>
      <c r="AZ27" s="38"/>
      <c r="BA27" s="38"/>
      <c r="BB27" s="38"/>
      <c r="BC27" s="38"/>
      <c r="BD27" s="38"/>
      <c r="BE27" s="38"/>
      <c r="BF27" s="38"/>
      <c r="BG27" s="38"/>
      <c r="BH27" s="38"/>
      <c r="BO27" s="1"/>
      <c r="BP27" s="1"/>
      <c r="BQ27" s="1"/>
      <c r="BR27" s="1"/>
      <c r="BS27" s="1"/>
      <c r="BT27" s="1"/>
      <c r="BU27" s="1"/>
      <c r="BV27" s="91"/>
      <c r="BW27" s="91"/>
      <c r="BX27" s="91"/>
      <c r="BY27" s="59"/>
      <c r="BZ27" s="59"/>
      <c r="CA27" s="59"/>
      <c r="CD27" s="99"/>
      <c r="CG27" s="100"/>
      <c r="CH27" s="38"/>
      <c r="CI27" s="38"/>
      <c r="CJ27" s="38"/>
      <c r="CK27" s="38"/>
      <c r="CL27" s="38"/>
      <c r="CM27" s="38"/>
    </row>
    <row r="28" spans="2:91" s="61" customFormat="1" ht="30" customHeight="1">
      <c r="B28" s="79"/>
      <c r="C28" s="38"/>
      <c r="D28" s="77"/>
      <c r="E28" s="38"/>
      <c r="F28" s="70"/>
      <c r="G28" s="38"/>
      <c r="H28" s="38"/>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38"/>
      <c r="AQ28" s="38"/>
      <c r="AR28" s="38"/>
      <c r="AS28" s="38"/>
      <c r="AT28" s="38"/>
      <c r="AU28" s="38"/>
      <c r="AV28" s="38"/>
      <c r="AW28" s="38"/>
      <c r="AX28" s="38"/>
      <c r="AY28" s="38"/>
      <c r="AZ28" s="38"/>
      <c r="BA28" s="38"/>
      <c r="BB28" s="38"/>
      <c r="BC28" s="38"/>
      <c r="BD28" s="38"/>
      <c r="BE28" s="38"/>
      <c r="BF28" s="38"/>
      <c r="BG28" s="38"/>
      <c r="BH28" s="38"/>
      <c r="BO28" s="1"/>
      <c r="BP28" s="1"/>
      <c r="BQ28" s="1"/>
      <c r="BR28" s="1"/>
      <c r="BS28" s="1"/>
      <c r="BT28" s="1"/>
      <c r="BU28" s="1"/>
      <c r="BV28" s="91"/>
      <c r="BW28" s="91"/>
      <c r="BX28" s="91"/>
      <c r="BY28" s="59"/>
      <c r="BZ28" s="59"/>
      <c r="CA28" s="59"/>
      <c r="CD28" s="99"/>
      <c r="CG28" s="100"/>
      <c r="CH28" s="38"/>
      <c r="CI28" s="38"/>
      <c r="CJ28" s="38"/>
      <c r="CK28" s="38"/>
      <c r="CL28" s="38"/>
      <c r="CM28" s="38"/>
    </row>
    <row r="29" spans="2:91" s="61" customFormat="1" ht="24.9" customHeight="1">
      <c r="B29" s="80"/>
      <c r="C29" s="38"/>
      <c r="D29" s="77"/>
      <c r="E29" s="38"/>
      <c r="F29" s="70"/>
      <c r="G29" s="38"/>
      <c r="H29" s="38"/>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38"/>
      <c r="AQ29" s="38"/>
      <c r="AR29" s="38"/>
      <c r="AS29" s="38"/>
      <c r="AT29" s="38"/>
      <c r="AU29" s="38"/>
      <c r="AV29" s="38"/>
      <c r="AW29" s="38"/>
      <c r="AX29" s="38"/>
      <c r="AY29" s="38"/>
      <c r="AZ29" s="38"/>
      <c r="BA29" s="38"/>
      <c r="BB29" s="38"/>
      <c r="BC29" s="38"/>
      <c r="BD29" s="38"/>
      <c r="BE29" s="38"/>
      <c r="BF29" s="38"/>
      <c r="BG29" s="38"/>
      <c r="BH29" s="38"/>
      <c r="BO29" s="1"/>
      <c r="BP29" s="1"/>
      <c r="BQ29" s="1"/>
      <c r="BR29" s="1"/>
      <c r="BS29" s="1"/>
      <c r="BT29" s="1"/>
      <c r="BU29" s="1"/>
      <c r="BV29" s="91"/>
      <c r="BW29" s="91"/>
      <c r="BX29" s="91"/>
      <c r="BY29" s="59"/>
      <c r="BZ29" s="59"/>
      <c r="CA29" s="59"/>
      <c r="CD29" s="99"/>
      <c r="CG29" s="100"/>
      <c r="CH29" s="38"/>
      <c r="CI29" s="38"/>
      <c r="CJ29" s="38"/>
      <c r="CK29" s="38"/>
      <c r="CL29" s="38"/>
      <c r="CM29" s="38"/>
    </row>
    <row r="30" spans="2:91" s="61" customFormat="1" ht="30" customHeight="1">
      <c r="B30" s="80"/>
      <c r="C30" s="38"/>
      <c r="D30" s="77"/>
      <c r="E30" s="38"/>
      <c r="F30" s="74"/>
      <c r="G30" s="38"/>
      <c r="H30" s="38"/>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38"/>
      <c r="AQ30" s="38"/>
      <c r="AR30" s="38"/>
      <c r="AS30" s="38"/>
      <c r="AT30" s="38"/>
      <c r="AU30" s="38"/>
      <c r="AV30" s="38"/>
      <c r="AW30" s="38"/>
      <c r="AX30" s="38"/>
      <c r="AY30" s="38"/>
      <c r="AZ30" s="38"/>
      <c r="BA30" s="38"/>
      <c r="BB30" s="38"/>
      <c r="BC30" s="38"/>
      <c r="BD30" s="38"/>
      <c r="BE30" s="38"/>
      <c r="BF30" s="38"/>
      <c r="BG30" s="38"/>
      <c r="BH30" s="38"/>
      <c r="BO30" s="1"/>
      <c r="BP30" s="1"/>
      <c r="BQ30" s="1"/>
      <c r="BR30" s="1"/>
      <c r="BS30" s="1"/>
      <c r="BT30" s="1"/>
      <c r="BU30" s="1"/>
      <c r="BV30" s="91"/>
      <c r="BW30" s="91"/>
      <c r="BX30" s="91"/>
      <c r="BY30" s="59"/>
      <c r="BZ30" s="59"/>
      <c r="CA30" s="59"/>
      <c r="CD30" s="99"/>
      <c r="CG30" s="100"/>
      <c r="CH30" s="38"/>
      <c r="CI30" s="38"/>
      <c r="CJ30" s="38"/>
      <c r="CK30" s="38"/>
      <c r="CL30" s="38"/>
      <c r="CM30" s="38"/>
    </row>
    <row r="31" spans="2:91" s="61" customFormat="1" ht="30" customHeight="1">
      <c r="B31" s="81"/>
      <c r="C31" s="38"/>
      <c r="D31" s="77"/>
      <c r="E31" s="38"/>
      <c r="F31" s="70"/>
      <c r="G31" s="38"/>
      <c r="H31" s="38"/>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38"/>
      <c r="AQ31" s="38"/>
      <c r="AR31" s="38"/>
      <c r="AS31" s="38"/>
      <c r="AT31" s="38"/>
      <c r="AU31" s="38"/>
      <c r="AV31" s="38"/>
      <c r="AW31" s="38"/>
      <c r="AX31" s="38"/>
      <c r="AY31" s="38"/>
      <c r="AZ31" s="38"/>
      <c r="BA31" s="38"/>
      <c r="BB31" s="38"/>
      <c r="BC31" s="38"/>
      <c r="BD31" s="38"/>
      <c r="BE31" s="38"/>
      <c r="BF31" s="38"/>
      <c r="BG31" s="38"/>
      <c r="BH31" s="38"/>
      <c r="BO31" s="1"/>
      <c r="BP31" s="1"/>
      <c r="BQ31" s="1"/>
      <c r="BR31" s="1"/>
      <c r="BS31" s="1"/>
      <c r="BT31" s="1"/>
      <c r="BU31" s="1"/>
      <c r="BV31" s="91"/>
      <c r="BW31" s="91"/>
      <c r="BX31" s="91"/>
      <c r="BY31" s="59"/>
      <c r="BZ31" s="59"/>
      <c r="CA31" s="59"/>
      <c r="CD31" s="99"/>
      <c r="CG31" s="100"/>
      <c r="CH31" s="38"/>
      <c r="CI31" s="38"/>
      <c r="CJ31" s="38"/>
      <c r="CK31" s="38"/>
      <c r="CL31" s="38"/>
      <c r="CM31" s="38"/>
    </row>
    <row r="32" spans="2:91" s="61" customFormat="1" ht="39.9" customHeight="1">
      <c r="B32" s="8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01"/>
      <c r="CE32" s="100"/>
      <c r="CF32" s="100"/>
      <c r="CG32" s="100"/>
      <c r="CH32" s="38"/>
      <c r="CI32" s="38"/>
      <c r="CJ32" s="38"/>
      <c r="CK32" s="38"/>
      <c r="CL32" s="38"/>
      <c r="CM32" s="38"/>
    </row>
    <row r="33" spans="2:91" s="61" customFormat="1" ht="39.9" customHeight="1">
      <c r="B33" s="72"/>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s="101"/>
      <c r="CE33" s="100"/>
      <c r="CF33" s="100"/>
      <c r="CG33" s="100"/>
      <c r="CH33" s="38"/>
      <c r="CI33" s="38"/>
      <c r="CJ33" s="38"/>
      <c r="CK33" s="38"/>
      <c r="CL33" s="38"/>
      <c r="CM33" s="38"/>
    </row>
    <row r="34" spans="2:91" s="61" customFormat="1" ht="30" customHeight="1">
      <c r="B34" s="72"/>
      <c r="C34" s="73"/>
      <c r="D34" s="7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01"/>
      <c r="CE34" s="100"/>
      <c r="CF34" s="100"/>
      <c r="CG34" s="100"/>
      <c r="CH34" s="38"/>
      <c r="CI34" s="38"/>
      <c r="CJ34" s="38"/>
      <c r="CK34" s="38"/>
      <c r="CL34" s="38"/>
      <c r="CM34" s="38"/>
    </row>
    <row r="35" spans="2:91" s="61" customFormat="1" ht="30" customHeight="1">
      <c r="B35" s="72"/>
      <c r="C35" s="73"/>
      <c r="D35" s="74"/>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01"/>
      <c r="CE35" s="100"/>
      <c r="CF35" s="100"/>
      <c r="CG35" s="100"/>
      <c r="CH35" s="38"/>
      <c r="CI35" s="38"/>
      <c r="CJ35" s="38"/>
      <c r="CK35" s="38"/>
      <c r="CL35" s="38"/>
      <c r="CM35" s="38"/>
    </row>
    <row r="36" spans="2:91" s="61" customFormat="1" ht="30" customHeight="1">
      <c r="B36" s="79"/>
      <c r="C36" s="73"/>
      <c r="D36" s="70"/>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01"/>
      <c r="CE36" s="100"/>
      <c r="CF36" s="100"/>
      <c r="CG36" s="100"/>
      <c r="CH36" s="38"/>
      <c r="CI36" s="38"/>
      <c r="CJ36" s="38"/>
      <c r="CK36" s="38"/>
      <c r="CL36" s="38"/>
      <c r="CM36" s="38"/>
    </row>
    <row r="37" spans="2:91" s="61" customFormat="1" ht="30" customHeight="1">
      <c r="B37" s="80"/>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01"/>
      <c r="CE37" s="100"/>
      <c r="CF37" s="100"/>
      <c r="CG37" s="100"/>
      <c r="CH37" s="38"/>
      <c r="CI37" s="38"/>
      <c r="CJ37" s="38"/>
      <c r="CK37" s="38"/>
      <c r="CL37" s="38"/>
      <c r="CM37" s="38"/>
    </row>
    <row r="38" spans="2:91" s="61" customFormat="1" ht="30" customHeight="1">
      <c r="B38" s="80"/>
      <c r="C38"/>
      <c r="D38" s="83"/>
      <c r="E38" s="83"/>
      <c r="F38" s="83"/>
      <c r="G38" s="83"/>
      <c r="H38" s="83"/>
      <c r="I38" s="85"/>
      <c r="J38" s="85"/>
      <c r="K38" s="85"/>
      <c r="L38" s="85"/>
      <c r="M38" s="85"/>
      <c r="N38" s="85"/>
      <c r="O38" s="85"/>
      <c r="P38" s="85"/>
      <c r="Q38" s="85"/>
      <c r="R38" s="74"/>
      <c r="S38" s="74"/>
      <c r="T38" s="74"/>
      <c r="U38" s="74"/>
      <c r="V38" s="74"/>
      <c r="W38" s="74"/>
      <c r="X38" s="74"/>
      <c r="Y38" s="74"/>
      <c r="Z38" s="74"/>
      <c r="AA38" s="74"/>
      <c r="AB38" s="74"/>
      <c r="AC38" s="74"/>
      <c r="AD38" s="74"/>
      <c r="AE38" s="74"/>
      <c r="AF38" s="74"/>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01"/>
      <c r="CE38" s="100"/>
      <c r="CF38" s="100"/>
      <c r="CG38" s="100"/>
      <c r="CH38" s="38"/>
      <c r="CI38" s="38"/>
      <c r="CJ38" s="38"/>
      <c r="CK38" s="38"/>
      <c r="CL38" s="38"/>
      <c r="CM38" s="38"/>
    </row>
    <row r="39" spans="2:91" s="61" customFormat="1" ht="30" customHeight="1">
      <c r="B39" s="81"/>
      <c r="C39"/>
      <c r="D39" s="84"/>
      <c r="E39" s="84"/>
      <c r="F39" s="85"/>
      <c r="G39" s="85"/>
      <c r="H39" s="85"/>
      <c r="I39" s="85"/>
      <c r="J39" s="87"/>
      <c r="K39" s="87"/>
      <c r="L39" s="87"/>
      <c r="M39" s="87"/>
      <c r="N39" s="87"/>
      <c r="O39" s="87"/>
      <c r="P39" s="87"/>
      <c r="Q39" s="87"/>
      <c r="R39" s="74"/>
      <c r="S39" s="84"/>
      <c r="T39" s="84"/>
      <c r="U39" s="85"/>
      <c r="V39" s="85"/>
      <c r="W39" s="85"/>
      <c r="X39" s="85"/>
      <c r="Y39" s="87"/>
      <c r="Z39" s="87"/>
      <c r="AA39" s="87"/>
      <c r="AB39" s="87"/>
      <c r="AC39" s="87"/>
      <c r="AD39" s="87"/>
      <c r="AE39" s="87"/>
      <c r="AF39" s="87"/>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01"/>
      <c r="CE39" s="100"/>
      <c r="CF39" s="100"/>
      <c r="CG39" s="100"/>
      <c r="CH39" s="38"/>
      <c r="CI39" s="38"/>
      <c r="CJ39" s="38"/>
      <c r="CK39" s="38"/>
      <c r="CL39" s="38"/>
      <c r="CM39" s="38"/>
    </row>
    <row r="40" spans="2:91" s="61" customFormat="1" ht="30" customHeight="1">
      <c r="B40" s="72"/>
      <c r="C40"/>
      <c r="D40" s="84"/>
      <c r="E40" s="84"/>
      <c r="F40" s="85"/>
      <c r="G40" s="85"/>
      <c r="H40" s="85"/>
      <c r="I40" s="85"/>
      <c r="J40" s="87"/>
      <c r="K40" s="87"/>
      <c r="L40" s="87"/>
      <c r="M40" s="87"/>
      <c r="N40" s="87"/>
      <c r="O40" s="87"/>
      <c r="P40" s="87"/>
      <c r="Q40" s="87"/>
      <c r="R40" s="74"/>
      <c r="S40" s="84"/>
      <c r="T40" s="84"/>
      <c r="U40" s="85"/>
      <c r="V40" s="85"/>
      <c r="W40" s="85"/>
      <c r="X40" s="85"/>
      <c r="Y40" s="87"/>
      <c r="Z40" s="87"/>
      <c r="AA40" s="87"/>
      <c r="AB40" s="87"/>
      <c r="AC40" s="87"/>
      <c r="AD40" s="87"/>
      <c r="AE40" s="87"/>
      <c r="AF40" s="87"/>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01"/>
      <c r="CE40" s="100"/>
      <c r="CF40" s="100"/>
      <c r="CG40" s="100"/>
      <c r="CH40" s="38"/>
      <c r="CI40" s="38"/>
      <c r="CJ40" s="38"/>
      <c r="CK40" s="38"/>
      <c r="CL40" s="38"/>
      <c r="CM40" s="38"/>
    </row>
    <row r="41" spans="2:91" s="61" customFormat="1" ht="30" customHeight="1">
      <c r="B41" s="72"/>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01"/>
      <c r="CE41" s="100"/>
      <c r="CF41" s="100"/>
      <c r="CG41" s="100"/>
      <c r="CH41" s="38"/>
      <c r="CI41" s="38"/>
      <c r="CJ41" s="38"/>
      <c r="CK41" s="38"/>
      <c r="CL41" s="38"/>
      <c r="CM41" s="38"/>
    </row>
    <row r="42" spans="2:91" s="61" customFormat="1" ht="30" customHeight="1">
      <c r="B42" s="7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01"/>
      <c r="CE42" s="100"/>
      <c r="CF42" s="100"/>
      <c r="CG42" s="100"/>
      <c r="CH42" s="38"/>
      <c r="CI42" s="38"/>
      <c r="CJ42" s="38"/>
      <c r="CK42" s="38"/>
      <c r="CL42" s="38"/>
      <c r="CM42" s="38"/>
    </row>
    <row r="43" spans="2:91" s="61" customFormat="1" ht="39.9" customHeight="1">
      <c r="B43" s="7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96"/>
      <c r="CH43"/>
      <c r="CI43"/>
      <c r="CJ43"/>
      <c r="CK43"/>
    </row>
    <row r="44" spans="2:91" s="61" customFormat="1" ht="39.9" customHeight="1">
      <c r="B44" s="79"/>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02"/>
      <c r="CH44"/>
      <c r="CI44"/>
      <c r="CJ44"/>
      <c r="CK44"/>
    </row>
    <row r="45" spans="2:91" s="61" customFormat="1" ht="30" customHeight="1">
      <c r="B45" s="80"/>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02"/>
      <c r="CH45"/>
      <c r="CI45"/>
      <c r="CJ45"/>
      <c r="CK45"/>
    </row>
    <row r="46" spans="2:91" s="61" customFormat="1" ht="30" customHeight="1">
      <c r="B46" s="80"/>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03"/>
      <c r="CH46"/>
      <c r="CI46"/>
      <c r="CJ46"/>
      <c r="CK46"/>
    </row>
    <row r="47" spans="2:91" s="61" customFormat="1" ht="30" customHeight="1">
      <c r="B47" s="8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03"/>
      <c r="CH47"/>
      <c r="CI47"/>
      <c r="CJ47"/>
      <c r="CK47"/>
    </row>
    <row r="48" spans="2:91" s="61" customFormat="1" ht="24.9" customHeight="1">
      <c r="B48" s="72"/>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03"/>
      <c r="CH48"/>
      <c r="CI48"/>
      <c r="CJ48"/>
      <c r="CK48"/>
    </row>
    <row r="49" spans="2:126" s="61" customFormat="1" ht="30" customHeight="1">
      <c r="B49" s="72"/>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03"/>
      <c r="CH49"/>
      <c r="CI49"/>
      <c r="CJ49"/>
      <c r="CK49"/>
    </row>
    <row r="50" spans="2:126" s="61" customFormat="1" ht="30" customHeight="1">
      <c r="B50" s="72"/>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96"/>
      <c r="CH50"/>
      <c r="CI50"/>
      <c r="CJ50"/>
      <c r="CK50"/>
    </row>
    <row r="51" spans="2:126" s="61" customFormat="1" ht="30" customHeight="1">
      <c r="B51" s="72"/>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96"/>
      <c r="CH51"/>
      <c r="CI51"/>
      <c r="CJ51"/>
      <c r="CK51"/>
    </row>
    <row r="52" spans="2:126" s="61" customFormat="1" ht="30" customHeight="1">
      <c r="B52" s="79"/>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96"/>
      <c r="CH52"/>
      <c r="CI52"/>
      <c r="CJ52"/>
      <c r="CK52"/>
    </row>
    <row r="53" spans="2:126" s="61" customFormat="1" ht="30" customHeight="1">
      <c r="B53" s="80"/>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96"/>
      <c r="CH53"/>
      <c r="CI53"/>
      <c r="CJ53"/>
      <c r="CK53"/>
    </row>
    <row r="54" spans="2:126" s="61" customFormat="1" ht="39.9" customHeight="1">
      <c r="B54" s="8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96"/>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row>
    <row r="55" spans="2:126" s="61" customFormat="1" ht="39.9" customHeight="1">
      <c r="B55" s="72"/>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96"/>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row>
    <row r="56" spans="2:126" s="61" customFormat="1" ht="30" customHeight="1">
      <c r="B56" s="72"/>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9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row>
    <row r="57" spans="2:126" s="61" customFormat="1" ht="30" customHeight="1">
      <c r="B57" s="72"/>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96"/>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row>
    <row r="58" spans="2:126" s="61" customFormat="1" ht="39.9" customHeight="1">
      <c r="B58" s="72"/>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03"/>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row>
    <row r="59" spans="2:126" s="61" customFormat="1" ht="39.9" customHeight="1">
      <c r="B59" s="72"/>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03"/>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row>
    <row r="60" spans="2:126" s="61" customFormat="1" ht="30" customHeight="1">
      <c r="B60" s="79"/>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03"/>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row>
    <row r="61" spans="2:126" s="61" customFormat="1" ht="30" customHeight="1">
      <c r="B61" s="80"/>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96"/>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row>
    <row r="62" spans="2:126" s="61" customFormat="1" ht="30" customHeight="1">
      <c r="B62" s="80"/>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96"/>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row>
    <row r="63" spans="2:126" s="61" customFormat="1" ht="30" customHeight="1">
      <c r="B63" s="81"/>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s="96"/>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row>
    <row r="64" spans="2:126" s="61" customFormat="1" ht="30" customHeight="1">
      <c r="B64" s="72"/>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96"/>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row>
    <row r="65" spans="2:126" s="61" customFormat="1" ht="15" customHeight="1">
      <c r="B65" s="72"/>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96"/>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row>
    <row r="66" spans="2:126" s="61" customFormat="1" ht="30" customHeight="1">
      <c r="B66" s="72"/>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02"/>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row>
    <row r="67" spans="2:126" s="61" customFormat="1" ht="30" customHeight="1">
      <c r="B67" s="72"/>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102"/>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row>
    <row r="68" spans="2:126" s="61" customFormat="1" ht="15" customHeight="1">
      <c r="B68" s="79"/>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103"/>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row>
    <row r="69" spans="2:126" s="61" customFormat="1" ht="30" customHeight="1">
      <c r="B69" s="80"/>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103"/>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row>
    <row r="70" spans="2:126" s="61" customFormat="1" ht="30" customHeight="1">
      <c r="B70" s="8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103"/>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row>
    <row r="71" spans="2:126" s="61" customFormat="1" ht="15" customHeight="1">
      <c r="B71" s="8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103"/>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row>
    <row r="72" spans="2:126" s="61" customFormat="1" ht="30" customHeight="1">
      <c r="B72" s="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96"/>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row>
    <row r="73" spans="2:126" s="61" customFormat="1" ht="30" customHeight="1">
      <c r="B73" s="72"/>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96"/>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row>
    <row r="74" spans="2:126" s="61" customFormat="1" ht="39.9" customHeight="1">
      <c r="B74" s="72"/>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96"/>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row>
    <row r="75" spans="2:126" s="61" customFormat="1" ht="39.9" customHeight="1">
      <c r="B75" s="72"/>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96"/>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row>
    <row r="76" spans="2:126" s="61" customFormat="1" ht="30" customHeight="1">
      <c r="B76" s="79"/>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9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row>
    <row r="77" spans="2:126" s="61" customFormat="1" ht="30" customHeight="1">
      <c r="B77" s="80"/>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102"/>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row>
    <row r="78" spans="2:126" s="61" customFormat="1" ht="30" customHeight="1">
      <c r="B78" s="80"/>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102"/>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row>
    <row r="79" spans="2:126" s="61" customFormat="1" ht="30" customHeight="1">
      <c r="B79" s="8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103"/>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row>
    <row r="80" spans="2:126" s="61" customFormat="1" ht="30" customHeight="1">
      <c r="B80" s="72"/>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103"/>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row>
    <row r="81" spans="1:126" s="61" customFormat="1" ht="30" customHeight="1">
      <c r="B81" s="72"/>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103"/>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row>
    <row r="82" spans="1:126" s="61" customFormat="1" ht="30" customHeight="1">
      <c r="B82" s="7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103"/>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row>
    <row r="83" spans="1:126" s="61" customFormat="1" ht="30" customHeight="1">
      <c r="B83" s="72"/>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96"/>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row>
    <row r="84" spans="1:126" s="61" customFormat="1" ht="30" customHeight="1">
      <c r="B84" s="79"/>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96"/>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row>
    <row r="85" spans="1:126" s="61" customFormat="1" ht="30" customHeight="1">
      <c r="B85" s="80"/>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96"/>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row>
    <row r="86" spans="1:126" s="61" customFormat="1" ht="30" customHeight="1">
      <c r="B86" s="80"/>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9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row>
    <row r="87" spans="1:126" s="61" customFormat="1" ht="29.1" customHeight="1">
      <c r="B87" s="1718" t="s">
        <v>1889</v>
      </c>
      <c r="C87" s="1279"/>
      <c r="D87" s="1279"/>
      <c r="E87" s="1279"/>
      <c r="F87" s="1279"/>
      <c r="G87" s="1279"/>
      <c r="H87" s="1279"/>
      <c r="I87" s="1279"/>
      <c r="J87" s="1279"/>
      <c r="K87" s="1279"/>
      <c r="L87" s="1279"/>
      <c r="M87" s="1279"/>
      <c r="N87" s="1279"/>
      <c r="O87" s="1279"/>
      <c r="P87" s="1279"/>
      <c r="Q87" s="1279"/>
      <c r="R87" s="1279"/>
      <c r="S87" s="1279"/>
      <c r="T87" s="1279"/>
      <c r="U87" s="1279"/>
      <c r="V87" s="1279"/>
      <c r="W87" s="1279"/>
      <c r="X87" s="1279"/>
      <c r="Y87" s="1279"/>
      <c r="Z87" s="1279"/>
      <c r="AA87" s="1279"/>
      <c r="AB87" s="1279"/>
      <c r="AC87" s="1279"/>
      <c r="AD87" s="1279"/>
      <c r="AE87" s="1279"/>
      <c r="AF87" s="1279"/>
      <c r="AG87" s="1279"/>
      <c r="AH87" s="1279"/>
      <c r="AI87" s="1279"/>
      <c r="AJ87" s="1279"/>
      <c r="AK87" s="1279"/>
      <c r="AL87" s="1279"/>
      <c r="AM87" s="1279"/>
      <c r="AN87" s="1279"/>
      <c r="AO87" s="1279"/>
      <c r="AP87" s="1279"/>
      <c r="AQ87" s="1279"/>
      <c r="AR87" s="1279"/>
      <c r="AS87" s="1279"/>
      <c r="AT87" s="1279"/>
      <c r="AU87" s="1279"/>
      <c r="AV87" s="1279"/>
      <c r="AW87" s="1279"/>
      <c r="AX87" s="1279"/>
      <c r="AY87" s="1279"/>
      <c r="AZ87" s="1279"/>
      <c r="BA87" s="1279"/>
      <c r="BB87" s="1279"/>
      <c r="BC87" s="1279"/>
      <c r="BD87" s="1279"/>
      <c r="BE87" s="1279"/>
      <c r="BF87" s="1279"/>
      <c r="BG87" s="1279"/>
      <c r="BH87" s="1279"/>
      <c r="BI87" s="1279"/>
      <c r="BJ87" s="1279"/>
      <c r="BK87" s="1279"/>
      <c r="BL87" s="1279"/>
      <c r="BM87" s="1279"/>
      <c r="BN87" s="1279"/>
      <c r="BO87" s="1279"/>
      <c r="BP87" s="1279"/>
      <c r="BQ87" s="1279"/>
      <c r="BR87" s="1279"/>
      <c r="BS87" s="1279"/>
      <c r="BT87" s="1279"/>
      <c r="BU87" s="1279"/>
      <c r="BV87" s="1279"/>
      <c r="BW87" s="1279"/>
      <c r="BX87" s="1279"/>
      <c r="BY87" s="1279"/>
      <c r="BZ87" s="1279"/>
      <c r="CA87" s="1279"/>
      <c r="CB87" s="1279"/>
      <c r="CC87" s="1279"/>
      <c r="CD87" s="186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row>
    <row r="88" spans="1:126" s="61" customFormat="1" ht="27" customHeight="1">
      <c r="B88" s="1837" t="s">
        <v>1251</v>
      </c>
      <c r="C88" s="1279"/>
      <c r="D88" s="1279"/>
      <c r="E88" s="1279"/>
      <c r="F88" s="1279"/>
      <c r="G88" s="1279"/>
      <c r="H88" s="1279"/>
      <c r="I88" s="1279"/>
      <c r="J88" s="1279"/>
      <c r="K88" s="1279"/>
      <c r="L88" s="1279"/>
      <c r="M88" s="1279"/>
      <c r="N88" s="1279"/>
      <c r="O88" s="1279"/>
      <c r="P88" s="1279"/>
      <c r="Q88" s="1279"/>
      <c r="R88" s="1279"/>
      <c r="S88" s="1279"/>
      <c r="T88" s="1279"/>
      <c r="U88" s="1279"/>
      <c r="V88" s="1279"/>
      <c r="W88" s="1279"/>
      <c r="X88" s="1279"/>
      <c r="Y88" s="1279"/>
      <c r="Z88" s="1279"/>
      <c r="AA88" s="1279"/>
      <c r="AB88" s="1279"/>
      <c r="AC88" s="1279"/>
      <c r="AD88" s="1279"/>
      <c r="AE88" s="1279"/>
      <c r="AF88" s="1279"/>
      <c r="AG88" s="1279"/>
      <c r="AH88" s="1279"/>
      <c r="AI88" s="1279"/>
      <c r="AJ88" s="1279"/>
      <c r="AK88" s="1279"/>
      <c r="AL88" s="1279"/>
      <c r="AM88" s="1279"/>
      <c r="AN88" s="1279"/>
      <c r="AO88" s="1279"/>
      <c r="AP88" s="1279"/>
      <c r="AQ88" s="1279"/>
      <c r="AR88" s="1279"/>
      <c r="AS88" s="1279"/>
      <c r="AT88" s="1279"/>
      <c r="AU88" s="1279"/>
      <c r="AV88" s="1279"/>
      <c r="AW88" s="1279"/>
      <c r="AX88" s="1279"/>
      <c r="AY88" s="1279"/>
      <c r="AZ88" s="1279"/>
      <c r="BA88" s="1279"/>
      <c r="BB88" s="1279"/>
      <c r="BC88" s="1279"/>
      <c r="BD88" s="1279"/>
      <c r="BE88" s="1279"/>
      <c r="BF88" s="1279"/>
      <c r="BG88" s="1279"/>
      <c r="BH88" s="1279"/>
      <c r="BI88" s="1279"/>
      <c r="BJ88" s="1279"/>
      <c r="BK88" s="1279"/>
      <c r="BL88" s="1279"/>
      <c r="BM88" s="1279"/>
      <c r="BN88" s="1279"/>
      <c r="BO88" s="1279"/>
      <c r="BP88" s="1279"/>
      <c r="BQ88" s="1279"/>
      <c r="BR88" s="1279"/>
      <c r="BS88" s="1279"/>
      <c r="BT88" s="1279"/>
      <c r="BU88" s="1279"/>
      <c r="BV88" s="1279"/>
      <c r="BW88" s="1279"/>
      <c r="BX88" s="1279"/>
      <c r="BY88" s="1279"/>
      <c r="BZ88" s="1279"/>
      <c r="CA88" s="1279"/>
      <c r="CB88" s="1279"/>
      <c r="CC88" s="1279"/>
      <c r="CD88" s="1867"/>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row>
    <row r="89" spans="1:126" s="61" customFormat="1" ht="21" customHeight="1">
      <c r="B89" s="1841"/>
      <c r="C89" s="1846"/>
      <c r="D89" s="1846"/>
      <c r="E89" s="1846"/>
      <c r="F89" s="1846"/>
      <c r="G89" s="1846"/>
      <c r="H89" s="1846"/>
      <c r="I89" s="1846"/>
      <c r="J89" s="1846"/>
      <c r="K89" s="1846"/>
      <c r="L89" s="1846"/>
      <c r="M89" s="1846"/>
      <c r="N89" s="1846"/>
      <c r="O89" s="1846"/>
      <c r="P89" s="1846"/>
      <c r="Q89" s="1846"/>
      <c r="R89" s="1846"/>
      <c r="S89" s="1846"/>
      <c r="T89" s="1846"/>
      <c r="U89" s="1846"/>
      <c r="V89" s="1846"/>
      <c r="W89" s="1846"/>
      <c r="X89" s="1846"/>
      <c r="Y89" s="1846"/>
      <c r="Z89" s="1846"/>
      <c r="AA89" s="1846"/>
      <c r="AB89" s="1846"/>
      <c r="AC89" s="1846"/>
      <c r="AD89" s="1846"/>
      <c r="AE89" s="1846"/>
      <c r="AF89" s="1846"/>
      <c r="AG89" s="1846"/>
      <c r="AH89" s="1846"/>
      <c r="AI89" s="1846"/>
      <c r="AJ89" s="1846"/>
      <c r="AK89" s="1846"/>
      <c r="AL89" s="1846"/>
      <c r="AM89" s="1846"/>
      <c r="AN89" s="1846"/>
      <c r="AO89" s="1846"/>
      <c r="AP89" s="1846"/>
      <c r="AQ89" s="1846"/>
      <c r="AR89" s="1846"/>
      <c r="AS89" s="1846"/>
      <c r="AT89" s="1846"/>
      <c r="AU89" s="1846"/>
      <c r="AV89" s="1846"/>
      <c r="AW89" s="1846"/>
      <c r="AX89" s="1846"/>
      <c r="AY89" s="1846"/>
      <c r="AZ89" s="1846"/>
      <c r="BA89" s="1846"/>
      <c r="BB89" s="1846"/>
      <c r="BC89" s="1846"/>
      <c r="BD89" s="1846"/>
      <c r="BE89" s="1846"/>
      <c r="BF89" s="1846"/>
      <c r="BG89" s="1846"/>
      <c r="BH89" s="1846"/>
      <c r="BI89" s="1846"/>
      <c r="BJ89" s="1846"/>
      <c r="BK89" s="1846"/>
      <c r="BL89" s="1846"/>
      <c r="BM89" s="1846"/>
      <c r="BN89" s="1846"/>
      <c r="BO89" s="1846"/>
      <c r="BP89" s="1846"/>
      <c r="BQ89" s="1846"/>
      <c r="BR89" s="1846"/>
      <c r="BS89" s="1846"/>
      <c r="BT89" s="1846"/>
      <c r="BU89" s="1846"/>
      <c r="BV89" s="1846"/>
      <c r="BW89" s="1846"/>
      <c r="BX89" s="1846"/>
      <c r="BY89" s="1846"/>
      <c r="BZ89" s="1846"/>
      <c r="CA89" s="1846"/>
      <c r="CB89" s="1846"/>
      <c r="CC89" s="1846"/>
      <c r="CD89" s="1868"/>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row>
    <row r="90" spans="1:126" ht="20.100000000000001" customHeight="1">
      <c r="B90" s="62"/>
      <c r="C90" s="105"/>
      <c r="D90" s="62"/>
      <c r="E90" s="84"/>
      <c r="F90" s="105"/>
      <c r="J90" s="61"/>
      <c r="K90" s="61"/>
      <c r="L90" s="61"/>
      <c r="M90" s="61"/>
      <c r="N90" s="61"/>
      <c r="O90" s="61"/>
      <c r="P90" s="61"/>
      <c r="Q90" s="106"/>
      <c r="R90" s="61"/>
      <c r="S90" s="61"/>
      <c r="T90" s="62"/>
      <c r="U90" s="62"/>
      <c r="V90" s="62"/>
      <c r="W90" s="62"/>
      <c r="X90" s="62"/>
      <c r="Y90" s="62"/>
      <c r="Z90" s="62"/>
      <c r="AA90" s="62"/>
      <c r="AB90" s="107"/>
      <c r="AC90" s="84"/>
      <c r="AD90" s="84"/>
      <c r="AE90" s="84"/>
      <c r="AF90" s="84"/>
      <c r="AG90" s="84"/>
      <c r="AH90" s="62"/>
      <c r="AI90" s="62"/>
      <c r="AJ90" s="62"/>
      <c r="AK90" s="62"/>
      <c r="AL90" s="62"/>
      <c r="AM90" s="62"/>
      <c r="AN90" s="62"/>
      <c r="AO90" s="62"/>
      <c r="AP90" s="62"/>
      <c r="AQ90" s="62"/>
      <c r="AR90" s="62"/>
      <c r="AS90" s="62"/>
      <c r="AT90" s="62"/>
      <c r="AU90" s="62"/>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107"/>
      <c r="CA90" s="84"/>
      <c r="CB90" s="84"/>
      <c r="CC90" s="62"/>
      <c r="CD90" s="62"/>
    </row>
    <row r="91" spans="1:126" ht="20.100000000000001" customHeight="1">
      <c r="B91" s="62"/>
      <c r="C91" s="105"/>
      <c r="D91" s="62"/>
      <c r="E91" s="84"/>
      <c r="F91" s="105"/>
      <c r="J91" s="61"/>
      <c r="K91" s="61"/>
      <c r="L91" s="61"/>
      <c r="M91" s="61"/>
      <c r="N91" s="61"/>
      <c r="O91" s="61"/>
      <c r="P91" s="61"/>
      <c r="Q91" s="106"/>
      <c r="R91" s="61"/>
      <c r="S91" s="61"/>
      <c r="T91" s="62"/>
      <c r="U91" s="62"/>
      <c r="V91" s="62"/>
      <c r="W91" s="62"/>
      <c r="X91" s="62"/>
      <c r="Y91" s="62"/>
      <c r="Z91" s="62"/>
      <c r="AA91" s="62"/>
      <c r="AB91" s="107"/>
      <c r="AC91" s="84"/>
      <c r="AD91" s="84"/>
      <c r="AE91" s="84"/>
      <c r="AF91" s="84"/>
      <c r="AG91" s="84"/>
      <c r="AH91" s="62"/>
      <c r="AI91" s="62"/>
      <c r="AJ91" s="62"/>
      <c r="AK91" s="62"/>
      <c r="AL91" s="62"/>
      <c r="AM91" s="62"/>
      <c r="AN91" s="62"/>
      <c r="AO91" s="62"/>
      <c r="AP91" s="62"/>
      <c r="AQ91" s="62"/>
      <c r="AR91" s="62"/>
      <c r="AS91" s="62"/>
      <c r="AT91" s="62"/>
      <c r="AU91" s="62"/>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107"/>
      <c r="CA91" s="84"/>
      <c r="CB91" s="84"/>
      <c r="CC91" s="62"/>
      <c r="CD91" s="62"/>
    </row>
    <row r="92" spans="1:126" s="62" customFormat="1" ht="30" customHeight="1">
      <c r="A92" s="1199">
        <v>47</v>
      </c>
      <c r="B92" s="1199"/>
      <c r="C92" s="1199"/>
      <c r="D92" s="1199"/>
      <c r="E92" s="1199"/>
      <c r="F92" s="1199"/>
      <c r="G92" s="1199"/>
      <c r="H92" s="1199"/>
      <c r="I92" s="1199"/>
      <c r="J92" s="1199"/>
      <c r="K92" s="1199"/>
      <c r="L92" s="1199"/>
      <c r="M92" s="1199"/>
      <c r="N92" s="1199"/>
      <c r="O92" s="1199"/>
      <c r="P92" s="1199"/>
      <c r="Q92" s="1199"/>
      <c r="R92" s="1199"/>
      <c r="S92" s="1199"/>
      <c r="T92" s="1199"/>
      <c r="U92" s="1199"/>
      <c r="V92" s="1199"/>
      <c r="W92" s="1199"/>
      <c r="X92" s="1199"/>
      <c r="Y92" s="1199"/>
      <c r="Z92" s="1199"/>
      <c r="AA92" s="1199"/>
      <c r="AB92" s="1199"/>
      <c r="AC92" s="1199"/>
      <c r="AD92" s="1199"/>
      <c r="AE92" s="1199"/>
      <c r="AF92" s="1199"/>
      <c r="AG92" s="1199"/>
      <c r="AH92" s="1199"/>
      <c r="AI92" s="1199"/>
      <c r="AJ92" s="1199"/>
      <c r="AK92" s="1199"/>
      <c r="AL92" s="1199"/>
      <c r="AM92" s="1199"/>
      <c r="AN92" s="1199"/>
      <c r="AO92" s="1199"/>
      <c r="AP92" s="1199"/>
      <c r="AQ92" s="1199"/>
      <c r="AR92" s="1199"/>
      <c r="AS92" s="1199"/>
      <c r="AT92" s="1199"/>
      <c r="AU92" s="1199"/>
      <c r="AV92" s="1199"/>
      <c r="AW92" s="1199"/>
      <c r="AX92" s="1199"/>
      <c r="AY92" s="1199"/>
      <c r="AZ92" s="1199"/>
      <c r="BA92" s="1199"/>
      <c r="BB92" s="1199"/>
      <c r="BC92" s="1199"/>
      <c r="BD92" s="1199"/>
      <c r="BE92" s="1199"/>
      <c r="BF92" s="1199"/>
      <c r="BG92" s="1199"/>
      <c r="BH92" s="1199"/>
      <c r="BI92" s="1199"/>
      <c r="BJ92" s="1199"/>
      <c r="BK92" s="1199"/>
      <c r="BL92" s="1199"/>
      <c r="BM92" s="1199"/>
      <c r="BN92" s="1199"/>
      <c r="BO92" s="1199"/>
      <c r="BP92" s="1199"/>
      <c r="BQ92" s="1199"/>
      <c r="BR92" s="1199"/>
      <c r="BS92" s="1199"/>
      <c r="BT92" s="1199"/>
      <c r="BU92" s="1199"/>
      <c r="BV92" s="1199"/>
      <c r="BW92" s="1199"/>
      <c r="BX92" s="1199"/>
      <c r="BY92" s="1199"/>
      <c r="BZ92" s="1199"/>
      <c r="CA92" s="1199"/>
      <c r="CB92" s="1199"/>
      <c r="CC92" s="1199"/>
      <c r="CD92" s="1199"/>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row>
    <row r="93" spans="1:126" s="62" customFormat="1" ht="20.100000000000001" customHeight="1">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row>
    <row r="94" spans="1:126" s="62" customFormat="1" ht="20.100000000000001" customHeight="1">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row>
  </sheetData>
  <mergeCells count="4">
    <mergeCell ref="B87:CD87"/>
    <mergeCell ref="B88:CD88"/>
    <mergeCell ref="B89:CD89"/>
    <mergeCell ref="A92:CD92"/>
  </mergeCells>
  <printOptions horizontalCentered="1"/>
  <pageMargins left="0.23622047244094499" right="0.23622047244094499" top="0.23622047244094499" bottom="0.23622047244094499" header="0" footer="0"/>
  <pageSetup paperSize="9" scale="28"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C145"/>
  <sheetViews>
    <sheetView showGridLines="0" view="pageBreakPreview" zoomScale="40" zoomScaleNormal="40" zoomScaleSheetLayoutView="40" workbookViewId="0">
      <selection activeCell="BJ24" sqref="BJ24"/>
    </sheetView>
  </sheetViews>
  <sheetFormatPr defaultColWidth="9" defaultRowHeight="15"/>
  <cols>
    <col min="1" max="28" width="11.109375" style="1" customWidth="1"/>
    <col min="29" max="261" width="9.109375" style="1"/>
    <col min="262" max="262" width="7.44140625" style="1" customWidth="1"/>
    <col min="263" max="263" width="11.33203125" style="1" customWidth="1"/>
    <col min="264" max="264" width="12.5546875" style="1" customWidth="1"/>
    <col min="265" max="265" width="29.33203125" style="1" customWidth="1"/>
    <col min="266" max="266" width="7.44140625" style="1" customWidth="1"/>
    <col min="267" max="267" width="12.33203125" style="1" customWidth="1"/>
    <col min="268" max="268" width="11.33203125" style="1" customWidth="1"/>
    <col min="269" max="269" width="12.5546875" style="1" customWidth="1"/>
    <col min="270" max="270" width="9.109375" style="1"/>
    <col min="271" max="271" width="15.33203125" style="1" customWidth="1"/>
    <col min="272" max="275" width="11.33203125" style="1" customWidth="1"/>
    <col min="276" max="276" width="3.5546875" style="1" customWidth="1"/>
    <col min="277" max="277" width="12.5546875" style="1" customWidth="1"/>
    <col min="278" max="278" width="9.109375" style="1"/>
    <col min="279" max="279" width="3.5546875" style="1" customWidth="1"/>
    <col min="280" max="280" width="9.109375" style="1"/>
    <col min="281" max="283" width="12.5546875" style="1" customWidth="1"/>
    <col min="284" max="284" width="4.88671875" style="1" customWidth="1"/>
    <col min="285" max="517" width="9.109375" style="1"/>
    <col min="518" max="518" width="7.44140625" style="1" customWidth="1"/>
    <col min="519" max="519" width="11.33203125" style="1" customWidth="1"/>
    <col min="520" max="520" width="12.5546875" style="1" customWidth="1"/>
    <col min="521" max="521" width="29.33203125" style="1" customWidth="1"/>
    <col min="522" max="522" width="7.44140625" style="1" customWidth="1"/>
    <col min="523" max="523" width="12.33203125" style="1" customWidth="1"/>
    <col min="524" max="524" width="11.33203125" style="1" customWidth="1"/>
    <col min="525" max="525" width="12.5546875" style="1" customWidth="1"/>
    <col min="526" max="526" width="9.109375" style="1"/>
    <col min="527" max="527" width="15.33203125" style="1" customWidth="1"/>
    <col min="528" max="531" width="11.33203125" style="1" customWidth="1"/>
    <col min="532" max="532" width="3.5546875" style="1" customWidth="1"/>
    <col min="533" max="533" width="12.5546875" style="1" customWidth="1"/>
    <col min="534" max="534" width="9.109375" style="1"/>
    <col min="535" max="535" width="3.5546875" style="1" customWidth="1"/>
    <col min="536" max="536" width="9.109375" style="1"/>
    <col min="537" max="539" width="12.5546875" style="1" customWidth="1"/>
    <col min="540" max="540" width="4.88671875" style="1" customWidth="1"/>
    <col min="541" max="773" width="9.109375" style="1"/>
    <col min="774" max="774" width="7.44140625" style="1" customWidth="1"/>
    <col min="775" max="775" width="11.33203125" style="1" customWidth="1"/>
    <col min="776" max="776" width="12.5546875" style="1" customWidth="1"/>
    <col min="777" max="777" width="29.33203125" style="1" customWidth="1"/>
    <col min="778" max="778" width="7.44140625" style="1" customWidth="1"/>
    <col min="779" max="779" width="12.33203125" style="1" customWidth="1"/>
    <col min="780" max="780" width="11.33203125" style="1" customWidth="1"/>
    <col min="781" max="781" width="12.5546875" style="1" customWidth="1"/>
    <col min="782" max="782" width="9.109375" style="1"/>
    <col min="783" max="783" width="15.33203125" style="1" customWidth="1"/>
    <col min="784" max="787" width="11.33203125" style="1" customWidth="1"/>
    <col min="788" max="788" width="3.5546875" style="1" customWidth="1"/>
    <col min="789" max="789" width="12.5546875" style="1" customWidth="1"/>
    <col min="790" max="790" width="9.109375" style="1"/>
    <col min="791" max="791" width="3.5546875" style="1" customWidth="1"/>
    <col min="792" max="792" width="9.109375" style="1"/>
    <col min="793" max="795" width="12.5546875" style="1" customWidth="1"/>
    <col min="796" max="796" width="4.88671875" style="1" customWidth="1"/>
    <col min="797" max="1029" width="9.109375" style="1"/>
    <col min="1030" max="1030" width="7.44140625" style="1" customWidth="1"/>
    <col min="1031" max="1031" width="11.33203125" style="1" customWidth="1"/>
    <col min="1032" max="1032" width="12.5546875" style="1" customWidth="1"/>
    <col min="1033" max="1033" width="29.33203125" style="1" customWidth="1"/>
    <col min="1034" max="1034" width="7.44140625" style="1" customWidth="1"/>
    <col min="1035" max="1035" width="12.33203125" style="1" customWidth="1"/>
    <col min="1036" max="1036" width="11.33203125" style="1" customWidth="1"/>
    <col min="1037" max="1037" width="12.5546875" style="1" customWidth="1"/>
    <col min="1038" max="1038" width="9.109375" style="1"/>
    <col min="1039" max="1039" width="15.33203125" style="1" customWidth="1"/>
    <col min="1040" max="1043" width="11.33203125" style="1" customWidth="1"/>
    <col min="1044" max="1044" width="3.5546875" style="1" customWidth="1"/>
    <col min="1045" max="1045" width="12.5546875" style="1" customWidth="1"/>
    <col min="1046" max="1046" width="9.109375" style="1"/>
    <col min="1047" max="1047" width="3.5546875" style="1" customWidth="1"/>
    <col min="1048" max="1048" width="9.109375" style="1"/>
    <col min="1049" max="1051" width="12.5546875" style="1" customWidth="1"/>
    <col min="1052" max="1052" width="4.88671875" style="1" customWidth="1"/>
    <col min="1053" max="1285" width="9.109375" style="1"/>
    <col min="1286" max="1286" width="7.44140625" style="1" customWidth="1"/>
    <col min="1287" max="1287" width="11.33203125" style="1" customWidth="1"/>
    <col min="1288" max="1288" width="12.5546875" style="1" customWidth="1"/>
    <col min="1289" max="1289" width="29.33203125" style="1" customWidth="1"/>
    <col min="1290" max="1290" width="7.44140625" style="1" customWidth="1"/>
    <col min="1291" max="1291" width="12.33203125" style="1" customWidth="1"/>
    <col min="1292" max="1292" width="11.33203125" style="1" customWidth="1"/>
    <col min="1293" max="1293" width="12.5546875" style="1" customWidth="1"/>
    <col min="1294" max="1294" width="9.109375" style="1"/>
    <col min="1295" max="1295" width="15.33203125" style="1" customWidth="1"/>
    <col min="1296" max="1299" width="11.33203125" style="1" customWidth="1"/>
    <col min="1300" max="1300" width="3.5546875" style="1" customWidth="1"/>
    <col min="1301" max="1301" width="12.5546875" style="1" customWidth="1"/>
    <col min="1302" max="1302" width="9.109375" style="1"/>
    <col min="1303" max="1303" width="3.5546875" style="1" customWidth="1"/>
    <col min="1304" max="1304" width="9.109375" style="1"/>
    <col min="1305" max="1307" width="12.5546875" style="1" customWidth="1"/>
    <col min="1308" max="1308" width="4.88671875" style="1" customWidth="1"/>
    <col min="1309" max="1541" width="9.109375" style="1"/>
    <col min="1542" max="1542" width="7.44140625" style="1" customWidth="1"/>
    <col min="1543" max="1543" width="11.33203125" style="1" customWidth="1"/>
    <col min="1544" max="1544" width="12.5546875" style="1" customWidth="1"/>
    <col min="1545" max="1545" width="29.33203125" style="1" customWidth="1"/>
    <col min="1546" max="1546" width="7.44140625" style="1" customWidth="1"/>
    <col min="1547" max="1547" width="12.33203125" style="1" customWidth="1"/>
    <col min="1548" max="1548" width="11.33203125" style="1" customWidth="1"/>
    <col min="1549" max="1549" width="12.5546875" style="1" customWidth="1"/>
    <col min="1550" max="1550" width="9.109375" style="1"/>
    <col min="1551" max="1551" width="15.33203125" style="1" customWidth="1"/>
    <col min="1552" max="1555" width="11.33203125" style="1" customWidth="1"/>
    <col min="1556" max="1556" width="3.5546875" style="1" customWidth="1"/>
    <col min="1557" max="1557" width="12.5546875" style="1" customWidth="1"/>
    <col min="1558" max="1558" width="9.109375" style="1"/>
    <col min="1559" max="1559" width="3.5546875" style="1" customWidth="1"/>
    <col min="1560" max="1560" width="9.109375" style="1"/>
    <col min="1561" max="1563" width="12.5546875" style="1" customWidth="1"/>
    <col min="1564" max="1564" width="4.88671875" style="1" customWidth="1"/>
    <col min="1565" max="1797" width="9.109375" style="1"/>
    <col min="1798" max="1798" width="7.44140625" style="1" customWidth="1"/>
    <col min="1799" max="1799" width="11.33203125" style="1" customWidth="1"/>
    <col min="1800" max="1800" width="12.5546875" style="1" customWidth="1"/>
    <col min="1801" max="1801" width="29.33203125" style="1" customWidth="1"/>
    <col min="1802" max="1802" width="7.44140625" style="1" customWidth="1"/>
    <col min="1803" max="1803" width="12.33203125" style="1" customWidth="1"/>
    <col min="1804" max="1804" width="11.33203125" style="1" customWidth="1"/>
    <col min="1805" max="1805" width="12.5546875" style="1" customWidth="1"/>
    <col min="1806" max="1806" width="9.109375" style="1"/>
    <col min="1807" max="1807" width="15.33203125" style="1" customWidth="1"/>
    <col min="1808" max="1811" width="11.33203125" style="1" customWidth="1"/>
    <col min="1812" max="1812" width="3.5546875" style="1" customWidth="1"/>
    <col min="1813" max="1813" width="12.5546875" style="1" customWidth="1"/>
    <col min="1814" max="1814" width="9.109375" style="1"/>
    <col min="1815" max="1815" width="3.5546875" style="1" customWidth="1"/>
    <col min="1816" max="1816" width="9.109375" style="1"/>
    <col min="1817" max="1819" width="12.5546875" style="1" customWidth="1"/>
    <col min="1820" max="1820" width="4.88671875" style="1" customWidth="1"/>
    <col min="1821" max="2053" width="9.109375" style="1"/>
    <col min="2054" max="2054" width="7.44140625" style="1" customWidth="1"/>
    <col min="2055" max="2055" width="11.33203125" style="1" customWidth="1"/>
    <col min="2056" max="2056" width="12.5546875" style="1" customWidth="1"/>
    <col min="2057" max="2057" width="29.33203125" style="1" customWidth="1"/>
    <col min="2058" max="2058" width="7.44140625" style="1" customWidth="1"/>
    <col min="2059" max="2059" width="12.33203125" style="1" customWidth="1"/>
    <col min="2060" max="2060" width="11.33203125" style="1" customWidth="1"/>
    <col min="2061" max="2061" width="12.5546875" style="1" customWidth="1"/>
    <col min="2062" max="2062" width="9.109375" style="1"/>
    <col min="2063" max="2063" width="15.33203125" style="1" customWidth="1"/>
    <col min="2064" max="2067" width="11.33203125" style="1" customWidth="1"/>
    <col min="2068" max="2068" width="3.5546875" style="1" customWidth="1"/>
    <col min="2069" max="2069" width="12.5546875" style="1" customWidth="1"/>
    <col min="2070" max="2070" width="9.109375" style="1"/>
    <col min="2071" max="2071" width="3.5546875" style="1" customWidth="1"/>
    <col min="2072" max="2072" width="9.109375" style="1"/>
    <col min="2073" max="2075" width="12.5546875" style="1" customWidth="1"/>
    <col min="2076" max="2076" width="4.88671875" style="1" customWidth="1"/>
    <col min="2077" max="2309" width="9.109375" style="1"/>
    <col min="2310" max="2310" width="7.44140625" style="1" customWidth="1"/>
    <col min="2311" max="2311" width="11.33203125" style="1" customWidth="1"/>
    <col min="2312" max="2312" width="12.5546875" style="1" customWidth="1"/>
    <col min="2313" max="2313" width="29.33203125" style="1" customWidth="1"/>
    <col min="2314" max="2314" width="7.44140625" style="1" customWidth="1"/>
    <col min="2315" max="2315" width="12.33203125" style="1" customWidth="1"/>
    <col min="2316" max="2316" width="11.33203125" style="1" customWidth="1"/>
    <col min="2317" max="2317" width="12.5546875" style="1" customWidth="1"/>
    <col min="2318" max="2318" width="9.109375" style="1"/>
    <col min="2319" max="2319" width="15.33203125" style="1" customWidth="1"/>
    <col min="2320" max="2323" width="11.33203125" style="1" customWidth="1"/>
    <col min="2324" max="2324" width="3.5546875" style="1" customWidth="1"/>
    <col min="2325" max="2325" width="12.5546875" style="1" customWidth="1"/>
    <col min="2326" max="2326" width="9.109375" style="1"/>
    <col min="2327" max="2327" width="3.5546875" style="1" customWidth="1"/>
    <col min="2328" max="2328" width="9.109375" style="1"/>
    <col min="2329" max="2331" width="12.5546875" style="1" customWidth="1"/>
    <col min="2332" max="2332" width="4.88671875" style="1" customWidth="1"/>
    <col min="2333" max="2565" width="9.109375" style="1"/>
    <col min="2566" max="2566" width="7.44140625" style="1" customWidth="1"/>
    <col min="2567" max="2567" width="11.33203125" style="1" customWidth="1"/>
    <col min="2568" max="2568" width="12.5546875" style="1" customWidth="1"/>
    <col min="2569" max="2569" width="29.33203125" style="1" customWidth="1"/>
    <col min="2570" max="2570" width="7.44140625" style="1" customWidth="1"/>
    <col min="2571" max="2571" width="12.33203125" style="1" customWidth="1"/>
    <col min="2572" max="2572" width="11.33203125" style="1" customWidth="1"/>
    <col min="2573" max="2573" width="12.5546875" style="1" customWidth="1"/>
    <col min="2574" max="2574" width="9.109375" style="1"/>
    <col min="2575" max="2575" width="15.33203125" style="1" customWidth="1"/>
    <col min="2576" max="2579" width="11.33203125" style="1" customWidth="1"/>
    <col min="2580" max="2580" width="3.5546875" style="1" customWidth="1"/>
    <col min="2581" max="2581" width="12.5546875" style="1" customWidth="1"/>
    <col min="2582" max="2582" width="9.109375" style="1"/>
    <col min="2583" max="2583" width="3.5546875" style="1" customWidth="1"/>
    <col min="2584" max="2584" width="9.109375" style="1"/>
    <col min="2585" max="2587" width="12.5546875" style="1" customWidth="1"/>
    <col min="2588" max="2588" width="4.88671875" style="1" customWidth="1"/>
    <col min="2589" max="2821" width="9.109375" style="1"/>
    <col min="2822" max="2822" width="7.44140625" style="1" customWidth="1"/>
    <col min="2823" max="2823" width="11.33203125" style="1" customWidth="1"/>
    <col min="2824" max="2824" width="12.5546875" style="1" customWidth="1"/>
    <col min="2825" max="2825" width="29.33203125" style="1" customWidth="1"/>
    <col min="2826" max="2826" width="7.44140625" style="1" customWidth="1"/>
    <col min="2827" max="2827" width="12.33203125" style="1" customWidth="1"/>
    <col min="2828" max="2828" width="11.33203125" style="1" customWidth="1"/>
    <col min="2829" max="2829" width="12.5546875" style="1" customWidth="1"/>
    <col min="2830" max="2830" width="9.109375" style="1"/>
    <col min="2831" max="2831" width="15.33203125" style="1" customWidth="1"/>
    <col min="2832" max="2835" width="11.33203125" style="1" customWidth="1"/>
    <col min="2836" max="2836" width="3.5546875" style="1" customWidth="1"/>
    <col min="2837" max="2837" width="12.5546875" style="1" customWidth="1"/>
    <col min="2838" max="2838" width="9.109375" style="1"/>
    <col min="2839" max="2839" width="3.5546875" style="1" customWidth="1"/>
    <col min="2840" max="2840" width="9.109375" style="1"/>
    <col min="2841" max="2843" width="12.5546875" style="1" customWidth="1"/>
    <col min="2844" max="2844" width="4.88671875" style="1" customWidth="1"/>
    <col min="2845" max="3077" width="9.109375" style="1"/>
    <col min="3078" max="3078" width="7.44140625" style="1" customWidth="1"/>
    <col min="3079" max="3079" width="11.33203125" style="1" customWidth="1"/>
    <col min="3080" max="3080" width="12.5546875" style="1" customWidth="1"/>
    <col min="3081" max="3081" width="29.33203125" style="1" customWidth="1"/>
    <col min="3082" max="3082" width="7.44140625" style="1" customWidth="1"/>
    <col min="3083" max="3083" width="12.33203125" style="1" customWidth="1"/>
    <col min="3084" max="3084" width="11.33203125" style="1" customWidth="1"/>
    <col min="3085" max="3085" width="12.5546875" style="1" customWidth="1"/>
    <col min="3086" max="3086" width="9.109375" style="1"/>
    <col min="3087" max="3087" width="15.33203125" style="1" customWidth="1"/>
    <col min="3088" max="3091" width="11.33203125" style="1" customWidth="1"/>
    <col min="3092" max="3092" width="3.5546875" style="1" customWidth="1"/>
    <col min="3093" max="3093" width="12.5546875" style="1" customWidth="1"/>
    <col min="3094" max="3094" width="9.109375" style="1"/>
    <col min="3095" max="3095" width="3.5546875" style="1" customWidth="1"/>
    <col min="3096" max="3096" width="9.109375" style="1"/>
    <col min="3097" max="3099" width="12.5546875" style="1" customWidth="1"/>
    <col min="3100" max="3100" width="4.88671875" style="1" customWidth="1"/>
    <col min="3101" max="3333" width="9.109375" style="1"/>
    <col min="3334" max="3334" width="7.44140625" style="1" customWidth="1"/>
    <col min="3335" max="3335" width="11.33203125" style="1" customWidth="1"/>
    <col min="3336" max="3336" width="12.5546875" style="1" customWidth="1"/>
    <col min="3337" max="3337" width="29.33203125" style="1" customWidth="1"/>
    <col min="3338" max="3338" width="7.44140625" style="1" customWidth="1"/>
    <col min="3339" max="3339" width="12.33203125" style="1" customWidth="1"/>
    <col min="3340" max="3340" width="11.33203125" style="1" customWidth="1"/>
    <col min="3341" max="3341" width="12.5546875" style="1" customWidth="1"/>
    <col min="3342" max="3342" width="9.109375" style="1"/>
    <col min="3343" max="3343" width="15.33203125" style="1" customWidth="1"/>
    <col min="3344" max="3347" width="11.33203125" style="1" customWidth="1"/>
    <col min="3348" max="3348" width="3.5546875" style="1" customWidth="1"/>
    <col min="3349" max="3349" width="12.5546875" style="1" customWidth="1"/>
    <col min="3350" max="3350" width="9.109375" style="1"/>
    <col min="3351" max="3351" width="3.5546875" style="1" customWidth="1"/>
    <col min="3352" max="3352" width="9.109375" style="1"/>
    <col min="3353" max="3355" width="12.5546875" style="1" customWidth="1"/>
    <col min="3356" max="3356" width="4.88671875" style="1" customWidth="1"/>
    <col min="3357" max="3589" width="9.109375" style="1"/>
    <col min="3590" max="3590" width="7.44140625" style="1" customWidth="1"/>
    <col min="3591" max="3591" width="11.33203125" style="1" customWidth="1"/>
    <col min="3592" max="3592" width="12.5546875" style="1" customWidth="1"/>
    <col min="3593" max="3593" width="29.33203125" style="1" customWidth="1"/>
    <col min="3594" max="3594" width="7.44140625" style="1" customWidth="1"/>
    <col min="3595" max="3595" width="12.33203125" style="1" customWidth="1"/>
    <col min="3596" max="3596" width="11.33203125" style="1" customWidth="1"/>
    <col min="3597" max="3597" width="12.5546875" style="1" customWidth="1"/>
    <col min="3598" max="3598" width="9.109375" style="1"/>
    <col min="3599" max="3599" width="15.33203125" style="1" customWidth="1"/>
    <col min="3600" max="3603" width="11.33203125" style="1" customWidth="1"/>
    <col min="3604" max="3604" width="3.5546875" style="1" customWidth="1"/>
    <col min="3605" max="3605" width="12.5546875" style="1" customWidth="1"/>
    <col min="3606" max="3606" width="9.109375" style="1"/>
    <col min="3607" max="3607" width="3.5546875" style="1" customWidth="1"/>
    <col min="3608" max="3608" width="9.109375" style="1"/>
    <col min="3609" max="3611" width="12.5546875" style="1" customWidth="1"/>
    <col min="3612" max="3612" width="4.88671875" style="1" customWidth="1"/>
    <col min="3613" max="3845" width="9.109375" style="1"/>
    <col min="3846" max="3846" width="7.44140625" style="1" customWidth="1"/>
    <col min="3847" max="3847" width="11.33203125" style="1" customWidth="1"/>
    <col min="3848" max="3848" width="12.5546875" style="1" customWidth="1"/>
    <col min="3849" max="3849" width="29.33203125" style="1" customWidth="1"/>
    <col min="3850" max="3850" width="7.44140625" style="1" customWidth="1"/>
    <col min="3851" max="3851" width="12.33203125" style="1" customWidth="1"/>
    <col min="3852" max="3852" width="11.33203125" style="1" customWidth="1"/>
    <col min="3853" max="3853" width="12.5546875" style="1" customWidth="1"/>
    <col min="3854" max="3854" width="9.109375" style="1"/>
    <col min="3855" max="3855" width="15.33203125" style="1" customWidth="1"/>
    <col min="3856" max="3859" width="11.33203125" style="1" customWidth="1"/>
    <col min="3860" max="3860" width="3.5546875" style="1" customWidth="1"/>
    <col min="3861" max="3861" width="12.5546875" style="1" customWidth="1"/>
    <col min="3862" max="3862" width="9.109375" style="1"/>
    <col min="3863" max="3863" width="3.5546875" style="1" customWidth="1"/>
    <col min="3864" max="3864" width="9.109375" style="1"/>
    <col min="3865" max="3867" width="12.5546875" style="1" customWidth="1"/>
    <col min="3868" max="3868" width="4.88671875" style="1" customWidth="1"/>
    <col min="3869" max="4101" width="9.109375" style="1"/>
    <col min="4102" max="4102" width="7.44140625" style="1" customWidth="1"/>
    <col min="4103" max="4103" width="11.33203125" style="1" customWidth="1"/>
    <col min="4104" max="4104" width="12.5546875" style="1" customWidth="1"/>
    <col min="4105" max="4105" width="29.33203125" style="1" customWidth="1"/>
    <col min="4106" max="4106" width="7.44140625" style="1" customWidth="1"/>
    <col min="4107" max="4107" width="12.33203125" style="1" customWidth="1"/>
    <col min="4108" max="4108" width="11.33203125" style="1" customWidth="1"/>
    <col min="4109" max="4109" width="12.5546875" style="1" customWidth="1"/>
    <col min="4110" max="4110" width="9.109375" style="1"/>
    <col min="4111" max="4111" width="15.33203125" style="1" customWidth="1"/>
    <col min="4112" max="4115" width="11.33203125" style="1" customWidth="1"/>
    <col min="4116" max="4116" width="3.5546875" style="1" customWidth="1"/>
    <col min="4117" max="4117" width="12.5546875" style="1" customWidth="1"/>
    <col min="4118" max="4118" width="9.109375" style="1"/>
    <col min="4119" max="4119" width="3.5546875" style="1" customWidth="1"/>
    <col min="4120" max="4120" width="9.109375" style="1"/>
    <col min="4121" max="4123" width="12.5546875" style="1" customWidth="1"/>
    <col min="4124" max="4124" width="4.88671875" style="1" customWidth="1"/>
    <col min="4125" max="4357" width="9.109375" style="1"/>
    <col min="4358" max="4358" width="7.44140625" style="1" customWidth="1"/>
    <col min="4359" max="4359" width="11.33203125" style="1" customWidth="1"/>
    <col min="4360" max="4360" width="12.5546875" style="1" customWidth="1"/>
    <col min="4361" max="4361" width="29.33203125" style="1" customWidth="1"/>
    <col min="4362" max="4362" width="7.44140625" style="1" customWidth="1"/>
    <col min="4363" max="4363" width="12.33203125" style="1" customWidth="1"/>
    <col min="4364" max="4364" width="11.33203125" style="1" customWidth="1"/>
    <col min="4365" max="4365" width="12.5546875" style="1" customWidth="1"/>
    <col min="4366" max="4366" width="9.109375" style="1"/>
    <col min="4367" max="4367" width="15.33203125" style="1" customWidth="1"/>
    <col min="4368" max="4371" width="11.33203125" style="1" customWidth="1"/>
    <col min="4372" max="4372" width="3.5546875" style="1" customWidth="1"/>
    <col min="4373" max="4373" width="12.5546875" style="1" customWidth="1"/>
    <col min="4374" max="4374" width="9.109375" style="1"/>
    <col min="4375" max="4375" width="3.5546875" style="1" customWidth="1"/>
    <col min="4376" max="4376" width="9.109375" style="1"/>
    <col min="4377" max="4379" width="12.5546875" style="1" customWidth="1"/>
    <col min="4380" max="4380" width="4.88671875" style="1" customWidth="1"/>
    <col min="4381" max="4613" width="9.109375" style="1"/>
    <col min="4614" max="4614" width="7.44140625" style="1" customWidth="1"/>
    <col min="4615" max="4615" width="11.33203125" style="1" customWidth="1"/>
    <col min="4616" max="4616" width="12.5546875" style="1" customWidth="1"/>
    <col min="4617" max="4617" width="29.33203125" style="1" customWidth="1"/>
    <col min="4618" max="4618" width="7.44140625" style="1" customWidth="1"/>
    <col min="4619" max="4619" width="12.33203125" style="1" customWidth="1"/>
    <col min="4620" max="4620" width="11.33203125" style="1" customWidth="1"/>
    <col min="4621" max="4621" width="12.5546875" style="1" customWidth="1"/>
    <col min="4622" max="4622" width="9.109375" style="1"/>
    <col min="4623" max="4623" width="15.33203125" style="1" customWidth="1"/>
    <col min="4624" max="4627" width="11.33203125" style="1" customWidth="1"/>
    <col min="4628" max="4628" width="3.5546875" style="1" customWidth="1"/>
    <col min="4629" max="4629" width="12.5546875" style="1" customWidth="1"/>
    <col min="4630" max="4630" width="9.109375" style="1"/>
    <col min="4631" max="4631" width="3.5546875" style="1" customWidth="1"/>
    <col min="4632" max="4632" width="9.109375" style="1"/>
    <col min="4633" max="4635" width="12.5546875" style="1" customWidth="1"/>
    <col min="4636" max="4636" width="4.88671875" style="1" customWidth="1"/>
    <col min="4637" max="4869" width="9.109375" style="1"/>
    <col min="4870" max="4870" width="7.44140625" style="1" customWidth="1"/>
    <col min="4871" max="4871" width="11.33203125" style="1" customWidth="1"/>
    <col min="4872" max="4872" width="12.5546875" style="1" customWidth="1"/>
    <col min="4873" max="4873" width="29.33203125" style="1" customWidth="1"/>
    <col min="4874" max="4874" width="7.44140625" style="1" customWidth="1"/>
    <col min="4875" max="4875" width="12.33203125" style="1" customWidth="1"/>
    <col min="4876" max="4876" width="11.33203125" style="1" customWidth="1"/>
    <col min="4877" max="4877" width="12.5546875" style="1" customWidth="1"/>
    <col min="4878" max="4878" width="9.109375" style="1"/>
    <col min="4879" max="4879" width="15.33203125" style="1" customWidth="1"/>
    <col min="4880" max="4883" width="11.33203125" style="1" customWidth="1"/>
    <col min="4884" max="4884" width="3.5546875" style="1" customWidth="1"/>
    <col min="4885" max="4885" width="12.5546875" style="1" customWidth="1"/>
    <col min="4886" max="4886" width="9.109375" style="1"/>
    <col min="4887" max="4887" width="3.5546875" style="1" customWidth="1"/>
    <col min="4888" max="4888" width="9.109375" style="1"/>
    <col min="4889" max="4891" width="12.5546875" style="1" customWidth="1"/>
    <col min="4892" max="4892" width="4.88671875" style="1" customWidth="1"/>
    <col min="4893" max="5125" width="9.109375" style="1"/>
    <col min="5126" max="5126" width="7.44140625" style="1" customWidth="1"/>
    <col min="5127" max="5127" width="11.33203125" style="1" customWidth="1"/>
    <col min="5128" max="5128" width="12.5546875" style="1" customWidth="1"/>
    <col min="5129" max="5129" width="29.33203125" style="1" customWidth="1"/>
    <col min="5130" max="5130" width="7.44140625" style="1" customWidth="1"/>
    <col min="5131" max="5131" width="12.33203125" style="1" customWidth="1"/>
    <col min="5132" max="5132" width="11.33203125" style="1" customWidth="1"/>
    <col min="5133" max="5133" width="12.5546875" style="1" customWidth="1"/>
    <col min="5134" max="5134" width="9.109375" style="1"/>
    <col min="5135" max="5135" width="15.33203125" style="1" customWidth="1"/>
    <col min="5136" max="5139" width="11.33203125" style="1" customWidth="1"/>
    <col min="5140" max="5140" width="3.5546875" style="1" customWidth="1"/>
    <col min="5141" max="5141" width="12.5546875" style="1" customWidth="1"/>
    <col min="5142" max="5142" width="9.109375" style="1"/>
    <col min="5143" max="5143" width="3.5546875" style="1" customWidth="1"/>
    <col min="5144" max="5144" width="9.109375" style="1"/>
    <col min="5145" max="5147" width="12.5546875" style="1" customWidth="1"/>
    <col min="5148" max="5148" width="4.88671875" style="1" customWidth="1"/>
    <col min="5149" max="5381" width="9.109375" style="1"/>
    <col min="5382" max="5382" width="7.44140625" style="1" customWidth="1"/>
    <col min="5383" max="5383" width="11.33203125" style="1" customWidth="1"/>
    <col min="5384" max="5384" width="12.5546875" style="1" customWidth="1"/>
    <col min="5385" max="5385" width="29.33203125" style="1" customWidth="1"/>
    <col min="5386" max="5386" width="7.44140625" style="1" customWidth="1"/>
    <col min="5387" max="5387" width="12.33203125" style="1" customWidth="1"/>
    <col min="5388" max="5388" width="11.33203125" style="1" customWidth="1"/>
    <col min="5389" max="5389" width="12.5546875" style="1" customWidth="1"/>
    <col min="5390" max="5390" width="9.109375" style="1"/>
    <col min="5391" max="5391" width="15.33203125" style="1" customWidth="1"/>
    <col min="5392" max="5395" width="11.33203125" style="1" customWidth="1"/>
    <col min="5396" max="5396" width="3.5546875" style="1" customWidth="1"/>
    <col min="5397" max="5397" width="12.5546875" style="1" customWidth="1"/>
    <col min="5398" max="5398" width="9.109375" style="1"/>
    <col min="5399" max="5399" width="3.5546875" style="1" customWidth="1"/>
    <col min="5400" max="5400" width="9.109375" style="1"/>
    <col min="5401" max="5403" width="12.5546875" style="1" customWidth="1"/>
    <col min="5404" max="5404" width="4.88671875" style="1" customWidth="1"/>
    <col min="5405" max="5637" width="9.109375" style="1"/>
    <col min="5638" max="5638" width="7.44140625" style="1" customWidth="1"/>
    <col min="5639" max="5639" width="11.33203125" style="1" customWidth="1"/>
    <col min="5640" max="5640" width="12.5546875" style="1" customWidth="1"/>
    <col min="5641" max="5641" width="29.33203125" style="1" customWidth="1"/>
    <col min="5642" max="5642" width="7.44140625" style="1" customWidth="1"/>
    <col min="5643" max="5643" width="12.33203125" style="1" customWidth="1"/>
    <col min="5644" max="5644" width="11.33203125" style="1" customWidth="1"/>
    <col min="5645" max="5645" width="12.5546875" style="1" customWidth="1"/>
    <col min="5646" max="5646" width="9.109375" style="1"/>
    <col min="5647" max="5647" width="15.33203125" style="1" customWidth="1"/>
    <col min="5648" max="5651" width="11.33203125" style="1" customWidth="1"/>
    <col min="5652" max="5652" width="3.5546875" style="1" customWidth="1"/>
    <col min="5653" max="5653" width="12.5546875" style="1" customWidth="1"/>
    <col min="5654" max="5654" width="9.109375" style="1"/>
    <col min="5655" max="5655" width="3.5546875" style="1" customWidth="1"/>
    <col min="5656" max="5656" width="9.109375" style="1"/>
    <col min="5657" max="5659" width="12.5546875" style="1" customWidth="1"/>
    <col min="5660" max="5660" width="4.88671875" style="1" customWidth="1"/>
    <col min="5661" max="5893" width="9.109375" style="1"/>
    <col min="5894" max="5894" width="7.44140625" style="1" customWidth="1"/>
    <col min="5895" max="5895" width="11.33203125" style="1" customWidth="1"/>
    <col min="5896" max="5896" width="12.5546875" style="1" customWidth="1"/>
    <col min="5897" max="5897" width="29.33203125" style="1" customWidth="1"/>
    <col min="5898" max="5898" width="7.44140625" style="1" customWidth="1"/>
    <col min="5899" max="5899" width="12.33203125" style="1" customWidth="1"/>
    <col min="5900" max="5900" width="11.33203125" style="1" customWidth="1"/>
    <col min="5901" max="5901" width="12.5546875" style="1" customWidth="1"/>
    <col min="5902" max="5902" width="9.109375" style="1"/>
    <col min="5903" max="5903" width="15.33203125" style="1" customWidth="1"/>
    <col min="5904" max="5907" width="11.33203125" style="1" customWidth="1"/>
    <col min="5908" max="5908" width="3.5546875" style="1" customWidth="1"/>
    <col min="5909" max="5909" width="12.5546875" style="1" customWidth="1"/>
    <col min="5910" max="5910" width="9.109375" style="1"/>
    <col min="5911" max="5911" width="3.5546875" style="1" customWidth="1"/>
    <col min="5912" max="5912" width="9.109375" style="1"/>
    <col min="5913" max="5915" width="12.5546875" style="1" customWidth="1"/>
    <col min="5916" max="5916" width="4.88671875" style="1" customWidth="1"/>
    <col min="5917" max="6149" width="9.109375" style="1"/>
    <col min="6150" max="6150" width="7.44140625" style="1" customWidth="1"/>
    <col min="6151" max="6151" width="11.33203125" style="1" customWidth="1"/>
    <col min="6152" max="6152" width="12.5546875" style="1" customWidth="1"/>
    <col min="6153" max="6153" width="29.33203125" style="1" customWidth="1"/>
    <col min="6154" max="6154" width="7.44140625" style="1" customWidth="1"/>
    <col min="6155" max="6155" width="12.33203125" style="1" customWidth="1"/>
    <col min="6156" max="6156" width="11.33203125" style="1" customWidth="1"/>
    <col min="6157" max="6157" width="12.5546875" style="1" customWidth="1"/>
    <col min="6158" max="6158" width="9.109375" style="1"/>
    <col min="6159" max="6159" width="15.33203125" style="1" customWidth="1"/>
    <col min="6160" max="6163" width="11.33203125" style="1" customWidth="1"/>
    <col min="6164" max="6164" width="3.5546875" style="1" customWidth="1"/>
    <col min="6165" max="6165" width="12.5546875" style="1" customWidth="1"/>
    <col min="6166" max="6166" width="9.109375" style="1"/>
    <col min="6167" max="6167" width="3.5546875" style="1" customWidth="1"/>
    <col min="6168" max="6168" width="9.109375" style="1"/>
    <col min="6169" max="6171" width="12.5546875" style="1" customWidth="1"/>
    <col min="6172" max="6172" width="4.88671875" style="1" customWidth="1"/>
    <col min="6173" max="6405" width="9.109375" style="1"/>
    <col min="6406" max="6406" width="7.44140625" style="1" customWidth="1"/>
    <col min="6407" max="6407" width="11.33203125" style="1" customWidth="1"/>
    <col min="6408" max="6408" width="12.5546875" style="1" customWidth="1"/>
    <col min="6409" max="6409" width="29.33203125" style="1" customWidth="1"/>
    <col min="6410" max="6410" width="7.44140625" style="1" customWidth="1"/>
    <col min="6411" max="6411" width="12.33203125" style="1" customWidth="1"/>
    <col min="6412" max="6412" width="11.33203125" style="1" customWidth="1"/>
    <col min="6413" max="6413" width="12.5546875" style="1" customWidth="1"/>
    <col min="6414" max="6414" width="9.109375" style="1"/>
    <col min="6415" max="6415" width="15.33203125" style="1" customWidth="1"/>
    <col min="6416" max="6419" width="11.33203125" style="1" customWidth="1"/>
    <col min="6420" max="6420" width="3.5546875" style="1" customWidth="1"/>
    <col min="6421" max="6421" width="12.5546875" style="1" customWidth="1"/>
    <col min="6422" max="6422" width="9.109375" style="1"/>
    <col min="6423" max="6423" width="3.5546875" style="1" customWidth="1"/>
    <col min="6424" max="6424" width="9.109375" style="1"/>
    <col min="6425" max="6427" width="12.5546875" style="1" customWidth="1"/>
    <col min="6428" max="6428" width="4.88671875" style="1" customWidth="1"/>
    <col min="6429" max="6661" width="9.109375" style="1"/>
    <col min="6662" max="6662" width="7.44140625" style="1" customWidth="1"/>
    <col min="6663" max="6663" width="11.33203125" style="1" customWidth="1"/>
    <col min="6664" max="6664" width="12.5546875" style="1" customWidth="1"/>
    <col min="6665" max="6665" width="29.33203125" style="1" customWidth="1"/>
    <col min="6666" max="6666" width="7.44140625" style="1" customWidth="1"/>
    <col min="6667" max="6667" width="12.33203125" style="1" customWidth="1"/>
    <col min="6668" max="6668" width="11.33203125" style="1" customWidth="1"/>
    <col min="6669" max="6669" width="12.5546875" style="1" customWidth="1"/>
    <col min="6670" max="6670" width="9.109375" style="1"/>
    <col min="6671" max="6671" width="15.33203125" style="1" customWidth="1"/>
    <col min="6672" max="6675" width="11.33203125" style="1" customWidth="1"/>
    <col min="6676" max="6676" width="3.5546875" style="1" customWidth="1"/>
    <col min="6677" max="6677" width="12.5546875" style="1" customWidth="1"/>
    <col min="6678" max="6678" width="9.109375" style="1"/>
    <col min="6679" max="6679" width="3.5546875" style="1" customWidth="1"/>
    <col min="6680" max="6680" width="9.109375" style="1"/>
    <col min="6681" max="6683" width="12.5546875" style="1" customWidth="1"/>
    <col min="6684" max="6684" width="4.88671875" style="1" customWidth="1"/>
    <col min="6685" max="6917" width="9.109375" style="1"/>
    <col min="6918" max="6918" width="7.44140625" style="1" customWidth="1"/>
    <col min="6919" max="6919" width="11.33203125" style="1" customWidth="1"/>
    <col min="6920" max="6920" width="12.5546875" style="1" customWidth="1"/>
    <col min="6921" max="6921" width="29.33203125" style="1" customWidth="1"/>
    <col min="6922" max="6922" width="7.44140625" style="1" customWidth="1"/>
    <col min="6923" max="6923" width="12.33203125" style="1" customWidth="1"/>
    <col min="6924" max="6924" width="11.33203125" style="1" customWidth="1"/>
    <col min="6925" max="6925" width="12.5546875" style="1" customWidth="1"/>
    <col min="6926" max="6926" width="9.109375" style="1"/>
    <col min="6927" max="6927" width="15.33203125" style="1" customWidth="1"/>
    <col min="6928" max="6931" width="11.33203125" style="1" customWidth="1"/>
    <col min="6932" max="6932" width="3.5546875" style="1" customWidth="1"/>
    <col min="6933" max="6933" width="12.5546875" style="1" customWidth="1"/>
    <col min="6934" max="6934" width="9.109375" style="1"/>
    <col min="6935" max="6935" width="3.5546875" style="1" customWidth="1"/>
    <col min="6936" max="6936" width="9.109375" style="1"/>
    <col min="6937" max="6939" width="12.5546875" style="1" customWidth="1"/>
    <col min="6940" max="6940" width="4.88671875" style="1" customWidth="1"/>
    <col min="6941" max="7173" width="9.109375" style="1"/>
    <col min="7174" max="7174" width="7.44140625" style="1" customWidth="1"/>
    <col min="7175" max="7175" width="11.33203125" style="1" customWidth="1"/>
    <col min="7176" max="7176" width="12.5546875" style="1" customWidth="1"/>
    <col min="7177" max="7177" width="29.33203125" style="1" customWidth="1"/>
    <col min="7178" max="7178" width="7.44140625" style="1" customWidth="1"/>
    <col min="7179" max="7179" width="12.33203125" style="1" customWidth="1"/>
    <col min="7180" max="7180" width="11.33203125" style="1" customWidth="1"/>
    <col min="7181" max="7181" width="12.5546875" style="1" customWidth="1"/>
    <col min="7182" max="7182" width="9.109375" style="1"/>
    <col min="7183" max="7183" width="15.33203125" style="1" customWidth="1"/>
    <col min="7184" max="7187" width="11.33203125" style="1" customWidth="1"/>
    <col min="7188" max="7188" width="3.5546875" style="1" customWidth="1"/>
    <col min="7189" max="7189" width="12.5546875" style="1" customWidth="1"/>
    <col min="7190" max="7190" width="9.109375" style="1"/>
    <col min="7191" max="7191" width="3.5546875" style="1" customWidth="1"/>
    <col min="7192" max="7192" width="9.109375" style="1"/>
    <col min="7193" max="7195" width="12.5546875" style="1" customWidth="1"/>
    <col min="7196" max="7196" width="4.88671875" style="1" customWidth="1"/>
    <col min="7197" max="7429" width="9.109375" style="1"/>
    <col min="7430" max="7430" width="7.44140625" style="1" customWidth="1"/>
    <col min="7431" max="7431" width="11.33203125" style="1" customWidth="1"/>
    <col min="7432" max="7432" width="12.5546875" style="1" customWidth="1"/>
    <col min="7433" max="7433" width="29.33203125" style="1" customWidth="1"/>
    <col min="7434" max="7434" width="7.44140625" style="1" customWidth="1"/>
    <col min="7435" max="7435" width="12.33203125" style="1" customWidth="1"/>
    <col min="7436" max="7436" width="11.33203125" style="1" customWidth="1"/>
    <col min="7437" max="7437" width="12.5546875" style="1" customWidth="1"/>
    <col min="7438" max="7438" width="9.109375" style="1"/>
    <col min="7439" max="7439" width="15.33203125" style="1" customWidth="1"/>
    <col min="7440" max="7443" width="11.33203125" style="1" customWidth="1"/>
    <col min="7444" max="7444" width="3.5546875" style="1" customWidth="1"/>
    <col min="7445" max="7445" width="12.5546875" style="1" customWidth="1"/>
    <col min="7446" max="7446" width="9.109375" style="1"/>
    <col min="7447" max="7447" width="3.5546875" style="1" customWidth="1"/>
    <col min="7448" max="7448" width="9.109375" style="1"/>
    <col min="7449" max="7451" width="12.5546875" style="1" customWidth="1"/>
    <col min="7452" max="7452" width="4.88671875" style="1" customWidth="1"/>
    <col min="7453" max="7685" width="9.109375" style="1"/>
    <col min="7686" max="7686" width="7.44140625" style="1" customWidth="1"/>
    <col min="7687" max="7687" width="11.33203125" style="1" customWidth="1"/>
    <col min="7688" max="7688" width="12.5546875" style="1" customWidth="1"/>
    <col min="7689" max="7689" width="29.33203125" style="1" customWidth="1"/>
    <col min="7690" max="7690" width="7.44140625" style="1" customWidth="1"/>
    <col min="7691" max="7691" width="12.33203125" style="1" customWidth="1"/>
    <col min="7692" max="7692" width="11.33203125" style="1" customWidth="1"/>
    <col min="7693" max="7693" width="12.5546875" style="1" customWidth="1"/>
    <col min="7694" max="7694" width="9.109375" style="1"/>
    <col min="7695" max="7695" width="15.33203125" style="1" customWidth="1"/>
    <col min="7696" max="7699" width="11.33203125" style="1" customWidth="1"/>
    <col min="7700" max="7700" width="3.5546875" style="1" customWidth="1"/>
    <col min="7701" max="7701" width="12.5546875" style="1" customWidth="1"/>
    <col min="7702" max="7702" width="9.109375" style="1"/>
    <col min="7703" max="7703" width="3.5546875" style="1" customWidth="1"/>
    <col min="7704" max="7704" width="9.109375" style="1"/>
    <col min="7705" max="7707" width="12.5546875" style="1" customWidth="1"/>
    <col min="7708" max="7708" width="4.88671875" style="1" customWidth="1"/>
    <col min="7709" max="7941" width="9.109375" style="1"/>
    <col min="7942" max="7942" width="7.44140625" style="1" customWidth="1"/>
    <col min="7943" max="7943" width="11.33203125" style="1" customWidth="1"/>
    <col min="7944" max="7944" width="12.5546875" style="1" customWidth="1"/>
    <col min="7945" max="7945" width="29.33203125" style="1" customWidth="1"/>
    <col min="7946" max="7946" width="7.44140625" style="1" customWidth="1"/>
    <col min="7947" max="7947" width="12.33203125" style="1" customWidth="1"/>
    <col min="7948" max="7948" width="11.33203125" style="1" customWidth="1"/>
    <col min="7949" max="7949" width="12.5546875" style="1" customWidth="1"/>
    <col min="7950" max="7950" width="9.109375" style="1"/>
    <col min="7951" max="7951" width="15.33203125" style="1" customWidth="1"/>
    <col min="7952" max="7955" width="11.33203125" style="1" customWidth="1"/>
    <col min="7956" max="7956" width="3.5546875" style="1" customWidth="1"/>
    <col min="7957" max="7957" width="12.5546875" style="1" customWidth="1"/>
    <col min="7958" max="7958" width="9.109375" style="1"/>
    <col min="7959" max="7959" width="3.5546875" style="1" customWidth="1"/>
    <col min="7960" max="7960" width="9.109375" style="1"/>
    <col min="7961" max="7963" width="12.5546875" style="1" customWidth="1"/>
    <col min="7964" max="7964" width="4.88671875" style="1" customWidth="1"/>
    <col min="7965" max="8197" width="9.109375" style="1"/>
    <col min="8198" max="8198" width="7.44140625" style="1" customWidth="1"/>
    <col min="8199" max="8199" width="11.33203125" style="1" customWidth="1"/>
    <col min="8200" max="8200" width="12.5546875" style="1" customWidth="1"/>
    <col min="8201" max="8201" width="29.33203125" style="1" customWidth="1"/>
    <col min="8202" max="8202" width="7.44140625" style="1" customWidth="1"/>
    <col min="8203" max="8203" width="12.33203125" style="1" customWidth="1"/>
    <col min="8204" max="8204" width="11.33203125" style="1" customWidth="1"/>
    <col min="8205" max="8205" width="12.5546875" style="1" customWidth="1"/>
    <col min="8206" max="8206" width="9.109375" style="1"/>
    <col min="8207" max="8207" width="15.33203125" style="1" customWidth="1"/>
    <col min="8208" max="8211" width="11.33203125" style="1" customWidth="1"/>
    <col min="8212" max="8212" width="3.5546875" style="1" customWidth="1"/>
    <col min="8213" max="8213" width="12.5546875" style="1" customWidth="1"/>
    <col min="8214" max="8214" width="9.109375" style="1"/>
    <col min="8215" max="8215" width="3.5546875" style="1" customWidth="1"/>
    <col min="8216" max="8216" width="9.109375" style="1"/>
    <col min="8217" max="8219" width="12.5546875" style="1" customWidth="1"/>
    <col min="8220" max="8220" width="4.88671875" style="1" customWidth="1"/>
    <col min="8221" max="8453" width="9.109375" style="1"/>
    <col min="8454" max="8454" width="7.44140625" style="1" customWidth="1"/>
    <col min="8455" max="8455" width="11.33203125" style="1" customWidth="1"/>
    <col min="8456" max="8456" width="12.5546875" style="1" customWidth="1"/>
    <col min="8457" max="8457" width="29.33203125" style="1" customWidth="1"/>
    <col min="8458" max="8458" width="7.44140625" style="1" customWidth="1"/>
    <col min="8459" max="8459" width="12.33203125" style="1" customWidth="1"/>
    <col min="8460" max="8460" width="11.33203125" style="1" customWidth="1"/>
    <col min="8461" max="8461" width="12.5546875" style="1" customWidth="1"/>
    <col min="8462" max="8462" width="9.109375" style="1"/>
    <col min="8463" max="8463" width="15.33203125" style="1" customWidth="1"/>
    <col min="8464" max="8467" width="11.33203125" style="1" customWidth="1"/>
    <col min="8468" max="8468" width="3.5546875" style="1" customWidth="1"/>
    <col min="8469" max="8469" width="12.5546875" style="1" customWidth="1"/>
    <col min="8470" max="8470" width="9.109375" style="1"/>
    <col min="8471" max="8471" width="3.5546875" style="1" customWidth="1"/>
    <col min="8472" max="8472" width="9.109375" style="1"/>
    <col min="8473" max="8475" width="12.5546875" style="1" customWidth="1"/>
    <col min="8476" max="8476" width="4.88671875" style="1" customWidth="1"/>
    <col min="8477" max="8709" width="9.109375" style="1"/>
    <col min="8710" max="8710" width="7.44140625" style="1" customWidth="1"/>
    <col min="8711" max="8711" width="11.33203125" style="1" customWidth="1"/>
    <col min="8712" max="8712" width="12.5546875" style="1" customWidth="1"/>
    <col min="8713" max="8713" width="29.33203125" style="1" customWidth="1"/>
    <col min="8714" max="8714" width="7.44140625" style="1" customWidth="1"/>
    <col min="8715" max="8715" width="12.33203125" style="1" customWidth="1"/>
    <col min="8716" max="8716" width="11.33203125" style="1" customWidth="1"/>
    <col min="8717" max="8717" width="12.5546875" style="1" customWidth="1"/>
    <col min="8718" max="8718" width="9.109375" style="1"/>
    <col min="8719" max="8719" width="15.33203125" style="1" customWidth="1"/>
    <col min="8720" max="8723" width="11.33203125" style="1" customWidth="1"/>
    <col min="8724" max="8724" width="3.5546875" style="1" customWidth="1"/>
    <col min="8725" max="8725" width="12.5546875" style="1" customWidth="1"/>
    <col min="8726" max="8726" width="9.109375" style="1"/>
    <col min="8727" max="8727" width="3.5546875" style="1" customWidth="1"/>
    <col min="8728" max="8728" width="9.109375" style="1"/>
    <col min="8729" max="8731" width="12.5546875" style="1" customWidth="1"/>
    <col min="8732" max="8732" width="4.88671875" style="1" customWidth="1"/>
    <col min="8733" max="8965" width="9.109375" style="1"/>
    <col min="8966" max="8966" width="7.44140625" style="1" customWidth="1"/>
    <col min="8967" max="8967" width="11.33203125" style="1" customWidth="1"/>
    <col min="8968" max="8968" width="12.5546875" style="1" customWidth="1"/>
    <col min="8969" max="8969" width="29.33203125" style="1" customWidth="1"/>
    <col min="8970" max="8970" width="7.44140625" style="1" customWidth="1"/>
    <col min="8971" max="8971" width="12.33203125" style="1" customWidth="1"/>
    <col min="8972" max="8972" width="11.33203125" style="1" customWidth="1"/>
    <col min="8973" max="8973" width="12.5546875" style="1" customWidth="1"/>
    <col min="8974" max="8974" width="9.109375" style="1"/>
    <col min="8975" max="8975" width="15.33203125" style="1" customWidth="1"/>
    <col min="8976" max="8979" width="11.33203125" style="1" customWidth="1"/>
    <col min="8980" max="8980" width="3.5546875" style="1" customWidth="1"/>
    <col min="8981" max="8981" width="12.5546875" style="1" customWidth="1"/>
    <col min="8982" max="8982" width="9.109375" style="1"/>
    <col min="8983" max="8983" width="3.5546875" style="1" customWidth="1"/>
    <col min="8984" max="8984" width="9.109375" style="1"/>
    <col min="8985" max="8987" width="12.5546875" style="1" customWidth="1"/>
    <col min="8988" max="8988" width="4.88671875" style="1" customWidth="1"/>
    <col min="8989" max="9221" width="9.109375" style="1"/>
    <col min="9222" max="9222" width="7.44140625" style="1" customWidth="1"/>
    <col min="9223" max="9223" width="11.33203125" style="1" customWidth="1"/>
    <col min="9224" max="9224" width="12.5546875" style="1" customWidth="1"/>
    <col min="9225" max="9225" width="29.33203125" style="1" customWidth="1"/>
    <col min="9226" max="9226" width="7.44140625" style="1" customWidth="1"/>
    <col min="9227" max="9227" width="12.33203125" style="1" customWidth="1"/>
    <col min="9228" max="9228" width="11.33203125" style="1" customWidth="1"/>
    <col min="9229" max="9229" width="12.5546875" style="1" customWidth="1"/>
    <col min="9230" max="9230" width="9.109375" style="1"/>
    <col min="9231" max="9231" width="15.33203125" style="1" customWidth="1"/>
    <col min="9232" max="9235" width="11.33203125" style="1" customWidth="1"/>
    <col min="9236" max="9236" width="3.5546875" style="1" customWidth="1"/>
    <col min="9237" max="9237" width="12.5546875" style="1" customWidth="1"/>
    <col min="9238" max="9238" width="9.109375" style="1"/>
    <col min="9239" max="9239" width="3.5546875" style="1" customWidth="1"/>
    <col min="9240" max="9240" width="9.109375" style="1"/>
    <col min="9241" max="9243" width="12.5546875" style="1" customWidth="1"/>
    <col min="9244" max="9244" width="4.88671875" style="1" customWidth="1"/>
    <col min="9245" max="9477" width="9.109375" style="1"/>
    <col min="9478" max="9478" width="7.44140625" style="1" customWidth="1"/>
    <col min="9479" max="9479" width="11.33203125" style="1" customWidth="1"/>
    <col min="9480" max="9480" width="12.5546875" style="1" customWidth="1"/>
    <col min="9481" max="9481" width="29.33203125" style="1" customWidth="1"/>
    <col min="9482" max="9482" width="7.44140625" style="1" customWidth="1"/>
    <col min="9483" max="9483" width="12.33203125" style="1" customWidth="1"/>
    <col min="9484" max="9484" width="11.33203125" style="1" customWidth="1"/>
    <col min="9485" max="9485" width="12.5546875" style="1" customWidth="1"/>
    <col min="9486" max="9486" width="9.109375" style="1"/>
    <col min="9487" max="9487" width="15.33203125" style="1" customWidth="1"/>
    <col min="9488" max="9491" width="11.33203125" style="1" customWidth="1"/>
    <col min="9492" max="9492" width="3.5546875" style="1" customWidth="1"/>
    <col min="9493" max="9493" width="12.5546875" style="1" customWidth="1"/>
    <col min="9494" max="9494" width="9.109375" style="1"/>
    <col min="9495" max="9495" width="3.5546875" style="1" customWidth="1"/>
    <col min="9496" max="9496" width="9.109375" style="1"/>
    <col min="9497" max="9499" width="12.5546875" style="1" customWidth="1"/>
    <col min="9500" max="9500" width="4.88671875" style="1" customWidth="1"/>
    <col min="9501" max="9733" width="9.109375" style="1"/>
    <col min="9734" max="9734" width="7.44140625" style="1" customWidth="1"/>
    <col min="9735" max="9735" width="11.33203125" style="1" customWidth="1"/>
    <col min="9736" max="9736" width="12.5546875" style="1" customWidth="1"/>
    <col min="9737" max="9737" width="29.33203125" style="1" customWidth="1"/>
    <col min="9738" max="9738" width="7.44140625" style="1" customWidth="1"/>
    <col min="9739" max="9739" width="12.33203125" style="1" customWidth="1"/>
    <col min="9740" max="9740" width="11.33203125" style="1" customWidth="1"/>
    <col min="9741" max="9741" width="12.5546875" style="1" customWidth="1"/>
    <col min="9742" max="9742" width="9.109375" style="1"/>
    <col min="9743" max="9743" width="15.33203125" style="1" customWidth="1"/>
    <col min="9744" max="9747" width="11.33203125" style="1" customWidth="1"/>
    <col min="9748" max="9748" width="3.5546875" style="1" customWidth="1"/>
    <col min="9749" max="9749" width="12.5546875" style="1" customWidth="1"/>
    <col min="9750" max="9750" width="9.109375" style="1"/>
    <col min="9751" max="9751" width="3.5546875" style="1" customWidth="1"/>
    <col min="9752" max="9752" width="9.109375" style="1"/>
    <col min="9753" max="9755" width="12.5546875" style="1" customWidth="1"/>
    <col min="9756" max="9756" width="4.88671875" style="1" customWidth="1"/>
    <col min="9757" max="9989" width="9.109375" style="1"/>
    <col min="9990" max="9990" width="7.44140625" style="1" customWidth="1"/>
    <col min="9991" max="9991" width="11.33203125" style="1" customWidth="1"/>
    <col min="9992" max="9992" width="12.5546875" style="1" customWidth="1"/>
    <col min="9993" max="9993" width="29.33203125" style="1" customWidth="1"/>
    <col min="9994" max="9994" width="7.44140625" style="1" customWidth="1"/>
    <col min="9995" max="9995" width="12.33203125" style="1" customWidth="1"/>
    <col min="9996" max="9996" width="11.33203125" style="1" customWidth="1"/>
    <col min="9997" max="9997" width="12.5546875" style="1" customWidth="1"/>
    <col min="9998" max="9998" width="9.109375" style="1"/>
    <col min="9999" max="9999" width="15.33203125" style="1" customWidth="1"/>
    <col min="10000" max="10003" width="11.33203125" style="1" customWidth="1"/>
    <col min="10004" max="10004" width="3.5546875" style="1" customWidth="1"/>
    <col min="10005" max="10005" width="12.5546875" style="1" customWidth="1"/>
    <col min="10006" max="10006" width="9.109375" style="1"/>
    <col min="10007" max="10007" width="3.5546875" style="1" customWidth="1"/>
    <col min="10008" max="10008" width="9.109375" style="1"/>
    <col min="10009" max="10011" width="12.5546875" style="1" customWidth="1"/>
    <col min="10012" max="10012" width="4.88671875" style="1" customWidth="1"/>
    <col min="10013" max="10245" width="9.109375" style="1"/>
    <col min="10246" max="10246" width="7.44140625" style="1" customWidth="1"/>
    <col min="10247" max="10247" width="11.33203125" style="1" customWidth="1"/>
    <col min="10248" max="10248" width="12.5546875" style="1" customWidth="1"/>
    <col min="10249" max="10249" width="29.33203125" style="1" customWidth="1"/>
    <col min="10250" max="10250" width="7.44140625" style="1" customWidth="1"/>
    <col min="10251" max="10251" width="12.33203125" style="1" customWidth="1"/>
    <col min="10252" max="10252" width="11.33203125" style="1" customWidth="1"/>
    <col min="10253" max="10253" width="12.5546875" style="1" customWidth="1"/>
    <col min="10254" max="10254" width="9.109375" style="1"/>
    <col min="10255" max="10255" width="15.33203125" style="1" customWidth="1"/>
    <col min="10256" max="10259" width="11.33203125" style="1" customWidth="1"/>
    <col min="10260" max="10260" width="3.5546875" style="1" customWidth="1"/>
    <col min="10261" max="10261" width="12.5546875" style="1" customWidth="1"/>
    <col min="10262" max="10262" width="9.109375" style="1"/>
    <col min="10263" max="10263" width="3.5546875" style="1" customWidth="1"/>
    <col min="10264" max="10264" width="9.109375" style="1"/>
    <col min="10265" max="10267" width="12.5546875" style="1" customWidth="1"/>
    <col min="10268" max="10268" width="4.88671875" style="1" customWidth="1"/>
    <col min="10269" max="10501" width="9.109375" style="1"/>
    <col min="10502" max="10502" width="7.44140625" style="1" customWidth="1"/>
    <col min="10503" max="10503" width="11.33203125" style="1" customWidth="1"/>
    <col min="10504" max="10504" width="12.5546875" style="1" customWidth="1"/>
    <col min="10505" max="10505" width="29.33203125" style="1" customWidth="1"/>
    <col min="10506" max="10506" width="7.44140625" style="1" customWidth="1"/>
    <col min="10507" max="10507" width="12.33203125" style="1" customWidth="1"/>
    <col min="10508" max="10508" width="11.33203125" style="1" customWidth="1"/>
    <col min="10509" max="10509" width="12.5546875" style="1" customWidth="1"/>
    <col min="10510" max="10510" width="9.109375" style="1"/>
    <col min="10511" max="10511" width="15.33203125" style="1" customWidth="1"/>
    <col min="10512" max="10515" width="11.33203125" style="1" customWidth="1"/>
    <col min="10516" max="10516" width="3.5546875" style="1" customWidth="1"/>
    <col min="10517" max="10517" width="12.5546875" style="1" customWidth="1"/>
    <col min="10518" max="10518" width="9.109375" style="1"/>
    <col min="10519" max="10519" width="3.5546875" style="1" customWidth="1"/>
    <col min="10520" max="10520" width="9.109375" style="1"/>
    <col min="10521" max="10523" width="12.5546875" style="1" customWidth="1"/>
    <col min="10524" max="10524" width="4.88671875" style="1" customWidth="1"/>
    <col min="10525" max="10757" width="9.109375" style="1"/>
    <col min="10758" max="10758" width="7.44140625" style="1" customWidth="1"/>
    <col min="10759" max="10759" width="11.33203125" style="1" customWidth="1"/>
    <col min="10760" max="10760" width="12.5546875" style="1" customWidth="1"/>
    <col min="10761" max="10761" width="29.33203125" style="1" customWidth="1"/>
    <col min="10762" max="10762" width="7.44140625" style="1" customWidth="1"/>
    <col min="10763" max="10763" width="12.33203125" style="1" customWidth="1"/>
    <col min="10764" max="10764" width="11.33203125" style="1" customWidth="1"/>
    <col min="10765" max="10765" width="12.5546875" style="1" customWidth="1"/>
    <col min="10766" max="10766" width="9.109375" style="1"/>
    <col min="10767" max="10767" width="15.33203125" style="1" customWidth="1"/>
    <col min="10768" max="10771" width="11.33203125" style="1" customWidth="1"/>
    <col min="10772" max="10772" width="3.5546875" style="1" customWidth="1"/>
    <col min="10773" max="10773" width="12.5546875" style="1" customWidth="1"/>
    <col min="10774" max="10774" width="9.109375" style="1"/>
    <col min="10775" max="10775" width="3.5546875" style="1" customWidth="1"/>
    <col min="10776" max="10776" width="9.109375" style="1"/>
    <col min="10777" max="10779" width="12.5546875" style="1" customWidth="1"/>
    <col min="10780" max="10780" width="4.88671875" style="1" customWidth="1"/>
    <col min="10781" max="11013" width="9.109375" style="1"/>
    <col min="11014" max="11014" width="7.44140625" style="1" customWidth="1"/>
    <col min="11015" max="11015" width="11.33203125" style="1" customWidth="1"/>
    <col min="11016" max="11016" width="12.5546875" style="1" customWidth="1"/>
    <col min="11017" max="11017" width="29.33203125" style="1" customWidth="1"/>
    <col min="11018" max="11018" width="7.44140625" style="1" customWidth="1"/>
    <col min="11019" max="11019" width="12.33203125" style="1" customWidth="1"/>
    <col min="11020" max="11020" width="11.33203125" style="1" customWidth="1"/>
    <col min="11021" max="11021" width="12.5546875" style="1" customWidth="1"/>
    <col min="11022" max="11022" width="9.109375" style="1"/>
    <col min="11023" max="11023" width="15.33203125" style="1" customWidth="1"/>
    <col min="11024" max="11027" width="11.33203125" style="1" customWidth="1"/>
    <col min="11028" max="11028" width="3.5546875" style="1" customWidth="1"/>
    <col min="11029" max="11029" width="12.5546875" style="1" customWidth="1"/>
    <col min="11030" max="11030" width="9.109375" style="1"/>
    <col min="11031" max="11031" width="3.5546875" style="1" customWidth="1"/>
    <col min="11032" max="11032" width="9.109375" style="1"/>
    <col min="11033" max="11035" width="12.5546875" style="1" customWidth="1"/>
    <col min="11036" max="11036" width="4.88671875" style="1" customWidth="1"/>
    <col min="11037" max="11269" width="9.109375" style="1"/>
    <col min="11270" max="11270" width="7.44140625" style="1" customWidth="1"/>
    <col min="11271" max="11271" width="11.33203125" style="1" customWidth="1"/>
    <col min="11272" max="11272" width="12.5546875" style="1" customWidth="1"/>
    <col min="11273" max="11273" width="29.33203125" style="1" customWidth="1"/>
    <col min="11274" max="11274" width="7.44140625" style="1" customWidth="1"/>
    <col min="11275" max="11275" width="12.33203125" style="1" customWidth="1"/>
    <col min="11276" max="11276" width="11.33203125" style="1" customWidth="1"/>
    <col min="11277" max="11277" width="12.5546875" style="1" customWidth="1"/>
    <col min="11278" max="11278" width="9.109375" style="1"/>
    <col min="11279" max="11279" width="15.33203125" style="1" customWidth="1"/>
    <col min="11280" max="11283" width="11.33203125" style="1" customWidth="1"/>
    <col min="11284" max="11284" width="3.5546875" style="1" customWidth="1"/>
    <col min="11285" max="11285" width="12.5546875" style="1" customWidth="1"/>
    <col min="11286" max="11286" width="9.109375" style="1"/>
    <col min="11287" max="11287" width="3.5546875" style="1" customWidth="1"/>
    <col min="11288" max="11288" width="9.109375" style="1"/>
    <col min="11289" max="11291" width="12.5546875" style="1" customWidth="1"/>
    <col min="11292" max="11292" width="4.88671875" style="1" customWidth="1"/>
    <col min="11293" max="11525" width="9.109375" style="1"/>
    <col min="11526" max="11526" width="7.44140625" style="1" customWidth="1"/>
    <col min="11527" max="11527" width="11.33203125" style="1" customWidth="1"/>
    <col min="11528" max="11528" width="12.5546875" style="1" customWidth="1"/>
    <col min="11529" max="11529" width="29.33203125" style="1" customWidth="1"/>
    <col min="11530" max="11530" width="7.44140625" style="1" customWidth="1"/>
    <col min="11531" max="11531" width="12.33203125" style="1" customWidth="1"/>
    <col min="11532" max="11532" width="11.33203125" style="1" customWidth="1"/>
    <col min="11533" max="11533" width="12.5546875" style="1" customWidth="1"/>
    <col min="11534" max="11534" width="9.109375" style="1"/>
    <col min="11535" max="11535" width="15.33203125" style="1" customWidth="1"/>
    <col min="11536" max="11539" width="11.33203125" style="1" customWidth="1"/>
    <col min="11540" max="11540" width="3.5546875" style="1" customWidth="1"/>
    <col min="11541" max="11541" width="12.5546875" style="1" customWidth="1"/>
    <col min="11542" max="11542" width="9.109375" style="1"/>
    <col min="11543" max="11543" width="3.5546875" style="1" customWidth="1"/>
    <col min="11544" max="11544" width="9.109375" style="1"/>
    <col min="11545" max="11547" width="12.5546875" style="1" customWidth="1"/>
    <col min="11548" max="11548" width="4.88671875" style="1" customWidth="1"/>
    <col min="11549" max="11781" width="9.109375" style="1"/>
    <col min="11782" max="11782" width="7.44140625" style="1" customWidth="1"/>
    <col min="11783" max="11783" width="11.33203125" style="1" customWidth="1"/>
    <col min="11784" max="11784" width="12.5546875" style="1" customWidth="1"/>
    <col min="11785" max="11785" width="29.33203125" style="1" customWidth="1"/>
    <col min="11786" max="11786" width="7.44140625" style="1" customWidth="1"/>
    <col min="11787" max="11787" width="12.33203125" style="1" customWidth="1"/>
    <col min="11788" max="11788" width="11.33203125" style="1" customWidth="1"/>
    <col min="11789" max="11789" width="12.5546875" style="1" customWidth="1"/>
    <col min="11790" max="11790" width="9.109375" style="1"/>
    <col min="11791" max="11791" width="15.33203125" style="1" customWidth="1"/>
    <col min="11792" max="11795" width="11.33203125" style="1" customWidth="1"/>
    <col min="11796" max="11796" width="3.5546875" style="1" customWidth="1"/>
    <col min="11797" max="11797" width="12.5546875" style="1" customWidth="1"/>
    <col min="11798" max="11798" width="9.109375" style="1"/>
    <col min="11799" max="11799" width="3.5546875" style="1" customWidth="1"/>
    <col min="11800" max="11800" width="9.109375" style="1"/>
    <col min="11801" max="11803" width="12.5546875" style="1" customWidth="1"/>
    <col min="11804" max="11804" width="4.88671875" style="1" customWidth="1"/>
    <col min="11805" max="12037" width="9.109375" style="1"/>
    <col min="12038" max="12038" width="7.44140625" style="1" customWidth="1"/>
    <col min="12039" max="12039" width="11.33203125" style="1" customWidth="1"/>
    <col min="12040" max="12040" width="12.5546875" style="1" customWidth="1"/>
    <col min="12041" max="12041" width="29.33203125" style="1" customWidth="1"/>
    <col min="12042" max="12042" width="7.44140625" style="1" customWidth="1"/>
    <col min="12043" max="12043" width="12.33203125" style="1" customWidth="1"/>
    <col min="12044" max="12044" width="11.33203125" style="1" customWidth="1"/>
    <col min="12045" max="12045" width="12.5546875" style="1" customWidth="1"/>
    <col min="12046" max="12046" width="9.109375" style="1"/>
    <col min="12047" max="12047" width="15.33203125" style="1" customWidth="1"/>
    <col min="12048" max="12051" width="11.33203125" style="1" customWidth="1"/>
    <col min="12052" max="12052" width="3.5546875" style="1" customWidth="1"/>
    <col min="12053" max="12053" width="12.5546875" style="1" customWidth="1"/>
    <col min="12054" max="12054" width="9.109375" style="1"/>
    <col min="12055" max="12055" width="3.5546875" style="1" customWidth="1"/>
    <col min="12056" max="12056" width="9.109375" style="1"/>
    <col min="12057" max="12059" width="12.5546875" style="1" customWidth="1"/>
    <col min="12060" max="12060" width="4.88671875" style="1" customWidth="1"/>
    <col min="12061" max="12293" width="9.109375" style="1"/>
    <col min="12294" max="12294" width="7.44140625" style="1" customWidth="1"/>
    <col min="12295" max="12295" width="11.33203125" style="1" customWidth="1"/>
    <col min="12296" max="12296" width="12.5546875" style="1" customWidth="1"/>
    <col min="12297" max="12297" width="29.33203125" style="1" customWidth="1"/>
    <col min="12298" max="12298" width="7.44140625" style="1" customWidth="1"/>
    <col min="12299" max="12299" width="12.33203125" style="1" customWidth="1"/>
    <col min="12300" max="12300" width="11.33203125" style="1" customWidth="1"/>
    <col min="12301" max="12301" width="12.5546875" style="1" customWidth="1"/>
    <col min="12302" max="12302" width="9.109375" style="1"/>
    <col min="12303" max="12303" width="15.33203125" style="1" customWidth="1"/>
    <col min="12304" max="12307" width="11.33203125" style="1" customWidth="1"/>
    <col min="12308" max="12308" width="3.5546875" style="1" customWidth="1"/>
    <col min="12309" max="12309" width="12.5546875" style="1" customWidth="1"/>
    <col min="12310" max="12310" width="9.109375" style="1"/>
    <col min="12311" max="12311" width="3.5546875" style="1" customWidth="1"/>
    <col min="12312" max="12312" width="9.109375" style="1"/>
    <col min="12313" max="12315" width="12.5546875" style="1" customWidth="1"/>
    <col min="12316" max="12316" width="4.88671875" style="1" customWidth="1"/>
    <col min="12317" max="12549" width="9.109375" style="1"/>
    <col min="12550" max="12550" width="7.44140625" style="1" customWidth="1"/>
    <col min="12551" max="12551" width="11.33203125" style="1" customWidth="1"/>
    <col min="12552" max="12552" width="12.5546875" style="1" customWidth="1"/>
    <col min="12553" max="12553" width="29.33203125" style="1" customWidth="1"/>
    <col min="12554" max="12554" width="7.44140625" style="1" customWidth="1"/>
    <col min="12555" max="12555" width="12.33203125" style="1" customWidth="1"/>
    <col min="12556" max="12556" width="11.33203125" style="1" customWidth="1"/>
    <col min="12557" max="12557" width="12.5546875" style="1" customWidth="1"/>
    <col min="12558" max="12558" width="9.109375" style="1"/>
    <col min="12559" max="12559" width="15.33203125" style="1" customWidth="1"/>
    <col min="12560" max="12563" width="11.33203125" style="1" customWidth="1"/>
    <col min="12564" max="12564" width="3.5546875" style="1" customWidth="1"/>
    <col min="12565" max="12565" width="12.5546875" style="1" customWidth="1"/>
    <col min="12566" max="12566" width="9.109375" style="1"/>
    <col min="12567" max="12567" width="3.5546875" style="1" customWidth="1"/>
    <col min="12568" max="12568" width="9.109375" style="1"/>
    <col min="12569" max="12571" width="12.5546875" style="1" customWidth="1"/>
    <col min="12572" max="12572" width="4.88671875" style="1" customWidth="1"/>
    <col min="12573" max="12805" width="9.109375" style="1"/>
    <col min="12806" max="12806" width="7.44140625" style="1" customWidth="1"/>
    <col min="12807" max="12807" width="11.33203125" style="1" customWidth="1"/>
    <col min="12808" max="12808" width="12.5546875" style="1" customWidth="1"/>
    <col min="12809" max="12809" width="29.33203125" style="1" customWidth="1"/>
    <col min="12810" max="12810" width="7.44140625" style="1" customWidth="1"/>
    <col min="12811" max="12811" width="12.33203125" style="1" customWidth="1"/>
    <col min="12812" max="12812" width="11.33203125" style="1" customWidth="1"/>
    <col min="12813" max="12813" width="12.5546875" style="1" customWidth="1"/>
    <col min="12814" max="12814" width="9.109375" style="1"/>
    <col min="12815" max="12815" width="15.33203125" style="1" customWidth="1"/>
    <col min="12816" max="12819" width="11.33203125" style="1" customWidth="1"/>
    <col min="12820" max="12820" width="3.5546875" style="1" customWidth="1"/>
    <col min="12821" max="12821" width="12.5546875" style="1" customWidth="1"/>
    <col min="12822" max="12822" width="9.109375" style="1"/>
    <col min="12823" max="12823" width="3.5546875" style="1" customWidth="1"/>
    <col min="12824" max="12824" width="9.109375" style="1"/>
    <col min="12825" max="12827" width="12.5546875" style="1" customWidth="1"/>
    <col min="12828" max="12828" width="4.88671875" style="1" customWidth="1"/>
    <col min="12829" max="13061" width="9.109375" style="1"/>
    <col min="13062" max="13062" width="7.44140625" style="1" customWidth="1"/>
    <col min="13063" max="13063" width="11.33203125" style="1" customWidth="1"/>
    <col min="13064" max="13064" width="12.5546875" style="1" customWidth="1"/>
    <col min="13065" max="13065" width="29.33203125" style="1" customWidth="1"/>
    <col min="13066" max="13066" width="7.44140625" style="1" customWidth="1"/>
    <col min="13067" max="13067" width="12.33203125" style="1" customWidth="1"/>
    <col min="13068" max="13068" width="11.33203125" style="1" customWidth="1"/>
    <col min="13069" max="13069" width="12.5546875" style="1" customWidth="1"/>
    <col min="13070" max="13070" width="9.109375" style="1"/>
    <col min="13071" max="13071" width="15.33203125" style="1" customWidth="1"/>
    <col min="13072" max="13075" width="11.33203125" style="1" customWidth="1"/>
    <col min="13076" max="13076" width="3.5546875" style="1" customWidth="1"/>
    <col min="13077" max="13077" width="12.5546875" style="1" customWidth="1"/>
    <col min="13078" max="13078" width="9.109375" style="1"/>
    <col min="13079" max="13079" width="3.5546875" style="1" customWidth="1"/>
    <col min="13080" max="13080" width="9.109375" style="1"/>
    <col min="13081" max="13083" width="12.5546875" style="1" customWidth="1"/>
    <col min="13084" max="13084" width="4.88671875" style="1" customWidth="1"/>
    <col min="13085" max="13317" width="9.109375" style="1"/>
    <col min="13318" max="13318" width="7.44140625" style="1" customWidth="1"/>
    <col min="13319" max="13319" width="11.33203125" style="1" customWidth="1"/>
    <col min="13320" max="13320" width="12.5546875" style="1" customWidth="1"/>
    <col min="13321" max="13321" width="29.33203125" style="1" customWidth="1"/>
    <col min="13322" max="13322" width="7.44140625" style="1" customWidth="1"/>
    <col min="13323" max="13323" width="12.33203125" style="1" customWidth="1"/>
    <col min="13324" max="13324" width="11.33203125" style="1" customWidth="1"/>
    <col min="13325" max="13325" width="12.5546875" style="1" customWidth="1"/>
    <col min="13326" max="13326" width="9.109375" style="1"/>
    <col min="13327" max="13327" width="15.33203125" style="1" customWidth="1"/>
    <col min="13328" max="13331" width="11.33203125" style="1" customWidth="1"/>
    <col min="13332" max="13332" width="3.5546875" style="1" customWidth="1"/>
    <col min="13333" max="13333" width="12.5546875" style="1" customWidth="1"/>
    <col min="13334" max="13334" width="9.109375" style="1"/>
    <col min="13335" max="13335" width="3.5546875" style="1" customWidth="1"/>
    <col min="13336" max="13336" width="9.109375" style="1"/>
    <col min="13337" max="13339" width="12.5546875" style="1" customWidth="1"/>
    <col min="13340" max="13340" width="4.88671875" style="1" customWidth="1"/>
    <col min="13341" max="13573" width="9.109375" style="1"/>
    <col min="13574" max="13574" width="7.44140625" style="1" customWidth="1"/>
    <col min="13575" max="13575" width="11.33203125" style="1" customWidth="1"/>
    <col min="13576" max="13576" width="12.5546875" style="1" customWidth="1"/>
    <col min="13577" max="13577" width="29.33203125" style="1" customWidth="1"/>
    <col min="13578" max="13578" width="7.44140625" style="1" customWidth="1"/>
    <col min="13579" max="13579" width="12.33203125" style="1" customWidth="1"/>
    <col min="13580" max="13580" width="11.33203125" style="1" customWidth="1"/>
    <col min="13581" max="13581" width="12.5546875" style="1" customWidth="1"/>
    <col min="13582" max="13582" width="9.109375" style="1"/>
    <col min="13583" max="13583" width="15.33203125" style="1" customWidth="1"/>
    <col min="13584" max="13587" width="11.33203125" style="1" customWidth="1"/>
    <col min="13588" max="13588" width="3.5546875" style="1" customWidth="1"/>
    <col min="13589" max="13589" width="12.5546875" style="1" customWidth="1"/>
    <col min="13590" max="13590" width="9.109375" style="1"/>
    <col min="13591" max="13591" width="3.5546875" style="1" customWidth="1"/>
    <col min="13592" max="13592" width="9.109375" style="1"/>
    <col min="13593" max="13595" width="12.5546875" style="1" customWidth="1"/>
    <col min="13596" max="13596" width="4.88671875" style="1" customWidth="1"/>
    <col min="13597" max="13829" width="9.109375" style="1"/>
    <col min="13830" max="13830" width="7.44140625" style="1" customWidth="1"/>
    <col min="13831" max="13831" width="11.33203125" style="1" customWidth="1"/>
    <col min="13832" max="13832" width="12.5546875" style="1" customWidth="1"/>
    <col min="13833" max="13833" width="29.33203125" style="1" customWidth="1"/>
    <col min="13834" max="13834" width="7.44140625" style="1" customWidth="1"/>
    <col min="13835" max="13835" width="12.33203125" style="1" customWidth="1"/>
    <col min="13836" max="13836" width="11.33203125" style="1" customWidth="1"/>
    <col min="13837" max="13837" width="12.5546875" style="1" customWidth="1"/>
    <col min="13838" max="13838" width="9.109375" style="1"/>
    <col min="13839" max="13839" width="15.33203125" style="1" customWidth="1"/>
    <col min="13840" max="13843" width="11.33203125" style="1" customWidth="1"/>
    <col min="13844" max="13844" width="3.5546875" style="1" customWidth="1"/>
    <col min="13845" max="13845" width="12.5546875" style="1" customWidth="1"/>
    <col min="13846" max="13846" width="9.109375" style="1"/>
    <col min="13847" max="13847" width="3.5546875" style="1" customWidth="1"/>
    <col min="13848" max="13848" width="9.109375" style="1"/>
    <col min="13849" max="13851" width="12.5546875" style="1" customWidth="1"/>
    <col min="13852" max="13852" width="4.88671875" style="1" customWidth="1"/>
    <col min="13853" max="14085" width="9.109375" style="1"/>
    <col min="14086" max="14086" width="7.44140625" style="1" customWidth="1"/>
    <col min="14087" max="14087" width="11.33203125" style="1" customWidth="1"/>
    <col min="14088" max="14088" width="12.5546875" style="1" customWidth="1"/>
    <col min="14089" max="14089" width="29.33203125" style="1" customWidth="1"/>
    <col min="14090" max="14090" width="7.44140625" style="1" customWidth="1"/>
    <col min="14091" max="14091" width="12.33203125" style="1" customWidth="1"/>
    <col min="14092" max="14092" width="11.33203125" style="1" customWidth="1"/>
    <col min="14093" max="14093" width="12.5546875" style="1" customWidth="1"/>
    <col min="14094" max="14094" width="9.109375" style="1"/>
    <col min="14095" max="14095" width="15.33203125" style="1" customWidth="1"/>
    <col min="14096" max="14099" width="11.33203125" style="1" customWidth="1"/>
    <col min="14100" max="14100" width="3.5546875" style="1" customWidth="1"/>
    <col min="14101" max="14101" width="12.5546875" style="1" customWidth="1"/>
    <col min="14102" max="14102" width="9.109375" style="1"/>
    <col min="14103" max="14103" width="3.5546875" style="1" customWidth="1"/>
    <col min="14104" max="14104" width="9.109375" style="1"/>
    <col min="14105" max="14107" width="12.5546875" style="1" customWidth="1"/>
    <col min="14108" max="14108" width="4.88671875" style="1" customWidth="1"/>
    <col min="14109" max="14341" width="9.109375" style="1"/>
    <col min="14342" max="14342" width="7.44140625" style="1" customWidth="1"/>
    <col min="14343" max="14343" width="11.33203125" style="1" customWidth="1"/>
    <col min="14344" max="14344" width="12.5546875" style="1" customWidth="1"/>
    <col min="14345" max="14345" width="29.33203125" style="1" customWidth="1"/>
    <col min="14346" max="14346" width="7.44140625" style="1" customWidth="1"/>
    <col min="14347" max="14347" width="12.33203125" style="1" customWidth="1"/>
    <col min="14348" max="14348" width="11.33203125" style="1" customWidth="1"/>
    <col min="14349" max="14349" width="12.5546875" style="1" customWidth="1"/>
    <col min="14350" max="14350" width="9.109375" style="1"/>
    <col min="14351" max="14351" width="15.33203125" style="1" customWidth="1"/>
    <col min="14352" max="14355" width="11.33203125" style="1" customWidth="1"/>
    <col min="14356" max="14356" width="3.5546875" style="1" customWidth="1"/>
    <col min="14357" max="14357" width="12.5546875" style="1" customWidth="1"/>
    <col min="14358" max="14358" width="9.109375" style="1"/>
    <col min="14359" max="14359" width="3.5546875" style="1" customWidth="1"/>
    <col min="14360" max="14360" width="9.109375" style="1"/>
    <col min="14361" max="14363" width="12.5546875" style="1" customWidth="1"/>
    <col min="14364" max="14364" width="4.88671875" style="1" customWidth="1"/>
    <col min="14365" max="14597" width="9.109375" style="1"/>
    <col min="14598" max="14598" width="7.44140625" style="1" customWidth="1"/>
    <col min="14599" max="14599" width="11.33203125" style="1" customWidth="1"/>
    <col min="14600" max="14600" width="12.5546875" style="1" customWidth="1"/>
    <col min="14601" max="14601" width="29.33203125" style="1" customWidth="1"/>
    <col min="14602" max="14602" width="7.44140625" style="1" customWidth="1"/>
    <col min="14603" max="14603" width="12.33203125" style="1" customWidth="1"/>
    <col min="14604" max="14604" width="11.33203125" style="1" customWidth="1"/>
    <col min="14605" max="14605" width="12.5546875" style="1" customWidth="1"/>
    <col min="14606" max="14606" width="9.109375" style="1"/>
    <col min="14607" max="14607" width="15.33203125" style="1" customWidth="1"/>
    <col min="14608" max="14611" width="11.33203125" style="1" customWidth="1"/>
    <col min="14612" max="14612" width="3.5546875" style="1" customWidth="1"/>
    <col min="14613" max="14613" width="12.5546875" style="1" customWidth="1"/>
    <col min="14614" max="14614" width="9.109375" style="1"/>
    <col min="14615" max="14615" width="3.5546875" style="1" customWidth="1"/>
    <col min="14616" max="14616" width="9.109375" style="1"/>
    <col min="14617" max="14619" width="12.5546875" style="1" customWidth="1"/>
    <col min="14620" max="14620" width="4.88671875" style="1" customWidth="1"/>
    <col min="14621" max="14853" width="9.109375" style="1"/>
    <col min="14854" max="14854" width="7.44140625" style="1" customWidth="1"/>
    <col min="14855" max="14855" width="11.33203125" style="1" customWidth="1"/>
    <col min="14856" max="14856" width="12.5546875" style="1" customWidth="1"/>
    <col min="14857" max="14857" width="29.33203125" style="1" customWidth="1"/>
    <col min="14858" max="14858" width="7.44140625" style="1" customWidth="1"/>
    <col min="14859" max="14859" width="12.33203125" style="1" customWidth="1"/>
    <col min="14860" max="14860" width="11.33203125" style="1" customWidth="1"/>
    <col min="14861" max="14861" width="12.5546875" style="1" customWidth="1"/>
    <col min="14862" max="14862" width="9.109375" style="1"/>
    <col min="14863" max="14863" width="15.33203125" style="1" customWidth="1"/>
    <col min="14864" max="14867" width="11.33203125" style="1" customWidth="1"/>
    <col min="14868" max="14868" width="3.5546875" style="1" customWidth="1"/>
    <col min="14869" max="14869" width="12.5546875" style="1" customWidth="1"/>
    <col min="14870" max="14870" width="9.109375" style="1"/>
    <col min="14871" max="14871" width="3.5546875" style="1" customWidth="1"/>
    <col min="14872" max="14872" width="9.109375" style="1"/>
    <col min="14873" max="14875" width="12.5546875" style="1" customWidth="1"/>
    <col min="14876" max="14876" width="4.88671875" style="1" customWidth="1"/>
    <col min="14877" max="15109" width="9.109375" style="1"/>
    <col min="15110" max="15110" width="7.44140625" style="1" customWidth="1"/>
    <col min="15111" max="15111" width="11.33203125" style="1" customWidth="1"/>
    <col min="15112" max="15112" width="12.5546875" style="1" customWidth="1"/>
    <col min="15113" max="15113" width="29.33203125" style="1" customWidth="1"/>
    <col min="15114" max="15114" width="7.44140625" style="1" customWidth="1"/>
    <col min="15115" max="15115" width="12.33203125" style="1" customWidth="1"/>
    <col min="15116" max="15116" width="11.33203125" style="1" customWidth="1"/>
    <col min="15117" max="15117" width="12.5546875" style="1" customWidth="1"/>
    <col min="15118" max="15118" width="9.109375" style="1"/>
    <col min="15119" max="15119" width="15.33203125" style="1" customWidth="1"/>
    <col min="15120" max="15123" width="11.33203125" style="1" customWidth="1"/>
    <col min="15124" max="15124" width="3.5546875" style="1" customWidth="1"/>
    <col min="15125" max="15125" width="12.5546875" style="1" customWidth="1"/>
    <col min="15126" max="15126" width="9.109375" style="1"/>
    <col min="15127" max="15127" width="3.5546875" style="1" customWidth="1"/>
    <col min="15128" max="15128" width="9.109375" style="1"/>
    <col min="15129" max="15131" width="12.5546875" style="1" customWidth="1"/>
    <col min="15132" max="15132" width="4.88671875" style="1" customWidth="1"/>
    <col min="15133" max="15365" width="9.109375" style="1"/>
    <col min="15366" max="15366" width="7.44140625" style="1" customWidth="1"/>
    <col min="15367" max="15367" width="11.33203125" style="1" customWidth="1"/>
    <col min="15368" max="15368" width="12.5546875" style="1" customWidth="1"/>
    <col min="15369" max="15369" width="29.33203125" style="1" customWidth="1"/>
    <col min="15370" max="15370" width="7.44140625" style="1" customWidth="1"/>
    <col min="15371" max="15371" width="12.33203125" style="1" customWidth="1"/>
    <col min="15372" max="15372" width="11.33203125" style="1" customWidth="1"/>
    <col min="15373" max="15373" width="12.5546875" style="1" customWidth="1"/>
    <col min="15374" max="15374" width="9.109375" style="1"/>
    <col min="15375" max="15375" width="15.33203125" style="1" customWidth="1"/>
    <col min="15376" max="15379" width="11.33203125" style="1" customWidth="1"/>
    <col min="15380" max="15380" width="3.5546875" style="1" customWidth="1"/>
    <col min="15381" max="15381" width="12.5546875" style="1" customWidth="1"/>
    <col min="15382" max="15382" width="9.109375" style="1"/>
    <col min="15383" max="15383" width="3.5546875" style="1" customWidth="1"/>
    <col min="15384" max="15384" width="9.109375" style="1"/>
    <col min="15385" max="15387" width="12.5546875" style="1" customWidth="1"/>
    <col min="15388" max="15388" width="4.88671875" style="1" customWidth="1"/>
    <col min="15389" max="15621" width="9.109375" style="1"/>
    <col min="15622" max="15622" width="7.44140625" style="1" customWidth="1"/>
    <col min="15623" max="15623" width="11.33203125" style="1" customWidth="1"/>
    <col min="15624" max="15624" width="12.5546875" style="1" customWidth="1"/>
    <col min="15625" max="15625" width="29.33203125" style="1" customWidth="1"/>
    <col min="15626" max="15626" width="7.44140625" style="1" customWidth="1"/>
    <col min="15627" max="15627" width="12.33203125" style="1" customWidth="1"/>
    <col min="15628" max="15628" width="11.33203125" style="1" customWidth="1"/>
    <col min="15629" max="15629" width="12.5546875" style="1" customWidth="1"/>
    <col min="15630" max="15630" width="9.109375" style="1"/>
    <col min="15631" max="15631" width="15.33203125" style="1" customWidth="1"/>
    <col min="15632" max="15635" width="11.33203125" style="1" customWidth="1"/>
    <col min="15636" max="15636" width="3.5546875" style="1" customWidth="1"/>
    <col min="15637" max="15637" width="12.5546875" style="1" customWidth="1"/>
    <col min="15638" max="15638" width="9.109375" style="1"/>
    <col min="15639" max="15639" width="3.5546875" style="1" customWidth="1"/>
    <col min="15640" max="15640" width="9.109375" style="1"/>
    <col min="15641" max="15643" width="12.5546875" style="1" customWidth="1"/>
    <col min="15644" max="15644" width="4.88671875" style="1" customWidth="1"/>
    <col min="15645" max="15877" width="9.109375" style="1"/>
    <col min="15878" max="15878" width="7.44140625" style="1" customWidth="1"/>
    <col min="15879" max="15879" width="11.33203125" style="1" customWidth="1"/>
    <col min="15880" max="15880" width="12.5546875" style="1" customWidth="1"/>
    <col min="15881" max="15881" width="29.33203125" style="1" customWidth="1"/>
    <col min="15882" max="15882" width="7.44140625" style="1" customWidth="1"/>
    <col min="15883" max="15883" width="12.33203125" style="1" customWidth="1"/>
    <col min="15884" max="15884" width="11.33203125" style="1" customWidth="1"/>
    <col min="15885" max="15885" width="12.5546875" style="1" customWidth="1"/>
    <col min="15886" max="15886" width="9.109375" style="1"/>
    <col min="15887" max="15887" width="15.33203125" style="1" customWidth="1"/>
    <col min="15888" max="15891" width="11.33203125" style="1" customWidth="1"/>
    <col min="15892" max="15892" width="3.5546875" style="1" customWidth="1"/>
    <col min="15893" max="15893" width="12.5546875" style="1" customWidth="1"/>
    <col min="15894" max="15894" width="9.109375" style="1"/>
    <col min="15895" max="15895" width="3.5546875" style="1" customWidth="1"/>
    <col min="15896" max="15896" width="9.109375" style="1"/>
    <col min="15897" max="15899" width="12.5546875" style="1" customWidth="1"/>
    <col min="15900" max="15900" width="4.88671875" style="1" customWidth="1"/>
    <col min="15901" max="16133" width="9.109375" style="1"/>
    <col min="16134" max="16134" width="7.44140625" style="1" customWidth="1"/>
    <col min="16135" max="16135" width="11.33203125" style="1" customWidth="1"/>
    <col min="16136" max="16136" width="12.5546875" style="1" customWidth="1"/>
    <col min="16137" max="16137" width="29.33203125" style="1" customWidth="1"/>
    <col min="16138" max="16138" width="7.44140625" style="1" customWidth="1"/>
    <col min="16139" max="16139" width="12.33203125" style="1" customWidth="1"/>
    <col min="16140" max="16140" width="11.33203125" style="1" customWidth="1"/>
    <col min="16141" max="16141" width="12.5546875" style="1" customWidth="1"/>
    <col min="16142" max="16142" width="9.109375" style="1"/>
    <col min="16143" max="16143" width="15.33203125" style="1" customWidth="1"/>
    <col min="16144" max="16147" width="11.33203125" style="1" customWidth="1"/>
    <col min="16148" max="16148" width="3.5546875" style="1" customWidth="1"/>
    <col min="16149" max="16149" width="12.5546875" style="1" customWidth="1"/>
    <col min="16150" max="16150" width="9.109375" style="1"/>
    <col min="16151" max="16151" width="3.5546875" style="1" customWidth="1"/>
    <col min="16152" max="16152" width="9.109375" style="1"/>
    <col min="16153" max="16155" width="12.5546875" style="1" customWidth="1"/>
    <col min="16156" max="16156" width="4.88671875" style="1" customWidth="1"/>
    <col min="16157" max="16384" width="9.109375" style="1"/>
  </cols>
  <sheetData>
    <row r="1" spans="1:28" ht="30" customHeight="1">
      <c r="A1" s="2"/>
      <c r="B1" s="3"/>
      <c r="C1" s="4"/>
      <c r="D1" s="4"/>
      <c r="E1" s="4"/>
      <c r="F1" s="4"/>
      <c r="G1" s="4"/>
      <c r="H1" s="4"/>
      <c r="I1" s="4"/>
      <c r="J1" s="4"/>
      <c r="K1" s="4"/>
      <c r="L1" s="4"/>
      <c r="M1" s="4"/>
      <c r="N1" s="4"/>
      <c r="O1" s="4"/>
      <c r="P1" s="4"/>
      <c r="Q1" s="4"/>
      <c r="R1" s="4"/>
      <c r="S1" s="4"/>
      <c r="T1" s="4"/>
      <c r="U1" s="4"/>
      <c r="V1" s="4"/>
      <c r="W1" s="4"/>
      <c r="X1" s="4"/>
      <c r="Y1" s="4"/>
      <c r="Z1" s="4"/>
      <c r="AA1" s="4"/>
      <c r="AB1" s="47"/>
    </row>
    <row r="2" spans="1:28" ht="30" customHeight="1">
      <c r="A2" s="1869" t="s">
        <v>1890</v>
      </c>
      <c r="B2" s="1870"/>
      <c r="C2" s="1870"/>
      <c r="D2" s="1870"/>
      <c r="E2" s="1870"/>
      <c r="F2" s="1870"/>
      <c r="G2" s="1870"/>
      <c r="H2" s="1870"/>
      <c r="I2" s="1870"/>
      <c r="J2" s="1870"/>
      <c r="K2" s="1870"/>
      <c r="L2" s="1870"/>
      <c r="M2" s="1870"/>
      <c r="N2" s="1870"/>
      <c r="O2" s="1870"/>
      <c r="P2" s="1870"/>
      <c r="Q2" s="1870"/>
      <c r="R2" s="1870"/>
      <c r="S2" s="1870"/>
      <c r="T2" s="1870"/>
      <c r="U2" s="1870"/>
      <c r="V2" s="1870"/>
      <c r="W2" s="1870"/>
      <c r="X2" s="1870"/>
      <c r="Y2" s="1870"/>
      <c r="Z2" s="1870"/>
      <c r="AA2" s="1870"/>
      <c r="AB2" s="1871"/>
    </row>
    <row r="3" spans="1:28" ht="30" customHeight="1">
      <c r="A3" s="5"/>
      <c r="B3" s="6"/>
      <c r="C3" s="7"/>
      <c r="D3" s="7"/>
      <c r="E3" s="7"/>
      <c r="F3" s="7"/>
      <c r="G3" s="7"/>
      <c r="H3" s="7"/>
      <c r="I3" s="7"/>
      <c r="J3" s="7"/>
      <c r="K3" s="7"/>
      <c r="L3" s="7"/>
      <c r="M3" s="7"/>
      <c r="N3" s="7"/>
      <c r="O3" s="7"/>
      <c r="P3" s="7"/>
      <c r="Q3" s="7"/>
      <c r="R3" s="7"/>
      <c r="S3" s="7"/>
      <c r="T3" s="7"/>
      <c r="U3" s="7"/>
      <c r="V3" s="7"/>
      <c r="W3" s="7"/>
      <c r="X3" s="7"/>
      <c r="Y3" s="7"/>
      <c r="Z3" s="7"/>
      <c r="AA3" s="7"/>
      <c r="AB3" s="48"/>
    </row>
    <row r="4" spans="1:28" ht="30" customHeight="1">
      <c r="A4" s="8"/>
      <c r="B4" s="9"/>
      <c r="C4" s="10"/>
      <c r="D4" s="10"/>
      <c r="E4" s="10"/>
      <c r="F4" s="10"/>
      <c r="G4" s="10"/>
      <c r="H4" s="10"/>
      <c r="I4" s="10"/>
      <c r="J4" s="10"/>
      <c r="K4" s="10"/>
      <c r="L4" s="10"/>
      <c r="M4" s="10"/>
      <c r="N4" s="10"/>
      <c r="O4" s="10"/>
      <c r="P4" s="10"/>
      <c r="Q4" s="10"/>
      <c r="R4" s="10"/>
      <c r="S4" s="10"/>
      <c r="T4" s="10"/>
      <c r="U4" s="10"/>
      <c r="V4" s="10"/>
      <c r="W4" s="10"/>
      <c r="X4" s="10"/>
      <c r="Y4" s="10"/>
      <c r="Z4" s="10"/>
      <c r="AA4" s="10"/>
      <c r="AB4" s="49"/>
    </row>
    <row r="5" spans="1:28" ht="30" customHeight="1">
      <c r="A5" s="1872" t="s">
        <v>1891</v>
      </c>
      <c r="B5" s="1873"/>
      <c r="C5" s="1873"/>
      <c r="D5" s="1873"/>
      <c r="E5" s="1873"/>
      <c r="F5" s="1873"/>
      <c r="G5" s="1873"/>
      <c r="H5" s="1873"/>
      <c r="I5" s="1873"/>
      <c r="J5" s="1873"/>
      <c r="K5" s="1873"/>
      <c r="L5" s="1873"/>
      <c r="M5" s="1873"/>
      <c r="N5" s="1873"/>
      <c r="O5" s="1873"/>
      <c r="P5" s="1873"/>
      <c r="Q5" s="1873"/>
      <c r="R5" s="1873"/>
      <c r="S5" s="1873"/>
      <c r="T5" s="1873"/>
      <c r="U5" s="1873"/>
      <c r="V5" s="1873"/>
      <c r="W5" s="1873"/>
      <c r="X5" s="1873"/>
      <c r="Y5" s="1873"/>
      <c r="Z5" s="1873"/>
      <c r="AA5" s="1873"/>
      <c r="AB5" s="1874"/>
    </row>
    <row r="6" spans="1:28" ht="30" customHeight="1">
      <c r="A6" s="12"/>
      <c r="B6" s="13"/>
      <c r="C6" s="13"/>
      <c r="D6" s="13"/>
      <c r="E6" s="13"/>
      <c r="F6" s="13"/>
      <c r="G6" s="13"/>
      <c r="H6" s="13"/>
      <c r="I6" s="13"/>
      <c r="J6" s="13"/>
      <c r="K6" s="13"/>
      <c r="L6" s="13"/>
      <c r="M6" s="13"/>
      <c r="N6" s="13"/>
      <c r="O6" s="13"/>
      <c r="P6" s="13"/>
      <c r="Q6" s="13"/>
      <c r="R6" s="13"/>
      <c r="S6" s="13"/>
      <c r="T6" s="13"/>
      <c r="U6" s="13"/>
      <c r="V6" s="13"/>
      <c r="W6" s="13"/>
      <c r="X6" s="13"/>
      <c r="Y6" s="13"/>
      <c r="Z6" s="13"/>
      <c r="AA6" s="13"/>
      <c r="AB6" s="50"/>
    </row>
    <row r="7" spans="1:28" ht="30" customHeight="1">
      <c r="A7" s="14"/>
      <c r="B7" s="15"/>
      <c r="C7" s="15"/>
      <c r="D7" s="15"/>
      <c r="E7" s="15"/>
      <c r="F7" s="15"/>
      <c r="G7" s="15"/>
      <c r="H7" s="15"/>
      <c r="I7" s="15"/>
      <c r="J7" s="15"/>
      <c r="K7" s="15"/>
      <c r="L7" s="7"/>
      <c r="M7" s="7"/>
      <c r="AB7" s="51"/>
    </row>
    <row r="8" spans="1:28" ht="30" customHeight="1">
      <c r="A8" s="16"/>
      <c r="B8" s="17" t="s">
        <v>1892</v>
      </c>
      <c r="C8" s="7"/>
      <c r="D8" s="7"/>
      <c r="E8" s="7"/>
      <c r="F8" s="7"/>
      <c r="G8" s="7"/>
      <c r="H8" s="7"/>
      <c r="I8" s="7"/>
      <c r="J8" s="7"/>
      <c r="K8" s="7"/>
      <c r="L8" s="7"/>
      <c r="M8" s="7"/>
      <c r="AB8" s="51"/>
    </row>
    <row r="9" spans="1:28" ht="30" customHeight="1">
      <c r="A9" s="16"/>
      <c r="B9" s="7"/>
      <c r="C9" s="7"/>
      <c r="D9" s="7"/>
      <c r="E9" s="7"/>
      <c r="F9" s="7"/>
      <c r="G9" s="7"/>
      <c r="H9" s="7"/>
      <c r="I9" s="7"/>
      <c r="J9" s="7"/>
      <c r="K9" s="7"/>
      <c r="L9" s="7"/>
      <c r="M9" s="7"/>
      <c r="AB9" s="51"/>
    </row>
    <row r="10" spans="1:28" ht="30" customHeight="1">
      <c r="A10" s="18"/>
      <c r="AB10" s="51"/>
    </row>
    <row r="11" spans="1:28" ht="30" customHeight="1">
      <c r="A11" s="18"/>
      <c r="AB11" s="51"/>
    </row>
    <row r="12" spans="1:28" ht="30" customHeight="1">
      <c r="A12" s="18"/>
      <c r="B12" s="19" t="s">
        <v>1893</v>
      </c>
      <c r="C12" s="11" t="s">
        <v>1894</v>
      </c>
      <c r="D12" s="20"/>
      <c r="E12" s="21"/>
      <c r="F12" s="21"/>
      <c r="G12" s="21"/>
      <c r="H12" s="21"/>
      <c r="I12" s="21"/>
      <c r="J12" s="24"/>
      <c r="K12" s="24"/>
      <c r="L12" s="33" t="s">
        <v>103</v>
      </c>
      <c r="N12" s="36"/>
      <c r="O12" s="37"/>
      <c r="P12" s="37"/>
      <c r="Q12" s="37"/>
      <c r="R12" s="37"/>
      <c r="S12" s="37"/>
      <c r="T12" s="37"/>
      <c r="U12" s="37"/>
      <c r="V12" s="37"/>
      <c r="W12" s="37"/>
      <c r="X12" s="37"/>
      <c r="Y12" s="37"/>
      <c r="Z12" s="37"/>
      <c r="AA12" s="37"/>
      <c r="AB12" s="51"/>
    </row>
    <row r="13" spans="1:28" ht="30" customHeight="1">
      <c r="A13" s="18"/>
      <c r="B13" s="22"/>
      <c r="C13" s="23"/>
      <c r="D13" s="24"/>
      <c r="E13" s="24"/>
      <c r="F13" s="24"/>
      <c r="G13" s="24"/>
      <c r="H13" s="24"/>
      <c r="I13" s="24"/>
      <c r="J13" s="24"/>
      <c r="K13" s="24"/>
      <c r="L13" s="23"/>
      <c r="N13" s="38"/>
      <c r="AB13" s="51"/>
    </row>
    <row r="14" spans="1:28" ht="30" customHeight="1">
      <c r="A14" s="18"/>
      <c r="B14" s="1040" t="s">
        <v>1895</v>
      </c>
      <c r="C14" s="11" t="s">
        <v>1896</v>
      </c>
      <c r="D14" s="20"/>
      <c r="E14" s="21"/>
      <c r="F14" s="21"/>
      <c r="G14" s="21"/>
      <c r="H14" s="21"/>
      <c r="I14" s="21"/>
      <c r="J14" s="24"/>
      <c r="K14" s="24"/>
      <c r="L14" s="33" t="s">
        <v>103</v>
      </c>
      <c r="N14" s="36"/>
      <c r="O14" s="37"/>
      <c r="P14" s="37"/>
      <c r="Q14" s="37"/>
      <c r="R14" s="37"/>
      <c r="S14" s="37"/>
      <c r="T14" s="37"/>
      <c r="U14" s="37"/>
      <c r="V14" s="37"/>
      <c r="W14" s="37"/>
      <c r="X14" s="37"/>
      <c r="Y14" s="37"/>
      <c r="Z14" s="37"/>
      <c r="AA14" s="37"/>
      <c r="AB14" s="51"/>
    </row>
    <row r="15" spans="1:28" ht="30" customHeight="1">
      <c r="A15" s="18"/>
      <c r="B15" s="22"/>
      <c r="C15" s="23"/>
      <c r="D15" s="24"/>
      <c r="E15" s="24"/>
      <c r="F15" s="24"/>
      <c r="G15" s="24"/>
      <c r="H15" s="24"/>
      <c r="I15" s="24"/>
      <c r="J15" s="24"/>
      <c r="K15" s="24"/>
      <c r="L15" s="23"/>
      <c r="N15" s="38"/>
      <c r="AB15" s="51"/>
    </row>
    <row r="16" spans="1:28" ht="30" customHeight="1">
      <c r="A16" s="18"/>
      <c r="B16" s="1040" t="s">
        <v>1897</v>
      </c>
      <c r="C16" s="11" t="s">
        <v>1898</v>
      </c>
      <c r="D16" s="20"/>
      <c r="E16" s="21"/>
      <c r="F16" s="21"/>
      <c r="G16" s="21"/>
      <c r="H16" s="21"/>
      <c r="I16" s="21"/>
      <c r="J16" s="24"/>
      <c r="K16" s="24"/>
      <c r="L16" s="33" t="s">
        <v>103</v>
      </c>
      <c r="N16" s="36"/>
      <c r="O16" s="37"/>
      <c r="P16" s="37"/>
      <c r="Q16" s="37"/>
      <c r="R16" s="37"/>
      <c r="S16" s="37"/>
      <c r="T16" s="37"/>
      <c r="U16" s="37"/>
      <c r="V16" s="37"/>
      <c r="W16" s="37"/>
      <c r="X16" s="37"/>
      <c r="Y16" s="37"/>
      <c r="Z16" s="37"/>
      <c r="AA16" s="37"/>
      <c r="AB16" s="51"/>
    </row>
    <row r="17" spans="1:29" ht="30" customHeight="1">
      <c r="A17" s="18"/>
      <c r="B17" s="22"/>
      <c r="C17" s="25"/>
      <c r="E17" s="24"/>
      <c r="F17" s="24"/>
      <c r="G17" s="24"/>
      <c r="H17" s="24"/>
      <c r="I17" s="24"/>
      <c r="J17" s="24"/>
      <c r="K17" s="24"/>
      <c r="L17" s="23"/>
      <c r="N17" s="38"/>
      <c r="AB17" s="51"/>
    </row>
    <row r="18" spans="1:29" ht="30" customHeight="1">
      <c r="A18" s="18"/>
      <c r="B18" s="1040" t="s">
        <v>1899</v>
      </c>
      <c r="C18" s="11" t="s">
        <v>1900</v>
      </c>
      <c r="D18" s="20"/>
      <c r="E18" s="21"/>
      <c r="F18" s="21"/>
      <c r="G18" s="21"/>
      <c r="H18" s="21"/>
      <c r="I18" s="21"/>
      <c r="J18" s="24"/>
      <c r="K18" s="24"/>
      <c r="L18" s="33" t="s">
        <v>103</v>
      </c>
      <c r="N18" s="36"/>
      <c r="O18" s="37"/>
      <c r="P18" s="37"/>
      <c r="Q18" s="37"/>
      <c r="R18" s="37"/>
      <c r="S18" s="37"/>
      <c r="T18" s="37"/>
      <c r="U18" s="37"/>
      <c r="V18" s="37"/>
      <c r="W18" s="37"/>
      <c r="X18" s="37"/>
      <c r="Y18" s="37"/>
      <c r="Z18" s="37"/>
      <c r="AA18" s="37"/>
      <c r="AB18" s="51"/>
    </row>
    <row r="19" spans="1:29" ht="30" customHeight="1">
      <c r="A19" s="18"/>
      <c r="L19" s="39"/>
      <c r="N19" s="38"/>
      <c r="AB19" s="51"/>
    </row>
    <row r="20" spans="1:29" ht="30" customHeight="1">
      <c r="A20" s="18"/>
      <c r="N20" s="36"/>
      <c r="O20" s="37"/>
      <c r="P20" s="37"/>
      <c r="Q20" s="37"/>
      <c r="R20" s="37"/>
      <c r="S20" s="37"/>
      <c r="T20" s="37"/>
      <c r="U20" s="37"/>
      <c r="V20" s="37"/>
      <c r="W20" s="37"/>
      <c r="X20" s="37"/>
      <c r="Y20" s="37"/>
      <c r="Z20" s="37"/>
      <c r="AA20" s="37"/>
      <c r="AB20" s="51"/>
    </row>
    <row r="21" spans="1:29" ht="30" customHeight="1">
      <c r="A21" s="18"/>
      <c r="N21" s="38"/>
      <c r="AB21" s="51"/>
    </row>
    <row r="22" spans="1:29" ht="30" customHeight="1">
      <c r="A22" s="18"/>
      <c r="L22" s="13"/>
      <c r="M22" s="13"/>
      <c r="N22" s="13"/>
      <c r="O22" s="13"/>
      <c r="P22" s="13"/>
      <c r="Q22" s="13"/>
      <c r="R22" s="13"/>
      <c r="S22" s="13"/>
      <c r="T22" s="13"/>
      <c r="U22" s="13"/>
      <c r="V22" s="13"/>
      <c r="W22" s="13"/>
      <c r="X22" s="13"/>
      <c r="Y22" s="13"/>
      <c r="Z22" s="13"/>
      <c r="AA22" s="13"/>
      <c r="AB22" s="50"/>
    </row>
    <row r="23" spans="1:29" ht="30" customHeight="1">
      <c r="A23" s="14"/>
      <c r="B23" s="15"/>
      <c r="C23" s="15"/>
      <c r="D23" s="15"/>
      <c r="E23" s="15"/>
      <c r="F23" s="15"/>
      <c r="G23" s="15"/>
      <c r="H23" s="15"/>
      <c r="I23" s="15"/>
      <c r="J23" s="15"/>
      <c r="K23" s="15"/>
      <c r="L23" s="7"/>
      <c r="M23" s="7"/>
      <c r="AB23" s="51"/>
    </row>
    <row r="24" spans="1:29" ht="30" customHeight="1">
      <c r="A24" s="16"/>
      <c r="B24" s="17" t="s">
        <v>1901</v>
      </c>
      <c r="C24" s="17"/>
      <c r="D24" s="17"/>
      <c r="E24" s="26"/>
      <c r="F24" s="26"/>
      <c r="G24" s="26"/>
      <c r="H24" s="7"/>
      <c r="I24" s="7"/>
      <c r="J24" s="7"/>
      <c r="K24" s="7"/>
      <c r="L24" s="7"/>
      <c r="M24" s="7"/>
      <c r="N24" s="24"/>
      <c r="O24" s="24"/>
      <c r="P24" s="24"/>
      <c r="Q24" s="24"/>
      <c r="R24" s="24"/>
      <c r="S24" s="24"/>
      <c r="T24" s="24"/>
      <c r="U24" s="24"/>
      <c r="V24" s="24"/>
      <c r="W24" s="24"/>
      <c r="X24" s="24"/>
      <c r="Y24" s="24"/>
      <c r="Z24" s="24"/>
      <c r="AA24" s="24"/>
      <c r="AB24" s="52"/>
      <c r="AC24" s="24"/>
    </row>
    <row r="25" spans="1:29" ht="30" customHeight="1">
      <c r="A25" s="27"/>
      <c r="B25" s="26"/>
      <c r="C25" s="26"/>
      <c r="D25" s="26"/>
      <c r="E25" s="26"/>
      <c r="F25" s="26"/>
      <c r="G25" s="26"/>
      <c r="H25" s="7"/>
      <c r="I25" s="7"/>
      <c r="J25" s="7"/>
      <c r="K25" s="7"/>
      <c r="L25" s="7"/>
      <c r="M25" s="7"/>
      <c r="N25" s="24"/>
      <c r="O25" s="24"/>
      <c r="P25" s="24"/>
      <c r="Q25" s="24"/>
      <c r="R25" s="24"/>
      <c r="S25" s="24"/>
      <c r="T25" s="24"/>
      <c r="U25" s="24"/>
      <c r="V25" s="24"/>
      <c r="W25" s="24"/>
      <c r="X25" s="24"/>
      <c r="Y25" s="24"/>
      <c r="Z25" s="24"/>
      <c r="AA25" s="24"/>
      <c r="AB25" s="52"/>
      <c r="AC25" s="24"/>
    </row>
    <row r="26" spans="1:29" ht="30" customHeight="1">
      <c r="A26" s="28"/>
      <c r="B26" s="24"/>
      <c r="C26" s="24"/>
      <c r="D26" s="24"/>
      <c r="E26" s="24"/>
      <c r="F26" s="24"/>
      <c r="G26" s="24"/>
      <c r="H26" s="24"/>
      <c r="I26" s="24"/>
      <c r="J26" s="24"/>
      <c r="K26" s="24"/>
      <c r="L26" s="24"/>
      <c r="M26" s="24"/>
      <c r="O26" s="24"/>
      <c r="P26" s="24"/>
      <c r="Q26" s="24"/>
      <c r="R26" s="24"/>
      <c r="S26" s="24"/>
      <c r="T26" s="24"/>
      <c r="U26" s="24"/>
      <c r="V26" s="24"/>
      <c r="W26" s="24"/>
      <c r="X26" s="24"/>
      <c r="Y26" s="24"/>
      <c r="Z26" s="24"/>
      <c r="AA26" s="24"/>
      <c r="AB26" s="52"/>
      <c r="AC26" s="24"/>
    </row>
    <row r="27" spans="1:29" ht="30" customHeight="1">
      <c r="A27" s="28"/>
      <c r="B27" s="24"/>
      <c r="C27" s="24"/>
      <c r="D27" s="24"/>
      <c r="E27" s="24"/>
      <c r="F27" s="24"/>
      <c r="G27" s="24"/>
      <c r="H27" s="24"/>
      <c r="I27" s="24"/>
      <c r="J27" s="24"/>
      <c r="K27" s="24"/>
      <c r="L27" s="24"/>
      <c r="M27" s="24"/>
      <c r="N27" s="1085" t="s">
        <v>1902</v>
      </c>
      <c r="O27" s="1085"/>
      <c r="P27" s="1085"/>
      <c r="Q27" s="1085"/>
      <c r="R27" s="1085"/>
      <c r="S27" s="23"/>
      <c r="T27" s="1085" t="s">
        <v>1903</v>
      </c>
      <c r="U27" s="1085"/>
      <c r="V27" s="23"/>
      <c r="W27" s="1085" t="s">
        <v>1904</v>
      </c>
      <c r="X27" s="1085"/>
      <c r="Y27" s="1085"/>
      <c r="Z27" s="1085"/>
      <c r="AA27" s="1085"/>
      <c r="AB27" s="52"/>
      <c r="AC27" s="24"/>
    </row>
    <row r="28" spans="1:29" ht="30" customHeight="1">
      <c r="A28" s="28"/>
      <c r="B28" s="24"/>
      <c r="C28" s="24"/>
      <c r="D28" s="24"/>
      <c r="E28" s="24"/>
      <c r="F28" s="24"/>
      <c r="G28" s="24"/>
      <c r="H28" s="24"/>
      <c r="I28" s="24"/>
      <c r="J28" s="24"/>
      <c r="K28" s="24"/>
      <c r="L28" s="24"/>
      <c r="M28" s="24"/>
      <c r="O28" s="24"/>
      <c r="P28" s="24"/>
      <c r="Q28" s="24"/>
      <c r="R28" s="24"/>
      <c r="S28" s="24"/>
      <c r="T28" s="24"/>
      <c r="U28" s="24"/>
      <c r="V28" s="24"/>
      <c r="W28" s="24"/>
      <c r="X28" s="24"/>
      <c r="Y28" s="24"/>
      <c r="Z28" s="24"/>
      <c r="AA28" s="24"/>
      <c r="AB28" s="52"/>
      <c r="AC28" s="24"/>
    </row>
    <row r="29" spans="1:29" ht="30" customHeight="1">
      <c r="A29" s="18"/>
      <c r="B29" s="1040" t="s">
        <v>1893</v>
      </c>
      <c r="C29" s="11" t="s">
        <v>1905</v>
      </c>
      <c r="D29" s="20"/>
      <c r="E29" s="21"/>
      <c r="F29" s="21"/>
      <c r="G29" s="21"/>
      <c r="H29" s="21"/>
      <c r="I29" s="21"/>
      <c r="J29" s="24"/>
      <c r="K29" s="24"/>
      <c r="L29" s="33" t="s">
        <v>103</v>
      </c>
      <c r="M29" s="24"/>
      <c r="N29" s="40"/>
      <c r="O29" s="40"/>
      <c r="P29" s="40"/>
      <c r="Q29" s="40"/>
      <c r="R29" s="40"/>
      <c r="S29" s="24"/>
      <c r="T29" s="40"/>
      <c r="U29" s="40"/>
      <c r="V29" s="24"/>
      <c r="W29" s="40"/>
      <c r="X29" s="40"/>
      <c r="Y29" s="40"/>
      <c r="Z29" s="40"/>
      <c r="AA29" s="40"/>
      <c r="AB29" s="52"/>
      <c r="AC29" s="24"/>
    </row>
    <row r="30" spans="1:29" ht="30" customHeight="1">
      <c r="A30" s="18"/>
      <c r="B30" s="22"/>
      <c r="C30" s="23"/>
      <c r="D30" s="24"/>
      <c r="E30" s="24"/>
      <c r="F30" s="24"/>
      <c r="G30" s="24"/>
      <c r="H30" s="24"/>
      <c r="I30" s="24"/>
      <c r="J30" s="24"/>
      <c r="K30" s="24"/>
      <c r="L30" s="23"/>
      <c r="M30" s="24"/>
      <c r="N30" s="24"/>
      <c r="O30" s="24"/>
      <c r="P30" s="24"/>
      <c r="Q30" s="24"/>
      <c r="R30" s="24"/>
      <c r="S30" s="24"/>
      <c r="T30" s="24"/>
      <c r="U30" s="24"/>
      <c r="V30" s="24"/>
      <c r="W30" s="24"/>
      <c r="X30" s="24"/>
      <c r="Y30" s="24"/>
      <c r="Z30" s="24"/>
      <c r="AA30" s="24"/>
      <c r="AB30" s="52"/>
      <c r="AC30" s="24"/>
    </row>
    <row r="31" spans="1:29" ht="30" customHeight="1">
      <c r="A31" s="18"/>
      <c r="B31" s="1040" t="s">
        <v>1895</v>
      </c>
      <c r="C31" s="11" t="s">
        <v>1906</v>
      </c>
      <c r="D31" s="20"/>
      <c r="E31" s="21"/>
      <c r="F31" s="21"/>
      <c r="G31" s="21"/>
      <c r="H31" s="21"/>
      <c r="I31" s="21"/>
      <c r="J31" s="24"/>
      <c r="K31" s="24"/>
      <c r="L31" s="33" t="s">
        <v>103</v>
      </c>
      <c r="M31" s="24"/>
      <c r="N31" s="40"/>
      <c r="O31" s="40"/>
      <c r="P31" s="40"/>
      <c r="Q31" s="40"/>
      <c r="R31" s="40"/>
      <c r="S31" s="24"/>
      <c r="T31" s="40"/>
      <c r="U31" s="40"/>
      <c r="V31" s="24"/>
      <c r="W31" s="40"/>
      <c r="X31" s="40"/>
      <c r="Y31" s="40"/>
      <c r="Z31" s="40"/>
      <c r="AA31" s="40"/>
      <c r="AB31" s="52"/>
      <c r="AC31" s="24"/>
    </row>
    <row r="32" spans="1:29" ht="30" customHeight="1">
      <c r="A32" s="18"/>
      <c r="B32" s="22"/>
      <c r="C32" s="23"/>
      <c r="D32" s="24"/>
      <c r="E32" s="24"/>
      <c r="F32" s="24"/>
      <c r="G32" s="24"/>
      <c r="H32" s="24"/>
      <c r="I32" s="24"/>
      <c r="J32" s="24"/>
      <c r="K32" s="24"/>
      <c r="L32" s="23"/>
      <c r="M32" s="24"/>
      <c r="N32" s="24"/>
      <c r="O32" s="24"/>
      <c r="P32" s="24"/>
      <c r="Q32" s="24"/>
      <c r="R32" s="24"/>
      <c r="S32" s="24"/>
      <c r="T32" s="24"/>
      <c r="U32" s="24"/>
      <c r="V32" s="24"/>
      <c r="W32" s="24"/>
      <c r="X32" s="24"/>
      <c r="Y32" s="24"/>
      <c r="Z32" s="24"/>
      <c r="AA32" s="24"/>
      <c r="AB32" s="52"/>
      <c r="AC32" s="24"/>
    </row>
    <row r="33" spans="1:29" ht="30" customHeight="1">
      <c r="A33" s="18"/>
      <c r="B33" s="1040" t="s">
        <v>1897</v>
      </c>
      <c r="C33" s="11" t="s">
        <v>1907</v>
      </c>
      <c r="D33" s="20"/>
      <c r="E33" s="21"/>
      <c r="F33" s="21"/>
      <c r="G33" s="21"/>
      <c r="H33" s="21"/>
      <c r="I33" s="21"/>
      <c r="J33" s="24"/>
      <c r="K33" s="24"/>
      <c r="L33" s="33" t="s">
        <v>103</v>
      </c>
      <c r="M33" s="24"/>
      <c r="N33" s="40"/>
      <c r="O33" s="40"/>
      <c r="P33" s="40"/>
      <c r="Q33" s="40"/>
      <c r="R33" s="40"/>
      <c r="S33" s="24"/>
      <c r="T33" s="40"/>
      <c r="U33" s="40"/>
      <c r="V33" s="24"/>
      <c r="W33" s="40"/>
      <c r="X33" s="40"/>
      <c r="Y33" s="40"/>
      <c r="Z33" s="40"/>
      <c r="AA33" s="40"/>
      <c r="AB33" s="52"/>
      <c r="AC33" s="24"/>
    </row>
    <row r="34" spans="1:29" ht="30" customHeight="1">
      <c r="A34" s="18"/>
      <c r="B34" s="22"/>
      <c r="C34" s="23"/>
      <c r="D34" s="24"/>
      <c r="E34" s="24"/>
      <c r="F34" s="24"/>
      <c r="G34" s="24"/>
      <c r="H34" s="24"/>
      <c r="I34" s="24"/>
      <c r="J34" s="24"/>
      <c r="K34" s="24"/>
      <c r="L34" s="23"/>
      <c r="M34" s="24"/>
      <c r="N34" s="24"/>
      <c r="O34" s="24"/>
      <c r="P34" s="24"/>
      <c r="Q34" s="24"/>
      <c r="R34" s="24"/>
      <c r="S34" s="24"/>
      <c r="T34" s="24"/>
      <c r="U34" s="24"/>
      <c r="V34" s="24"/>
      <c r="W34" s="24"/>
      <c r="X34" s="24"/>
      <c r="Y34" s="24"/>
      <c r="Z34" s="24"/>
      <c r="AA34" s="24"/>
      <c r="AB34" s="52"/>
      <c r="AC34" s="24"/>
    </row>
    <row r="35" spans="1:29" ht="30" customHeight="1">
      <c r="A35" s="18"/>
      <c r="B35" s="1040" t="s">
        <v>1899</v>
      </c>
      <c r="C35" s="11" t="s">
        <v>1908</v>
      </c>
      <c r="D35" s="20"/>
      <c r="E35" s="21"/>
      <c r="F35" s="21"/>
      <c r="G35" s="21"/>
      <c r="H35" s="21"/>
      <c r="I35" s="21"/>
      <c r="J35" s="24"/>
      <c r="K35" s="24"/>
      <c r="L35" s="33" t="s">
        <v>103</v>
      </c>
      <c r="M35" s="24"/>
      <c r="N35" s="40"/>
      <c r="O35" s="40"/>
      <c r="P35" s="40"/>
      <c r="Q35" s="40"/>
      <c r="R35" s="40"/>
      <c r="S35" s="24"/>
      <c r="T35" s="40"/>
      <c r="U35" s="40"/>
      <c r="V35" s="24"/>
      <c r="W35" s="40"/>
      <c r="X35" s="40"/>
      <c r="Y35" s="40"/>
      <c r="Z35" s="40"/>
      <c r="AA35" s="40"/>
      <c r="AB35" s="52"/>
      <c r="AC35" s="24"/>
    </row>
    <row r="36" spans="1:29" ht="30" customHeight="1">
      <c r="A36" s="18"/>
      <c r="B36" s="22"/>
      <c r="C36" s="23"/>
      <c r="D36" s="24"/>
      <c r="E36" s="24"/>
      <c r="F36" s="24"/>
      <c r="G36" s="24"/>
      <c r="H36" s="24"/>
      <c r="I36" s="24"/>
      <c r="J36" s="24"/>
      <c r="K36" s="24"/>
      <c r="L36" s="23"/>
      <c r="M36" s="24"/>
      <c r="N36" s="24"/>
      <c r="O36" s="24"/>
      <c r="P36" s="24"/>
      <c r="Q36" s="24"/>
      <c r="R36" s="24"/>
      <c r="S36" s="24"/>
      <c r="T36" s="24"/>
      <c r="U36" s="24"/>
      <c r="V36" s="24"/>
      <c r="W36" s="24"/>
      <c r="X36" s="24"/>
      <c r="Y36" s="24"/>
      <c r="Z36" s="24"/>
      <c r="AA36" s="24"/>
      <c r="AB36" s="52"/>
      <c r="AC36" s="24"/>
    </row>
    <row r="37" spans="1:29" ht="30" customHeight="1">
      <c r="A37" s="18"/>
      <c r="B37" s="1040" t="s">
        <v>1909</v>
      </c>
      <c r="C37" s="11" t="s">
        <v>1910</v>
      </c>
      <c r="D37" s="20"/>
      <c r="E37" s="21"/>
      <c r="F37" s="21"/>
      <c r="G37" s="21"/>
      <c r="H37" s="21"/>
      <c r="I37" s="21"/>
      <c r="J37" s="24"/>
      <c r="K37" s="24"/>
      <c r="L37" s="33" t="s">
        <v>103</v>
      </c>
      <c r="M37" s="24"/>
      <c r="N37" s="40"/>
      <c r="O37" s="40"/>
      <c r="P37" s="40"/>
      <c r="Q37" s="40"/>
      <c r="R37" s="40"/>
      <c r="S37" s="24"/>
      <c r="T37" s="40"/>
      <c r="U37" s="40"/>
      <c r="V37" s="24"/>
      <c r="W37" s="40"/>
      <c r="X37" s="40"/>
      <c r="Y37" s="40"/>
      <c r="Z37" s="40"/>
      <c r="AA37" s="40"/>
      <c r="AB37" s="52"/>
      <c r="AC37" s="24"/>
    </row>
    <row r="38" spans="1:29" ht="30" customHeight="1">
      <c r="A38" s="29" t="s">
        <v>209</v>
      </c>
      <c r="B38" s="21"/>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52"/>
      <c r="AC38" s="24"/>
    </row>
    <row r="39" spans="1:29" ht="30" customHeight="1">
      <c r="A39" s="28"/>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52"/>
      <c r="AC39" s="24"/>
    </row>
    <row r="40" spans="1:29" ht="30" customHeight="1">
      <c r="A40" s="30"/>
      <c r="B40" s="31"/>
      <c r="C40" s="31"/>
      <c r="D40" s="31"/>
      <c r="E40" s="31"/>
      <c r="F40" s="31"/>
      <c r="G40" s="31"/>
      <c r="H40" s="15"/>
      <c r="I40" s="15"/>
      <c r="J40" s="15"/>
      <c r="K40" s="15"/>
      <c r="L40" s="15"/>
      <c r="M40" s="15"/>
      <c r="N40" s="41"/>
      <c r="O40" s="41"/>
      <c r="P40" s="41"/>
      <c r="Q40" s="41"/>
      <c r="R40" s="41"/>
      <c r="S40" s="41"/>
      <c r="T40" s="41"/>
      <c r="U40" s="41"/>
      <c r="V40" s="41"/>
      <c r="W40" s="41"/>
      <c r="X40" s="41"/>
      <c r="Y40" s="41"/>
      <c r="Z40" s="41"/>
      <c r="AA40" s="41"/>
      <c r="AB40" s="53"/>
      <c r="AC40" s="24"/>
    </row>
    <row r="41" spans="1:29" ht="30" customHeight="1">
      <c r="A41" s="16"/>
      <c r="B41" s="17" t="s">
        <v>1911</v>
      </c>
      <c r="C41" s="26"/>
      <c r="D41" s="26"/>
      <c r="E41" s="26"/>
      <c r="F41" s="26"/>
      <c r="G41" s="26"/>
      <c r="H41" s="7"/>
      <c r="I41" s="7"/>
      <c r="J41" s="7"/>
      <c r="K41" s="7"/>
      <c r="L41" s="7"/>
      <c r="M41" s="7"/>
      <c r="N41" s="24"/>
      <c r="O41" s="24"/>
      <c r="P41" s="24"/>
      <c r="Q41" s="24"/>
      <c r="R41" s="24"/>
      <c r="S41" s="24"/>
      <c r="T41" s="24"/>
      <c r="U41" s="24"/>
      <c r="V41" s="24"/>
      <c r="W41" s="24"/>
      <c r="X41" s="24"/>
      <c r="Y41" s="24"/>
      <c r="Z41" s="24"/>
      <c r="AA41" s="24"/>
      <c r="AB41" s="52"/>
      <c r="AC41" s="24"/>
    </row>
    <row r="42" spans="1:29" ht="30" customHeight="1">
      <c r="A42" s="27"/>
      <c r="B42" s="26"/>
      <c r="C42" s="26"/>
      <c r="D42" s="26"/>
      <c r="E42" s="26"/>
      <c r="F42" s="26"/>
      <c r="G42" s="26"/>
      <c r="H42" s="7"/>
      <c r="I42" s="7"/>
      <c r="J42" s="7"/>
      <c r="K42" s="7"/>
      <c r="L42" s="7"/>
      <c r="M42" s="7"/>
      <c r="N42" s="24"/>
      <c r="O42" s="24"/>
      <c r="P42" s="24"/>
      <c r="Q42" s="24"/>
      <c r="R42" s="24"/>
      <c r="S42" s="24"/>
      <c r="T42" s="24"/>
      <c r="U42" s="24"/>
      <c r="V42" s="24"/>
      <c r="W42" s="24"/>
      <c r="X42" s="24"/>
      <c r="Y42" s="24"/>
      <c r="Z42" s="24"/>
      <c r="AA42" s="24"/>
      <c r="AB42" s="52"/>
      <c r="AC42" s="24"/>
    </row>
    <row r="43" spans="1:29" ht="30" customHeight="1">
      <c r="A43" s="28"/>
      <c r="B43" s="24"/>
      <c r="C43" s="24"/>
      <c r="D43" s="24"/>
      <c r="E43" s="24"/>
      <c r="F43" s="24"/>
      <c r="G43" s="24"/>
      <c r="H43" s="24"/>
      <c r="I43" s="24"/>
      <c r="J43" s="24"/>
      <c r="K43" s="24"/>
      <c r="L43" s="24"/>
      <c r="M43" s="24"/>
      <c r="N43" s="42"/>
      <c r="O43" s="42"/>
      <c r="P43" s="43"/>
      <c r="Q43" s="42"/>
      <c r="R43" s="42"/>
      <c r="S43" s="24"/>
      <c r="T43" s="21"/>
      <c r="V43" s="24"/>
      <c r="W43" s="21"/>
      <c r="X43" s="21"/>
      <c r="Y43" s="24"/>
      <c r="Z43" s="24"/>
      <c r="AA43" s="24"/>
      <c r="AB43" s="52"/>
      <c r="AC43" s="24"/>
    </row>
    <row r="44" spans="1:29" ht="30" customHeight="1">
      <c r="A44" s="28"/>
      <c r="B44" s="24"/>
      <c r="C44" s="24"/>
      <c r="D44" s="24"/>
      <c r="E44" s="24"/>
      <c r="F44" s="24"/>
      <c r="G44" s="24"/>
      <c r="H44" s="24"/>
      <c r="I44" s="24"/>
      <c r="J44" s="24"/>
      <c r="K44" s="24"/>
      <c r="L44" s="24"/>
      <c r="M44" s="24"/>
      <c r="N44" s="1085" t="s">
        <v>1902</v>
      </c>
      <c r="O44" s="1085"/>
      <c r="P44" s="1085"/>
      <c r="Q44" s="1085"/>
      <c r="R44" s="1085"/>
      <c r="S44" s="23"/>
      <c r="T44" s="1085" t="s">
        <v>1903</v>
      </c>
      <c r="U44" s="1085"/>
      <c r="V44" s="23"/>
      <c r="W44" s="1085" t="s">
        <v>1904</v>
      </c>
      <c r="X44" s="1085"/>
      <c r="Y44" s="1085"/>
      <c r="Z44" s="1085"/>
      <c r="AA44" s="1085"/>
      <c r="AB44" s="52"/>
      <c r="AC44" s="24"/>
    </row>
    <row r="45" spans="1:29" ht="30" customHeight="1">
      <c r="A45" s="29" t="s">
        <v>209</v>
      </c>
      <c r="B45" s="21"/>
      <c r="C45" s="24"/>
      <c r="D45" s="24"/>
      <c r="E45" s="24"/>
      <c r="F45" s="24"/>
      <c r="G45" s="24"/>
      <c r="H45" s="24"/>
      <c r="I45" s="24"/>
      <c r="J45" s="24"/>
      <c r="K45" s="24"/>
      <c r="M45" s="24"/>
      <c r="N45" s="23"/>
      <c r="O45" s="23"/>
      <c r="P45" s="23"/>
      <c r="Q45" s="23"/>
      <c r="R45" s="23"/>
      <c r="S45" s="23"/>
      <c r="T45" s="23"/>
      <c r="U45" s="23"/>
      <c r="V45" s="23"/>
      <c r="W45" s="23"/>
      <c r="X45" s="23"/>
      <c r="Y45" s="23"/>
      <c r="Z45" s="23"/>
      <c r="AA45" s="23"/>
      <c r="AB45" s="52"/>
      <c r="AC45" s="24"/>
    </row>
    <row r="46" spans="1:29" ht="30" customHeight="1">
      <c r="A46" s="32"/>
      <c r="B46" s="1040" t="s">
        <v>1893</v>
      </c>
      <c r="C46" s="1875"/>
      <c r="D46" s="1876"/>
      <c r="E46" s="1879" t="s">
        <v>1912</v>
      </c>
      <c r="F46" s="1873"/>
      <c r="G46" s="1873"/>
      <c r="H46" s="33"/>
      <c r="I46" s="1875"/>
      <c r="J46" s="1876"/>
      <c r="K46" s="1879" t="s">
        <v>1913</v>
      </c>
      <c r="L46" s="1873"/>
      <c r="M46" s="1873"/>
      <c r="N46" s="21"/>
      <c r="O46" s="24"/>
      <c r="P46" s="24"/>
      <c r="Q46" s="24"/>
      <c r="R46" s="24"/>
      <c r="S46" s="24"/>
      <c r="T46" s="24"/>
      <c r="U46" s="24"/>
      <c r="V46" s="24"/>
      <c r="W46" s="24"/>
      <c r="X46" s="24"/>
      <c r="Y46" s="24"/>
      <c r="Z46" s="24"/>
      <c r="AA46" s="24"/>
      <c r="AB46" s="52"/>
      <c r="AC46" s="24"/>
    </row>
    <row r="47" spans="1:29" ht="30" customHeight="1">
      <c r="A47" s="28"/>
      <c r="B47" s="23"/>
      <c r="C47" s="1877"/>
      <c r="D47" s="1878"/>
      <c r="E47" s="1879"/>
      <c r="F47" s="1873"/>
      <c r="G47" s="1873"/>
      <c r="H47" s="23"/>
      <c r="I47" s="1877"/>
      <c r="J47" s="1878"/>
      <c r="K47" s="1879"/>
      <c r="L47" s="1873"/>
      <c r="M47" s="1873"/>
      <c r="N47" s="44"/>
      <c r="O47" s="40"/>
      <c r="P47" s="40"/>
      <c r="Q47" s="40"/>
      <c r="R47" s="40"/>
      <c r="S47" s="24"/>
      <c r="T47" s="40"/>
      <c r="U47" s="40"/>
      <c r="V47" s="24"/>
      <c r="W47" s="40"/>
      <c r="X47" s="40"/>
      <c r="Y47" s="40"/>
      <c r="Z47" s="40"/>
      <c r="AA47" s="40"/>
      <c r="AB47" s="52"/>
      <c r="AC47" s="24"/>
    </row>
    <row r="48" spans="1:29" ht="30" customHeight="1">
      <c r="A48" s="28"/>
      <c r="B48" s="23"/>
      <c r="C48" s="23"/>
      <c r="D48" s="23"/>
      <c r="E48" s="23"/>
      <c r="F48" s="23"/>
      <c r="G48" s="23"/>
      <c r="H48" s="23"/>
      <c r="I48" s="23"/>
      <c r="J48" s="23"/>
      <c r="K48" s="23"/>
      <c r="L48" s="23"/>
      <c r="M48" s="23"/>
      <c r="N48" s="24"/>
      <c r="O48" s="24"/>
      <c r="P48" s="24"/>
      <c r="Q48" s="24"/>
      <c r="R48" s="24"/>
      <c r="S48" s="24"/>
      <c r="T48" s="24"/>
      <c r="U48" s="24"/>
      <c r="V48" s="24"/>
      <c r="W48" s="24"/>
      <c r="X48" s="24"/>
      <c r="Y48" s="24"/>
      <c r="Z48" s="24"/>
      <c r="AA48" s="24"/>
      <c r="AB48" s="52"/>
      <c r="AC48" s="24"/>
    </row>
    <row r="49" spans="1:29" ht="30" customHeight="1">
      <c r="A49" s="28"/>
      <c r="B49" s="23"/>
      <c r="C49" s="23"/>
      <c r="D49" s="23"/>
      <c r="E49" s="23"/>
      <c r="F49" s="23"/>
      <c r="G49" s="23"/>
      <c r="H49" s="23"/>
      <c r="I49" s="23"/>
      <c r="J49" s="23"/>
      <c r="K49" s="23"/>
      <c r="L49" s="23"/>
      <c r="M49" s="23"/>
      <c r="N49" s="24"/>
      <c r="O49" s="24"/>
      <c r="P49" s="24"/>
      <c r="Q49" s="24"/>
      <c r="R49" s="24"/>
      <c r="S49" s="24"/>
      <c r="T49" s="24"/>
      <c r="U49" s="24"/>
      <c r="V49" s="24"/>
      <c r="W49" s="24"/>
      <c r="X49" s="24"/>
      <c r="Y49" s="24"/>
      <c r="Z49" s="24"/>
      <c r="AA49" s="24"/>
      <c r="AB49" s="52"/>
      <c r="AC49" s="24"/>
    </row>
    <row r="50" spans="1:29" ht="30" customHeight="1">
      <c r="A50" s="32"/>
      <c r="B50" s="1040" t="s">
        <v>1895</v>
      </c>
      <c r="C50" s="11" t="s">
        <v>1914</v>
      </c>
      <c r="D50" s="11"/>
      <c r="E50" s="34"/>
      <c r="F50" s="34"/>
      <c r="G50" s="34"/>
      <c r="H50" s="34"/>
      <c r="I50" s="34"/>
      <c r="J50" s="23"/>
      <c r="K50" s="23"/>
      <c r="L50" s="33" t="s">
        <v>103</v>
      </c>
      <c r="M50" s="23"/>
      <c r="N50" s="40"/>
      <c r="O50" s="40"/>
      <c r="P50" s="40"/>
      <c r="Q50" s="40"/>
      <c r="R50" s="40"/>
      <c r="S50" s="40"/>
      <c r="T50" s="40"/>
      <c r="U50" s="40"/>
      <c r="V50" s="40"/>
      <c r="W50" s="40"/>
      <c r="X50" s="40"/>
      <c r="Y50" s="40"/>
      <c r="Z50" s="40"/>
      <c r="AA50" s="40"/>
      <c r="AB50" s="52"/>
      <c r="AC50" s="24"/>
    </row>
    <row r="51" spans="1:29" ht="30" customHeight="1">
      <c r="A51" s="32"/>
      <c r="B51" s="35"/>
      <c r="C51" s="21"/>
      <c r="D51" s="21"/>
      <c r="E51" s="21"/>
      <c r="F51" s="21"/>
      <c r="G51" s="21"/>
      <c r="H51" s="21"/>
      <c r="I51" s="21"/>
      <c r="J51" s="24"/>
      <c r="K51" s="24"/>
      <c r="L51" s="24"/>
      <c r="M51" s="24"/>
      <c r="N51" s="24"/>
      <c r="O51" s="24"/>
      <c r="P51" s="24"/>
      <c r="Q51" s="24"/>
      <c r="R51" s="24"/>
      <c r="S51" s="24"/>
      <c r="T51" s="24"/>
      <c r="U51" s="24"/>
      <c r="V51" s="24"/>
      <c r="W51" s="24"/>
      <c r="X51" s="24"/>
      <c r="Y51" s="24"/>
      <c r="Z51" s="24"/>
      <c r="AA51" s="24"/>
      <c r="AB51" s="52"/>
      <c r="AC51" s="24"/>
    </row>
    <row r="52" spans="1:29" ht="30" customHeight="1">
      <c r="A52" s="28"/>
      <c r="B52" s="24"/>
      <c r="C52" s="24"/>
      <c r="D52" s="24"/>
      <c r="E52" s="24"/>
      <c r="F52" s="24"/>
      <c r="G52" s="24"/>
      <c r="H52" s="24"/>
      <c r="I52" s="24"/>
      <c r="J52" s="24"/>
      <c r="K52" s="24"/>
      <c r="L52" s="24"/>
      <c r="M52" s="24"/>
      <c r="N52" s="40"/>
      <c r="O52" s="40"/>
      <c r="P52" s="40"/>
      <c r="Q52" s="40"/>
      <c r="R52" s="40"/>
      <c r="S52" s="40"/>
      <c r="T52" s="40"/>
      <c r="U52" s="40"/>
      <c r="V52" s="40"/>
      <c r="W52" s="40"/>
      <c r="X52" s="40"/>
      <c r="Y52" s="40"/>
      <c r="Z52" s="40"/>
      <c r="AA52" s="40"/>
      <c r="AB52" s="52"/>
      <c r="AC52" s="24"/>
    </row>
    <row r="53" spans="1:29" ht="30" customHeight="1">
      <c r="A53" s="28"/>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
      <c r="AB53" s="52"/>
      <c r="AC53" s="24"/>
    </row>
    <row r="54" spans="1:29" ht="30" customHeight="1">
      <c r="A54" s="28"/>
      <c r="B54" s="24"/>
      <c r="C54" s="24"/>
      <c r="D54" s="24"/>
      <c r="E54" s="24"/>
      <c r="F54" s="24"/>
      <c r="G54" s="24"/>
      <c r="H54" s="24"/>
      <c r="I54" s="24"/>
      <c r="J54" s="24"/>
      <c r="K54" s="24"/>
      <c r="L54" s="24"/>
      <c r="M54" s="24"/>
      <c r="N54" s="40"/>
      <c r="O54" s="40"/>
      <c r="P54" s="40"/>
      <c r="Q54" s="40"/>
      <c r="R54" s="40"/>
      <c r="S54" s="40"/>
      <c r="T54" s="40"/>
      <c r="U54" s="40"/>
      <c r="V54" s="40"/>
      <c r="W54" s="40"/>
      <c r="X54" s="40"/>
      <c r="Y54" s="40"/>
      <c r="Z54" s="40"/>
      <c r="AA54" s="40"/>
      <c r="AB54" s="52"/>
      <c r="AC54" s="24"/>
    </row>
    <row r="55" spans="1:29" ht="30" customHeight="1">
      <c r="A55" s="28"/>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52"/>
      <c r="AC55" s="24"/>
    </row>
    <row r="56" spans="1:29" ht="30" customHeight="1">
      <c r="A56" s="28"/>
      <c r="B56" s="24"/>
      <c r="C56" s="24"/>
      <c r="D56" s="24"/>
      <c r="E56" s="24"/>
      <c r="F56" s="24"/>
      <c r="G56" s="24"/>
      <c r="H56" s="24"/>
      <c r="I56" s="24"/>
      <c r="J56" s="24"/>
      <c r="K56" s="24"/>
      <c r="L56" s="24"/>
      <c r="M56" s="24"/>
      <c r="N56" s="40"/>
      <c r="O56" s="40"/>
      <c r="P56" s="40"/>
      <c r="Q56" s="40"/>
      <c r="R56" s="40"/>
      <c r="S56" s="40"/>
      <c r="T56" s="40"/>
      <c r="U56" s="40"/>
      <c r="V56" s="40"/>
      <c r="W56" s="40"/>
      <c r="X56" s="40"/>
      <c r="Y56" s="40"/>
      <c r="Z56" s="40"/>
      <c r="AA56" s="40"/>
      <c r="AB56" s="52"/>
      <c r="AC56" s="24"/>
    </row>
    <row r="57" spans="1:29" ht="30" customHeight="1">
      <c r="A57" s="28"/>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52"/>
      <c r="AC57" s="24"/>
    </row>
    <row r="58" spans="1:29" ht="30" customHeight="1">
      <c r="A58" s="28"/>
      <c r="B58" s="24"/>
      <c r="C58" s="24"/>
      <c r="D58" s="24"/>
      <c r="E58" s="24"/>
      <c r="F58" s="24"/>
      <c r="G58" s="24"/>
      <c r="H58" s="24"/>
      <c r="I58" s="24"/>
      <c r="J58" s="24"/>
      <c r="K58" s="24"/>
      <c r="L58" s="45"/>
      <c r="M58" s="45"/>
      <c r="N58" s="45"/>
      <c r="O58" s="45"/>
      <c r="P58" s="45"/>
      <c r="Q58" s="45"/>
      <c r="R58" s="45"/>
      <c r="S58" s="45"/>
      <c r="T58" s="45"/>
      <c r="U58" s="45"/>
      <c r="V58" s="45"/>
      <c r="W58" s="45"/>
      <c r="X58" s="45"/>
      <c r="Y58" s="45"/>
      <c r="Z58" s="45"/>
      <c r="AA58" s="45"/>
      <c r="AB58" s="54"/>
      <c r="AC58" s="24"/>
    </row>
    <row r="59" spans="1:29" ht="30" customHeight="1">
      <c r="A59" s="30"/>
      <c r="B59" s="31"/>
      <c r="C59" s="31"/>
      <c r="D59" s="31"/>
      <c r="E59" s="31"/>
      <c r="F59" s="31"/>
      <c r="G59" s="31"/>
      <c r="H59" s="15"/>
      <c r="I59" s="15"/>
      <c r="J59" s="15"/>
      <c r="K59" s="15"/>
      <c r="L59" s="7"/>
      <c r="M59" s="7"/>
      <c r="N59" s="24"/>
      <c r="O59" s="24"/>
      <c r="P59" s="24"/>
      <c r="Q59" s="24"/>
      <c r="R59" s="24"/>
      <c r="S59" s="24"/>
      <c r="T59" s="24"/>
      <c r="U59" s="24"/>
      <c r="V59" s="24"/>
      <c r="W59" s="24"/>
      <c r="X59" s="24"/>
      <c r="Y59" s="24"/>
      <c r="Z59" s="24"/>
      <c r="AA59" s="24"/>
      <c r="AB59" s="52"/>
      <c r="AC59" s="24"/>
    </row>
    <row r="60" spans="1:29" ht="30" customHeight="1">
      <c r="A60" s="16"/>
      <c r="B60" s="17" t="s">
        <v>1915</v>
      </c>
      <c r="C60" s="26"/>
      <c r="D60" s="26"/>
      <c r="E60" s="26"/>
      <c r="F60" s="26"/>
      <c r="G60" s="26"/>
      <c r="H60" s="7"/>
      <c r="I60" s="7"/>
      <c r="J60" s="7"/>
      <c r="K60" s="7"/>
      <c r="L60" s="7"/>
      <c r="M60" s="7"/>
      <c r="N60" s="24"/>
      <c r="O60" s="24"/>
      <c r="P60" s="24"/>
      <c r="Q60" s="24"/>
      <c r="R60" s="24"/>
      <c r="S60" s="24"/>
      <c r="T60" s="24"/>
      <c r="U60" s="24"/>
      <c r="V60" s="24"/>
      <c r="W60" s="24"/>
      <c r="X60" s="24"/>
      <c r="Y60" s="24"/>
      <c r="Z60" s="24"/>
      <c r="AA60" s="24"/>
      <c r="AB60" s="52"/>
      <c r="AC60" s="24"/>
    </row>
    <row r="61" spans="1:29" ht="30" customHeight="1">
      <c r="A61" s="27"/>
      <c r="B61" s="26"/>
      <c r="C61" s="26"/>
      <c r="D61" s="26"/>
      <c r="E61" s="26"/>
      <c r="F61" s="26"/>
      <c r="G61" s="26"/>
      <c r="H61" s="7"/>
      <c r="I61" s="7"/>
      <c r="J61" s="7"/>
      <c r="K61" s="7"/>
      <c r="L61" s="7"/>
      <c r="M61" s="7"/>
      <c r="N61" s="24"/>
      <c r="O61" s="42"/>
      <c r="P61" s="24"/>
      <c r="Q61" s="24"/>
      <c r="R61" s="24"/>
      <c r="S61" s="24"/>
      <c r="T61" s="24"/>
      <c r="U61" s="24"/>
      <c r="V61" s="24"/>
      <c r="W61" s="24"/>
      <c r="X61" s="24"/>
      <c r="Y61" s="24"/>
      <c r="Z61" s="24"/>
      <c r="AA61" s="24"/>
      <c r="AB61" s="52"/>
      <c r="AC61" s="24"/>
    </row>
    <row r="62" spans="1:29" ht="30" customHeight="1">
      <c r="A62" s="28"/>
      <c r="B62" s="24"/>
      <c r="C62" s="24"/>
      <c r="D62" s="24"/>
      <c r="E62" s="24"/>
      <c r="F62" s="24"/>
      <c r="G62" s="24"/>
      <c r="H62" s="24"/>
      <c r="I62" s="24"/>
      <c r="J62" s="24"/>
      <c r="K62" s="24"/>
      <c r="L62" s="24"/>
      <c r="M62" s="24"/>
      <c r="N62" s="24"/>
      <c r="O62" s="42"/>
      <c r="P62" s="24"/>
      <c r="Q62" s="24"/>
      <c r="R62" s="24"/>
      <c r="S62" s="24"/>
      <c r="T62" s="24"/>
      <c r="U62" s="24"/>
      <c r="V62" s="24"/>
      <c r="W62" s="24"/>
      <c r="X62" s="24"/>
      <c r="Y62" s="24"/>
      <c r="Z62" s="24"/>
      <c r="AA62" s="24"/>
      <c r="AB62" s="52"/>
      <c r="AC62" s="24"/>
    </row>
    <row r="63" spans="1:29" ht="30" customHeight="1">
      <c r="A63" s="28"/>
      <c r="B63" s="24"/>
      <c r="C63" s="24"/>
      <c r="D63" s="24"/>
      <c r="E63" s="24"/>
      <c r="F63" s="24"/>
      <c r="G63" s="24"/>
      <c r="H63" s="24"/>
      <c r="I63" s="24"/>
      <c r="J63" s="24"/>
      <c r="K63" s="24"/>
      <c r="L63" s="24"/>
      <c r="M63" s="24"/>
      <c r="N63" s="1085" t="s">
        <v>1902</v>
      </c>
      <c r="O63" s="1085"/>
      <c r="P63" s="1085"/>
      <c r="Q63" s="1085"/>
      <c r="R63" s="1085"/>
      <c r="S63" s="46"/>
      <c r="T63" s="1085" t="s">
        <v>1903</v>
      </c>
      <c r="U63" s="1085"/>
      <c r="V63" s="46"/>
      <c r="W63" s="1085" t="s">
        <v>1904</v>
      </c>
      <c r="X63" s="1085"/>
      <c r="Y63" s="1085"/>
      <c r="Z63" s="1085"/>
      <c r="AA63" s="1085"/>
      <c r="AB63" s="52"/>
      <c r="AC63" s="24"/>
    </row>
    <row r="64" spans="1:29" ht="30" customHeight="1">
      <c r="A64" s="28"/>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52"/>
      <c r="AC64" s="24"/>
    </row>
    <row r="65" spans="1:29" ht="30" customHeight="1">
      <c r="A65" s="18"/>
      <c r="B65" s="1040" t="s">
        <v>1893</v>
      </c>
      <c r="C65" s="11" t="s">
        <v>1916</v>
      </c>
      <c r="D65" s="11"/>
      <c r="E65" s="34"/>
      <c r="F65" s="21"/>
      <c r="G65" s="21"/>
      <c r="H65" s="21"/>
      <c r="I65" s="21"/>
      <c r="J65" s="24"/>
      <c r="K65" s="24"/>
      <c r="L65" s="33" t="s">
        <v>103</v>
      </c>
      <c r="M65" s="24"/>
      <c r="N65" s="40"/>
      <c r="O65" s="40"/>
      <c r="P65" s="40"/>
      <c r="Q65" s="40"/>
      <c r="R65" s="40"/>
      <c r="S65" s="24"/>
      <c r="T65" s="40"/>
      <c r="U65" s="40"/>
      <c r="V65" s="24"/>
      <c r="W65" s="40"/>
      <c r="X65" s="40"/>
      <c r="Y65" s="40"/>
      <c r="Z65" s="40"/>
      <c r="AA65" s="40"/>
      <c r="AB65" s="52"/>
      <c r="AC65" s="24"/>
    </row>
    <row r="66" spans="1:29" ht="30" customHeight="1">
      <c r="A66" s="18"/>
      <c r="B66" s="22"/>
      <c r="C66" s="23"/>
      <c r="D66" s="23"/>
      <c r="E66" s="23"/>
      <c r="F66" s="24"/>
      <c r="G66" s="24"/>
      <c r="H66" s="24"/>
      <c r="I66" s="24"/>
      <c r="J66" s="24"/>
      <c r="K66" s="24"/>
      <c r="L66" s="23"/>
      <c r="M66" s="24"/>
      <c r="N66" s="24"/>
      <c r="O66" s="24"/>
      <c r="P66" s="24"/>
      <c r="Q66" s="24"/>
      <c r="R66" s="24"/>
      <c r="S66" s="24"/>
      <c r="T66" s="24"/>
      <c r="U66" s="24"/>
      <c r="V66" s="24"/>
      <c r="W66" s="24"/>
      <c r="X66" s="24"/>
      <c r="Y66" s="24"/>
      <c r="Z66" s="24"/>
      <c r="AA66" s="24"/>
      <c r="AB66" s="52"/>
      <c r="AC66" s="24"/>
    </row>
    <row r="67" spans="1:29" ht="30" customHeight="1">
      <c r="A67" s="18"/>
      <c r="B67" s="1040" t="s">
        <v>1895</v>
      </c>
      <c r="C67" s="11" t="s">
        <v>1917</v>
      </c>
      <c r="D67" s="11"/>
      <c r="E67" s="34"/>
      <c r="F67" s="21"/>
      <c r="G67" s="21"/>
      <c r="H67" s="21"/>
      <c r="I67" s="21"/>
      <c r="J67" s="24"/>
      <c r="K67" s="24"/>
      <c r="L67" s="33" t="s">
        <v>103</v>
      </c>
      <c r="M67" s="24"/>
      <c r="N67" s="40"/>
      <c r="O67" s="40"/>
      <c r="P67" s="40"/>
      <c r="Q67" s="40"/>
      <c r="R67" s="40"/>
      <c r="S67" s="24"/>
      <c r="T67" s="40"/>
      <c r="U67" s="40"/>
      <c r="V67" s="24"/>
      <c r="W67" s="40"/>
      <c r="X67" s="40"/>
      <c r="Y67" s="40"/>
      <c r="Z67" s="40"/>
      <c r="AA67" s="40"/>
      <c r="AB67" s="52"/>
      <c r="AC67" s="24"/>
    </row>
    <row r="68" spans="1:29" ht="30" customHeight="1">
      <c r="A68" s="18"/>
      <c r="B68" s="22"/>
      <c r="C68" s="23"/>
      <c r="D68" s="23"/>
      <c r="E68" s="23"/>
      <c r="F68" s="24"/>
      <c r="G68" s="24"/>
      <c r="H68" s="24"/>
      <c r="I68" s="24"/>
      <c r="J68" s="24"/>
      <c r="K68" s="24"/>
      <c r="L68" s="23"/>
      <c r="M68" s="24"/>
      <c r="N68" s="24"/>
      <c r="O68" s="24"/>
      <c r="P68" s="24"/>
      <c r="Q68" s="24"/>
      <c r="R68" s="24"/>
      <c r="S68" s="24"/>
      <c r="T68" s="24"/>
      <c r="U68" s="24"/>
      <c r="V68" s="24"/>
      <c r="W68" s="24"/>
      <c r="X68" s="24"/>
      <c r="Y68" s="24"/>
      <c r="Z68" s="24"/>
      <c r="AA68" s="24"/>
      <c r="AB68" s="52"/>
      <c r="AC68" s="24"/>
    </row>
    <row r="69" spans="1:29" ht="30" customHeight="1">
      <c r="A69" s="18"/>
      <c r="B69" s="1040" t="s">
        <v>1897</v>
      </c>
      <c r="C69" s="11" t="s">
        <v>1918</v>
      </c>
      <c r="D69" s="11"/>
      <c r="E69" s="34"/>
      <c r="F69" s="21"/>
      <c r="G69" s="21"/>
      <c r="H69" s="21"/>
      <c r="I69" s="21"/>
      <c r="J69" s="24"/>
      <c r="K69" s="24"/>
      <c r="L69" s="33" t="s">
        <v>103</v>
      </c>
      <c r="M69" s="24"/>
      <c r="N69" s="40"/>
      <c r="O69" s="40"/>
      <c r="P69" s="40"/>
      <c r="Q69" s="40"/>
      <c r="R69" s="40"/>
      <c r="S69" s="24"/>
      <c r="T69" s="40"/>
      <c r="U69" s="40"/>
      <c r="V69" s="24"/>
      <c r="W69" s="40"/>
      <c r="X69" s="40"/>
      <c r="Y69" s="40"/>
      <c r="Z69" s="40"/>
      <c r="AA69" s="40"/>
      <c r="AB69" s="52"/>
      <c r="AC69" s="24"/>
    </row>
    <row r="70" spans="1:29" ht="30" customHeight="1">
      <c r="A70" s="18"/>
      <c r="B70" s="22"/>
      <c r="C70" s="23"/>
      <c r="D70" s="23"/>
      <c r="E70" s="23"/>
      <c r="F70" s="24"/>
      <c r="G70" s="24"/>
      <c r="H70" s="24"/>
      <c r="I70" s="24"/>
      <c r="J70" s="24"/>
      <c r="K70" s="24"/>
      <c r="L70" s="23"/>
      <c r="M70" s="24"/>
      <c r="N70" s="24"/>
      <c r="O70" s="24"/>
      <c r="P70" s="24"/>
      <c r="Q70" s="24"/>
      <c r="R70" s="24"/>
      <c r="S70" s="24"/>
      <c r="T70" s="24"/>
      <c r="U70" s="24"/>
      <c r="V70" s="24"/>
      <c r="W70" s="24"/>
      <c r="X70" s="24"/>
      <c r="Y70" s="24"/>
      <c r="Z70" s="24"/>
      <c r="AA70" s="24"/>
      <c r="AB70" s="52"/>
      <c r="AC70" s="24"/>
    </row>
    <row r="71" spans="1:29" ht="30" customHeight="1">
      <c r="A71" s="18"/>
      <c r="B71" s="1040" t="s">
        <v>1899</v>
      </c>
      <c r="C71" s="11" t="s">
        <v>1919</v>
      </c>
      <c r="D71" s="11"/>
      <c r="E71" s="34"/>
      <c r="F71" s="21"/>
      <c r="G71" s="21"/>
      <c r="H71" s="21"/>
      <c r="I71" s="21"/>
      <c r="J71" s="24"/>
      <c r="K71" s="24"/>
      <c r="L71" s="33" t="s">
        <v>103</v>
      </c>
      <c r="M71" s="24"/>
      <c r="N71" s="40"/>
      <c r="O71" s="40"/>
      <c r="P71" s="40"/>
      <c r="Q71" s="40"/>
      <c r="R71" s="40"/>
      <c r="S71" s="24"/>
      <c r="T71" s="40"/>
      <c r="U71" s="40"/>
      <c r="V71" s="24"/>
      <c r="W71" s="40"/>
      <c r="X71" s="40"/>
      <c r="Y71" s="40"/>
      <c r="Z71" s="40"/>
      <c r="AA71" s="40"/>
      <c r="AB71" s="52"/>
      <c r="AC71" s="24"/>
    </row>
    <row r="72" spans="1:29" ht="30" customHeight="1">
      <c r="A72" s="18"/>
      <c r="B72" s="22"/>
      <c r="C72" s="23"/>
      <c r="D72" s="23"/>
      <c r="E72" s="23"/>
      <c r="F72" s="24"/>
      <c r="G72" s="24"/>
      <c r="H72" s="24"/>
      <c r="I72" s="24"/>
      <c r="J72" s="24"/>
      <c r="K72" s="24"/>
      <c r="L72" s="23"/>
      <c r="M72" s="24"/>
      <c r="N72" s="24"/>
      <c r="O72" s="24"/>
      <c r="P72" s="24"/>
      <c r="Q72" s="24"/>
      <c r="R72" s="24"/>
      <c r="S72" s="24"/>
      <c r="T72" s="24"/>
      <c r="U72" s="24"/>
      <c r="V72" s="24"/>
      <c r="W72" s="24"/>
      <c r="X72" s="24"/>
      <c r="Y72" s="24"/>
      <c r="Z72" s="24"/>
      <c r="AA72" s="24"/>
      <c r="AB72" s="52"/>
      <c r="AC72" s="24"/>
    </row>
    <row r="73" spans="1:29" ht="30" customHeight="1">
      <c r="A73" s="18"/>
      <c r="B73" s="1040" t="s">
        <v>1909</v>
      </c>
      <c r="C73" s="11" t="s">
        <v>1920</v>
      </c>
      <c r="D73" s="11"/>
      <c r="E73" s="34"/>
      <c r="F73" s="21"/>
      <c r="G73" s="21"/>
      <c r="H73" s="21"/>
      <c r="I73" s="21"/>
      <c r="J73" s="24"/>
      <c r="K73" s="24"/>
      <c r="L73" s="33" t="s">
        <v>103</v>
      </c>
      <c r="M73" s="24"/>
      <c r="N73" s="40"/>
      <c r="O73" s="40"/>
      <c r="P73" s="40"/>
      <c r="Q73" s="40"/>
      <c r="R73" s="40"/>
      <c r="S73" s="24"/>
      <c r="T73" s="40"/>
      <c r="U73" s="40"/>
      <c r="V73" s="24"/>
      <c r="W73" s="40"/>
      <c r="X73" s="40"/>
      <c r="Y73" s="40"/>
      <c r="Z73" s="40"/>
      <c r="AA73" s="40"/>
      <c r="AB73" s="52"/>
      <c r="AC73" s="24"/>
    </row>
    <row r="74" spans="1:29" ht="30" customHeight="1">
      <c r="A74" s="18"/>
      <c r="B74" s="22"/>
      <c r="C74" s="23"/>
      <c r="D74" s="23"/>
      <c r="E74" s="23"/>
      <c r="F74" s="24"/>
      <c r="G74" s="24"/>
      <c r="H74" s="24"/>
      <c r="I74" s="24"/>
      <c r="J74" s="24"/>
      <c r="K74" s="24"/>
      <c r="L74" s="23"/>
      <c r="M74" s="24"/>
      <c r="N74" s="24"/>
      <c r="O74" s="24"/>
      <c r="P74" s="24"/>
      <c r="Q74" s="24"/>
      <c r="R74" s="24"/>
      <c r="S74" s="24"/>
      <c r="T74" s="24"/>
      <c r="U74" s="24"/>
      <c r="V74" s="24"/>
      <c r="W74" s="24"/>
      <c r="X74" s="24"/>
      <c r="Y74" s="24"/>
      <c r="Z74" s="24"/>
      <c r="AA74" s="24"/>
      <c r="AB74" s="52"/>
      <c r="AC74" s="24"/>
    </row>
    <row r="75" spans="1:29" ht="30" customHeight="1">
      <c r="A75" s="18"/>
      <c r="B75" s="1040" t="s">
        <v>1921</v>
      </c>
      <c r="C75" s="11" t="s">
        <v>1922</v>
      </c>
      <c r="D75" s="11"/>
      <c r="E75" s="34"/>
      <c r="F75" s="21"/>
      <c r="G75" s="21"/>
      <c r="H75" s="21"/>
      <c r="I75" s="21"/>
      <c r="J75" s="24"/>
      <c r="K75" s="24"/>
      <c r="L75" s="33" t="s">
        <v>103</v>
      </c>
      <c r="M75" s="24"/>
      <c r="N75" s="40"/>
      <c r="O75" s="40"/>
      <c r="P75" s="40"/>
      <c r="Q75" s="40"/>
      <c r="R75" s="40"/>
      <c r="S75" s="24"/>
      <c r="T75" s="40"/>
      <c r="U75" s="40"/>
      <c r="V75" s="24"/>
      <c r="W75" s="40"/>
      <c r="X75" s="40"/>
      <c r="Y75" s="40"/>
      <c r="Z75" s="40"/>
      <c r="AA75" s="40"/>
      <c r="AB75" s="52"/>
      <c r="AC75" s="24"/>
    </row>
    <row r="76" spans="1:29" ht="30" customHeight="1">
      <c r="A76" s="18"/>
      <c r="B76" s="22"/>
      <c r="C76" s="11" t="s">
        <v>1923</v>
      </c>
      <c r="D76" s="11"/>
      <c r="E76" s="34"/>
      <c r="F76" s="21"/>
      <c r="G76" s="21"/>
      <c r="H76" s="21"/>
      <c r="I76" s="21"/>
      <c r="J76" s="24"/>
      <c r="K76" s="24"/>
      <c r="L76" s="23"/>
      <c r="M76" s="24"/>
      <c r="N76" s="24"/>
      <c r="O76" s="24"/>
      <c r="P76" s="24"/>
      <c r="Q76" s="24"/>
      <c r="R76" s="24"/>
      <c r="S76" s="24"/>
      <c r="T76" s="24"/>
      <c r="U76" s="24"/>
      <c r="V76" s="24"/>
      <c r="W76" s="24"/>
      <c r="X76" s="24"/>
      <c r="Y76" s="24"/>
      <c r="Z76" s="24"/>
      <c r="AA76" s="24"/>
      <c r="AB76" s="52"/>
      <c r="AC76" s="24"/>
    </row>
    <row r="77" spans="1:29" ht="30" customHeight="1">
      <c r="A77" s="18"/>
      <c r="B77" s="22"/>
      <c r="C77" s="23"/>
      <c r="D77" s="23"/>
      <c r="E77" s="23"/>
      <c r="F77" s="24"/>
      <c r="G77" s="24"/>
      <c r="H77" s="24"/>
      <c r="I77" s="24"/>
      <c r="J77" s="24"/>
      <c r="K77" s="24"/>
      <c r="L77" s="23"/>
      <c r="M77" s="24"/>
      <c r="N77" s="24"/>
      <c r="O77" s="24"/>
      <c r="P77" s="24"/>
      <c r="Q77" s="24"/>
      <c r="R77" s="24"/>
      <c r="S77" s="24"/>
      <c r="T77" s="24"/>
      <c r="U77" s="24"/>
      <c r="V77" s="24"/>
      <c r="W77" s="24"/>
      <c r="X77" s="24"/>
      <c r="Y77" s="24"/>
      <c r="Z77" s="24"/>
      <c r="AA77" s="24"/>
      <c r="AB77" s="52"/>
      <c r="AC77" s="24"/>
    </row>
    <row r="78" spans="1:29" ht="30" customHeight="1">
      <c r="A78" s="18"/>
      <c r="B78" s="1040" t="s">
        <v>1924</v>
      </c>
      <c r="C78" s="11" t="s">
        <v>1910</v>
      </c>
      <c r="D78" s="11"/>
      <c r="E78" s="34"/>
      <c r="F78" s="21"/>
      <c r="G78" s="21"/>
      <c r="H78" s="21"/>
      <c r="I78" s="21"/>
      <c r="J78" s="24"/>
      <c r="K78" s="24"/>
      <c r="L78" s="33" t="s">
        <v>103</v>
      </c>
      <c r="M78" s="24"/>
      <c r="N78" s="40"/>
      <c r="O78" s="40"/>
      <c r="P78" s="40"/>
      <c r="Q78" s="40"/>
      <c r="R78" s="40"/>
      <c r="S78" s="24"/>
      <c r="T78" s="40"/>
      <c r="U78" s="40"/>
      <c r="V78" s="24"/>
      <c r="W78" s="40"/>
      <c r="X78" s="40"/>
      <c r="Y78" s="40"/>
      <c r="Z78" s="40"/>
      <c r="AA78" s="40"/>
      <c r="AB78" s="52"/>
      <c r="AC78" s="24"/>
    </row>
    <row r="79" spans="1:29" ht="30" customHeight="1">
      <c r="A79" s="28"/>
      <c r="B79" s="24"/>
      <c r="C79" s="24"/>
      <c r="D79" s="24"/>
      <c r="E79" s="24"/>
      <c r="F79" s="24"/>
      <c r="G79" s="24"/>
      <c r="H79" s="24"/>
      <c r="I79" s="24"/>
      <c r="J79" s="24"/>
      <c r="K79" s="24"/>
      <c r="L79" s="23"/>
      <c r="M79" s="24"/>
      <c r="N79" s="24"/>
      <c r="O79" s="24"/>
      <c r="P79" s="24"/>
      <c r="Q79" s="24"/>
      <c r="R79" s="24"/>
      <c r="S79" s="24"/>
      <c r="T79" s="24"/>
      <c r="U79" s="24"/>
      <c r="V79" s="24"/>
      <c r="W79" s="24"/>
      <c r="X79" s="24"/>
      <c r="Y79" s="24"/>
      <c r="Z79" s="24"/>
      <c r="AA79" s="24"/>
      <c r="AB79" s="52"/>
      <c r="AC79" s="24"/>
    </row>
    <row r="80" spans="1:29" ht="30" customHeight="1">
      <c r="A80" s="28"/>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52"/>
      <c r="AC80" s="24"/>
    </row>
    <row r="81" spans="1:29" ht="30" customHeight="1">
      <c r="A81" s="28"/>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52"/>
      <c r="AC81" s="24"/>
    </row>
    <row r="82" spans="1:29" ht="30" customHeight="1">
      <c r="A82" s="28"/>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52"/>
      <c r="AC82" s="24"/>
    </row>
    <row r="83" spans="1:29" ht="30" customHeight="1">
      <c r="A83" s="28"/>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24"/>
      <c r="AB83" s="52"/>
      <c r="AC83" s="24"/>
    </row>
    <row r="84" spans="1:29" ht="30" customHeight="1">
      <c r="A84" s="28"/>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24"/>
      <c r="AB84" s="52"/>
      <c r="AC84" s="24"/>
    </row>
    <row r="85" spans="1:29" ht="30" customHeight="1">
      <c r="A85" s="28"/>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52"/>
      <c r="AC85" s="24"/>
    </row>
    <row r="86" spans="1:29" ht="30" customHeight="1">
      <c r="A86" s="28"/>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52"/>
      <c r="AC86" s="24"/>
    </row>
    <row r="87" spans="1:29" ht="30" customHeight="1">
      <c r="A87" s="55"/>
      <c r="B87" s="56"/>
      <c r="C87" s="56"/>
      <c r="D87" s="56"/>
      <c r="E87" s="56"/>
      <c r="F87" s="56"/>
      <c r="G87" s="56"/>
      <c r="H87" s="56"/>
      <c r="I87" s="56"/>
      <c r="J87" s="56"/>
      <c r="K87" s="56"/>
      <c r="L87" s="56"/>
      <c r="M87" s="56"/>
      <c r="N87" s="56"/>
      <c r="O87" s="56"/>
      <c r="P87" s="56"/>
      <c r="Q87" s="56"/>
      <c r="R87" s="56"/>
      <c r="S87" s="56"/>
      <c r="T87" s="56"/>
      <c r="U87" s="56"/>
      <c r="V87" s="56"/>
      <c r="W87" s="56"/>
      <c r="X87" s="56"/>
      <c r="Y87" s="56"/>
      <c r="Z87" s="56"/>
      <c r="AA87" s="56"/>
      <c r="AB87" s="58"/>
      <c r="AC87" s="24"/>
    </row>
    <row r="88" spans="1:29" ht="27.9"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row>
    <row r="89" spans="1:29" ht="27.9" customHeight="1">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24"/>
    </row>
    <row r="90" spans="1:29" ht="27.9" customHeight="1">
      <c r="A90" s="1199">
        <v>47</v>
      </c>
      <c r="B90" s="1199"/>
      <c r="C90" s="1199"/>
      <c r="D90" s="1199"/>
      <c r="E90" s="1199"/>
      <c r="F90" s="1199"/>
      <c r="G90" s="1199"/>
      <c r="H90" s="1199"/>
      <c r="I90" s="1199"/>
      <c r="J90" s="1199"/>
      <c r="K90" s="1199"/>
      <c r="L90" s="1199"/>
      <c r="M90" s="1199"/>
      <c r="N90" s="1199"/>
      <c r="O90" s="1199"/>
      <c r="P90" s="1199"/>
      <c r="Q90" s="1199"/>
      <c r="R90" s="1199"/>
      <c r="S90" s="1199"/>
      <c r="T90" s="1199"/>
      <c r="U90" s="1199"/>
      <c r="V90" s="1199"/>
      <c r="W90" s="1199"/>
      <c r="X90" s="1199"/>
      <c r="Y90" s="1199"/>
      <c r="Z90" s="1199"/>
      <c r="AA90" s="1199"/>
      <c r="AB90" s="1199"/>
      <c r="AC90" s="24"/>
    </row>
    <row r="91" spans="1:29" ht="30" customHeight="1">
      <c r="A91" s="1199"/>
      <c r="B91" s="1199"/>
      <c r="C91" s="1199"/>
      <c r="D91" s="1199"/>
      <c r="E91" s="1199"/>
      <c r="F91" s="1199"/>
      <c r="G91" s="1199"/>
      <c r="H91" s="1199"/>
      <c r="I91" s="1199"/>
      <c r="J91" s="1199"/>
      <c r="K91" s="1199"/>
      <c r="L91" s="1199"/>
      <c r="M91" s="1199"/>
      <c r="N91" s="1199"/>
      <c r="O91" s="1199"/>
      <c r="P91" s="1199"/>
      <c r="Q91" s="1199"/>
      <c r="R91" s="1199"/>
      <c r="S91" s="1199"/>
      <c r="T91" s="1199"/>
      <c r="U91" s="1199"/>
      <c r="V91" s="1199"/>
      <c r="W91" s="1199"/>
      <c r="X91" s="1199"/>
      <c r="Y91" s="1199"/>
      <c r="Z91" s="1199"/>
      <c r="AA91" s="1199"/>
      <c r="AB91" s="1199"/>
      <c r="AC91" s="24"/>
    </row>
    <row r="92" spans="1:29" ht="24.9"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4"/>
    </row>
    <row r="93" spans="1:29" ht="30">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4"/>
    </row>
    <row r="94" spans="1:29" ht="30">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4"/>
    </row>
    <row r="95" spans="1:29" ht="30">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4"/>
    </row>
    <row r="96" spans="1:29" ht="30">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4"/>
    </row>
    <row r="97" spans="1:29" ht="30">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4"/>
    </row>
    <row r="98" spans="1:29" ht="30">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row>
    <row r="99" spans="1:29" ht="30">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4"/>
    </row>
    <row r="100" spans="1:29" ht="30">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row>
    <row r="101" spans="1:29" ht="30">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row>
    <row r="102" spans="1:29" ht="30">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row>
    <row r="103" spans="1:29" ht="30">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row>
    <row r="104" spans="1:29" ht="30">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row>
    <row r="105" spans="1:29" ht="30">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row>
    <row r="106" spans="1:29" ht="30">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row>
    <row r="107" spans="1:29" ht="30">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row>
    <row r="108" spans="1:29" ht="30">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row>
    <row r="109" spans="1:29" ht="30">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row>
    <row r="110" spans="1:29" ht="30">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row>
    <row r="111" spans="1:29" ht="30">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row>
    <row r="112" spans="1:29" ht="30">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row>
    <row r="113" spans="1:29" ht="30">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row>
    <row r="114" spans="1:29" ht="30">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row>
    <row r="115" spans="1:29" ht="30">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row>
    <row r="116" spans="1:29" ht="30">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row>
    <row r="117" spans="1:29" ht="30">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row>
    <row r="118" spans="1:29" ht="30">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row>
    <row r="119" spans="1:29" ht="30">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row>
    <row r="120" spans="1:29" ht="30">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row>
    <row r="121" spans="1:29" ht="30">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row>
    <row r="122" spans="1:29" ht="30">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row>
    <row r="123" spans="1:29" ht="30">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row>
    <row r="124" spans="1:29" ht="30">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row>
    <row r="125" spans="1:29" ht="30">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row>
    <row r="126" spans="1:29" ht="30">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row>
    <row r="127" spans="1:29" ht="30">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row>
    <row r="128" spans="1:29" ht="30">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row>
    <row r="129" spans="1:29" ht="30">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row>
    <row r="130" spans="1:29" ht="30">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row>
    <row r="131" spans="1:29" ht="30">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row>
    <row r="132" spans="1:29" ht="30">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row>
    <row r="133" spans="1:29" ht="30">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row>
    <row r="134" spans="1:29" ht="30">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row>
    <row r="135" spans="1:29" ht="30">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row>
    <row r="136" spans="1:29" ht="30">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row>
    <row r="137" spans="1:29" ht="30">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row>
    <row r="138" spans="1:29" ht="30">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row>
    <row r="139" spans="1:29" ht="30">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row>
    <row r="140" spans="1:29" ht="30">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row>
    <row r="141" spans="1:29" ht="30">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row>
    <row r="142" spans="1:29" ht="30">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row>
    <row r="143" spans="1:29" ht="30">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row>
    <row r="144" spans="1:29" ht="30">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row>
    <row r="145" spans="14:14" ht="30">
      <c r="N145" s="24"/>
    </row>
  </sheetData>
  <mergeCells count="17">
    <mergeCell ref="A90:AB90"/>
    <mergeCell ref="A91:AB91"/>
    <mergeCell ref="C46:D47"/>
    <mergeCell ref="I46:J47"/>
    <mergeCell ref="E46:G47"/>
    <mergeCell ref="K46:M47"/>
    <mergeCell ref="N44:R44"/>
    <mergeCell ref="T44:U44"/>
    <mergeCell ref="W44:AA44"/>
    <mergeCell ref="N63:R63"/>
    <mergeCell ref="T63:U63"/>
    <mergeCell ref="W63:AA63"/>
    <mergeCell ref="A2:AB2"/>
    <mergeCell ref="A5:AB5"/>
    <mergeCell ref="N27:R27"/>
    <mergeCell ref="T27:U27"/>
    <mergeCell ref="W27:AA27"/>
  </mergeCells>
  <printOptions horizontalCentered="1"/>
  <pageMargins left="0.511811023622047" right="0.511811023622047" top="0.511811023622047" bottom="0.23622047244094499" header="0" footer="0"/>
  <pageSetup paperSize="9" scale="2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1454817346722"/>
  </sheetPr>
  <dimension ref="A1:FK105"/>
  <sheetViews>
    <sheetView showGridLines="0" view="pageBreakPreview" topLeftCell="A16" zoomScale="40" zoomScaleNormal="25" zoomScaleSheetLayoutView="40" workbookViewId="0">
      <selection activeCell="BS87" sqref="BS87:CA88"/>
    </sheetView>
  </sheetViews>
  <sheetFormatPr defaultColWidth="2.33203125" defaultRowHeight="15"/>
  <cols>
    <col min="1" max="1" width="2.33203125" style="1"/>
    <col min="2" max="2" width="3.88671875" style="1" customWidth="1"/>
    <col min="3" max="3" width="10.5546875" style="1" customWidth="1"/>
    <col min="4"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164" ht="15.9" customHeight="1"/>
    <row r="2" spans="2:164" ht="15.9" customHeight="1"/>
    <row r="3" spans="2:164" ht="15.9" customHeight="1"/>
    <row r="4" spans="2: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164"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164"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164"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164" ht="39.9" customHeight="1">
      <c r="B9" s="330"/>
      <c r="C9" s="261"/>
      <c r="D9" s="261"/>
      <c r="E9" s="261"/>
      <c r="F9" s="261"/>
      <c r="G9" s="261"/>
      <c r="H9" s="261"/>
      <c r="I9" s="315" t="s">
        <v>228</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164" ht="39.9" customHeight="1">
      <c r="B10" s="330"/>
      <c r="C10" s="261"/>
      <c r="D10" s="261"/>
      <c r="E10" s="261"/>
      <c r="F10" s="261"/>
      <c r="G10" s="261"/>
      <c r="H10" s="261"/>
      <c r="I10" s="316" t="s">
        <v>229</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164" ht="30">
      <c r="B11" s="331"/>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83"/>
    </row>
    <row r="12" spans="2:164" ht="30">
      <c r="B12" s="482"/>
      <c r="C12" s="217">
        <v>1.7</v>
      </c>
      <c r="D12" s="217" t="s">
        <v>230</v>
      </c>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489"/>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326"/>
      <c r="ER12" s="326"/>
      <c r="ES12" s="326"/>
      <c r="ET12" s="326"/>
      <c r="EU12" s="326"/>
      <c r="EV12" s="326"/>
      <c r="EW12" s="326"/>
      <c r="EX12" s="326"/>
      <c r="EY12" s="326"/>
      <c r="EZ12" s="326"/>
      <c r="FA12" s="326"/>
      <c r="FB12" s="326"/>
      <c r="FC12" s="326"/>
      <c r="FD12" s="326"/>
      <c r="FE12" s="326"/>
      <c r="FF12" s="326"/>
      <c r="FG12" s="326"/>
      <c r="FH12" s="326"/>
    </row>
    <row r="13" spans="2:164" ht="30">
      <c r="B13" s="483"/>
      <c r="C13" s="305"/>
      <c r="D13" s="217" t="s">
        <v>231</v>
      </c>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490"/>
      <c r="CM13" s="3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326"/>
      <c r="FE13" s="326"/>
      <c r="FF13" s="326"/>
      <c r="FG13" s="326"/>
      <c r="FH13" s="326"/>
    </row>
    <row r="14" spans="2:164" ht="30" customHeight="1">
      <c r="B14" s="71"/>
      <c r="C14" s="176"/>
      <c r="D14" s="196" t="s">
        <v>232</v>
      </c>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284"/>
      <c r="CE14" s="23"/>
      <c r="CF14" s="23"/>
      <c r="CG14" s="23"/>
      <c r="CM14" s="3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326"/>
      <c r="FE14" s="326"/>
      <c r="FF14" s="326"/>
      <c r="FG14" s="326"/>
      <c r="FH14" s="326"/>
    </row>
    <row r="15" spans="2:164" ht="30" customHeight="1">
      <c r="B15" s="274"/>
      <c r="D15" s="66"/>
      <c r="E15" s="24"/>
      <c r="F15" s="24"/>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X15" s="802"/>
      <c r="AY15" s="802"/>
      <c r="AZ15" s="802"/>
      <c r="BA15" s="802"/>
      <c r="BB15" s="802"/>
      <c r="BC15" s="802"/>
      <c r="BD15" s="802"/>
      <c r="BE15" s="802"/>
      <c r="BF15" s="802"/>
      <c r="BG15" s="802"/>
      <c r="BH15" s="802"/>
      <c r="BI15" s="802"/>
      <c r="BJ15" s="802"/>
      <c r="BK15" s="802"/>
      <c r="BL15" s="802"/>
      <c r="BM15" s="802"/>
      <c r="BN15" s="802"/>
      <c r="BO15" s="802"/>
      <c r="BP15" s="802"/>
      <c r="BQ15" s="802"/>
      <c r="BR15" s="802"/>
      <c r="BS15" s="802"/>
      <c r="BT15" s="802"/>
      <c r="BU15" s="802"/>
      <c r="CD15" s="51"/>
      <c r="CM15" s="317"/>
      <c r="CN15" s="318"/>
      <c r="CO15" s="319"/>
      <c r="CP15" s="319"/>
      <c r="CQ15" s="319"/>
      <c r="CR15" s="319"/>
      <c r="CS15" s="319"/>
      <c r="CT15" s="319"/>
      <c r="CU15" s="319"/>
      <c r="CV15" s="319"/>
      <c r="CW15" s="321"/>
      <c r="CX15" s="322"/>
      <c r="CY15" s="322"/>
      <c r="CZ15" s="323"/>
      <c r="DA15" s="323"/>
      <c r="DB15" s="324"/>
      <c r="DC15" s="324"/>
      <c r="DD15" s="317"/>
      <c r="DE15" s="317"/>
      <c r="DF15" s="317"/>
      <c r="DG15" s="317"/>
      <c r="DH15" s="317"/>
      <c r="DI15" s="317"/>
      <c r="DJ15" s="317"/>
      <c r="DK15" s="317"/>
      <c r="DL15" s="317"/>
      <c r="DM15" s="317"/>
      <c r="DN15" s="317"/>
      <c r="DO15" s="317"/>
      <c r="DP15" s="317"/>
      <c r="DQ15" s="322"/>
      <c r="DR15" s="326"/>
      <c r="DS15" s="326"/>
      <c r="DT15" s="326"/>
      <c r="DU15" s="326"/>
      <c r="DV15" s="326"/>
      <c r="DW15" s="326"/>
      <c r="DX15" s="326"/>
      <c r="DY15" s="326"/>
      <c r="DZ15" s="326"/>
      <c r="EA15" s="326"/>
      <c r="EB15" s="326"/>
      <c r="EC15" s="326"/>
      <c r="ED15" s="326"/>
      <c r="EE15" s="326"/>
      <c r="EF15" s="326"/>
      <c r="EG15" s="326"/>
      <c r="EH15" s="326"/>
      <c r="EI15" s="326"/>
      <c r="EJ15" s="326"/>
      <c r="EK15" s="326"/>
      <c r="EL15" s="326"/>
      <c r="EM15" s="326"/>
      <c r="EN15" s="326"/>
      <c r="EO15" s="326"/>
      <c r="EP15" s="326"/>
      <c r="EQ15" s="326"/>
      <c r="ER15" s="326"/>
      <c r="ES15" s="326"/>
      <c r="ET15" s="326"/>
      <c r="EU15" s="326"/>
      <c r="EV15" s="326"/>
      <c r="EW15" s="326"/>
      <c r="EX15" s="326"/>
      <c r="EY15" s="326"/>
      <c r="EZ15" s="326"/>
      <c r="FA15" s="326"/>
      <c r="FB15" s="326"/>
      <c r="FC15" s="326"/>
      <c r="FD15" s="326"/>
      <c r="FE15" s="326"/>
      <c r="FF15" s="326"/>
      <c r="FG15" s="326"/>
      <c r="FH15" s="326"/>
    </row>
    <row r="16" spans="2:164" ht="33" customHeight="1">
      <c r="B16" s="274"/>
      <c r="D16" s="217" t="s">
        <v>233</v>
      </c>
      <c r="E16" s="24"/>
      <c r="F16" s="24"/>
      <c r="G16" s="75"/>
      <c r="H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CD16" s="51"/>
      <c r="CM16" s="317"/>
      <c r="CO16" s="217"/>
      <c r="CP16" s="217"/>
      <c r="CQ16" s="217"/>
      <c r="CR16" s="217"/>
      <c r="CS16" s="217"/>
      <c r="CT16" s="217"/>
      <c r="CU16" s="217"/>
      <c r="CV16" s="217"/>
      <c r="CW16" s="217"/>
      <c r="CX16" s="217"/>
      <c r="CY16" s="322"/>
      <c r="CZ16" s="323"/>
      <c r="DA16" s="323"/>
      <c r="DB16" s="324"/>
      <c r="DC16" s="324"/>
      <c r="DD16" s="317"/>
      <c r="DE16" s="317"/>
      <c r="DF16" s="317"/>
      <c r="DG16" s="317"/>
      <c r="DH16" s="317"/>
      <c r="DI16" s="317"/>
      <c r="DJ16" s="317"/>
      <c r="DK16" s="317"/>
      <c r="DL16" s="317"/>
      <c r="DM16" s="317"/>
      <c r="DN16" s="317"/>
      <c r="DO16" s="1252"/>
      <c r="DP16" s="1253"/>
      <c r="DQ16" s="322"/>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6"/>
      <c r="FE16" s="326"/>
      <c r="FF16" s="326"/>
      <c r="FG16" s="326"/>
      <c r="FH16" s="326"/>
    </row>
    <row r="17" spans="1:164" ht="33" customHeight="1">
      <c r="B17" s="274"/>
      <c r="D17" s="196" t="s">
        <v>234</v>
      </c>
      <c r="E17" s="24"/>
      <c r="F17" s="24"/>
      <c r="G17" s="75"/>
      <c r="H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CD17" s="51"/>
      <c r="CM17" s="317"/>
      <c r="CO17" s="217"/>
      <c r="CP17" s="217"/>
      <c r="CQ17" s="217"/>
      <c r="CR17" s="217"/>
      <c r="CS17" s="217"/>
      <c r="CT17" s="217"/>
      <c r="CU17" s="217"/>
      <c r="CV17" s="217"/>
      <c r="CW17" s="217"/>
      <c r="CX17" s="217"/>
      <c r="CY17" s="322"/>
      <c r="CZ17" s="323"/>
      <c r="DA17" s="323"/>
      <c r="DB17" s="324"/>
      <c r="DC17" s="324"/>
      <c r="DD17" s="317"/>
      <c r="DE17" s="317"/>
      <c r="DF17" s="317"/>
      <c r="DG17" s="317"/>
      <c r="DH17" s="317"/>
      <c r="DI17" s="317"/>
      <c r="DJ17" s="317"/>
      <c r="DK17" s="317"/>
      <c r="DL17" s="317"/>
      <c r="DM17" s="317"/>
      <c r="DN17" s="317"/>
      <c r="DO17" s="1252"/>
      <c r="DP17" s="1253"/>
      <c r="DQ17" s="322"/>
      <c r="DR17" s="326"/>
      <c r="DS17" s="326"/>
      <c r="DT17" s="326"/>
      <c r="DU17" s="326"/>
      <c r="DV17" s="326"/>
      <c r="DW17" s="326"/>
      <c r="DX17" s="326"/>
      <c r="DY17" s="326"/>
      <c r="DZ17" s="326"/>
      <c r="EA17" s="326"/>
      <c r="EB17" s="326"/>
      <c r="EC17" s="326"/>
      <c r="ED17" s="326"/>
      <c r="EE17" s="326"/>
      <c r="EF17" s="326"/>
      <c r="EG17" s="326"/>
      <c r="EH17" s="326"/>
      <c r="EI17" s="326"/>
      <c r="EJ17" s="326"/>
      <c r="EK17" s="326"/>
      <c r="EL17" s="326"/>
      <c r="EM17" s="326"/>
      <c r="EN17" s="326"/>
      <c r="EO17" s="326"/>
      <c r="EP17" s="326"/>
      <c r="EQ17" s="326"/>
      <c r="ER17" s="326"/>
      <c r="ES17" s="326"/>
      <c r="ET17" s="326"/>
      <c r="EU17" s="326"/>
      <c r="EV17" s="326"/>
      <c r="EW17" s="326"/>
      <c r="EX17" s="326"/>
      <c r="EY17" s="326"/>
      <c r="EZ17" s="326"/>
      <c r="FA17" s="326"/>
      <c r="FB17" s="326"/>
      <c r="FC17" s="326"/>
      <c r="FD17" s="326"/>
      <c r="FE17" s="326"/>
      <c r="FF17" s="326"/>
      <c r="FG17" s="326"/>
      <c r="FH17" s="326"/>
    </row>
    <row r="18" spans="1:164" ht="30" customHeight="1">
      <c r="B18" s="274"/>
      <c r="D18" s="24"/>
      <c r="E18" s="24"/>
      <c r="F18" s="24"/>
      <c r="G18" s="75"/>
      <c r="H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CD18" s="51"/>
      <c r="CM18" s="317"/>
      <c r="CN18" s="217"/>
      <c r="CO18" s="217"/>
      <c r="CP18" s="217"/>
      <c r="CQ18" s="217"/>
      <c r="CR18" s="217"/>
      <c r="CS18" s="217"/>
      <c r="CT18" s="217"/>
      <c r="CU18" s="217"/>
      <c r="CV18" s="217"/>
      <c r="CW18" s="217"/>
      <c r="CX18" s="217"/>
      <c r="CY18" s="1247"/>
      <c r="CZ18" s="1247"/>
      <c r="DA18" s="323"/>
      <c r="DB18" s="324"/>
      <c r="DC18" s="324"/>
      <c r="DD18" s="317"/>
      <c r="DE18" s="317"/>
      <c r="DF18" s="317"/>
      <c r="DG18" s="317"/>
      <c r="DH18" s="317"/>
      <c r="DI18" s="317"/>
      <c r="DJ18" s="317"/>
      <c r="DK18" s="317"/>
      <c r="DL18" s="317"/>
      <c r="DM18" s="317"/>
      <c r="DN18" s="317"/>
      <c r="DO18" s="317"/>
      <c r="DP18" s="317"/>
      <c r="DQ18" s="322"/>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row>
    <row r="19" spans="1:164" s="38" customFormat="1" ht="30" customHeight="1">
      <c r="A19" s="97"/>
      <c r="B19" s="110"/>
      <c r="D19" s="61"/>
      <c r="E19" s="1005" t="s">
        <v>8</v>
      </c>
      <c r="F19" s="193"/>
      <c r="G19" s="193"/>
      <c r="H19" s="193"/>
      <c r="I19" s="193"/>
      <c r="J19" s="193"/>
      <c r="K19" s="193"/>
      <c r="L19" s="193"/>
      <c r="M19" s="193"/>
      <c r="N19" s="193"/>
      <c r="O19" s="193"/>
      <c r="P19" s="193"/>
      <c r="Q19" s="193"/>
      <c r="R19" s="193"/>
      <c r="S19" s="193"/>
      <c r="T19" s="193"/>
      <c r="U19" s="193"/>
      <c r="V19" s="193"/>
      <c r="W19" s="193"/>
      <c r="X19" s="193"/>
      <c r="Y19" s="193"/>
      <c r="Z19" s="193"/>
      <c r="AA19" s="193"/>
      <c r="AB19" s="100"/>
      <c r="AC19" s="100"/>
      <c r="AD19" s="100"/>
      <c r="AE19" s="100"/>
      <c r="AF19" s="100"/>
      <c r="AG19" s="100"/>
      <c r="AH19" s="100"/>
      <c r="AI19" s="100"/>
      <c r="AJ19" s="100"/>
      <c r="AK19" s="100"/>
      <c r="AL19" s="100"/>
      <c r="AM19" s="100"/>
      <c r="AN19" s="100"/>
      <c r="AO19" s="100"/>
      <c r="AP19" s="100"/>
      <c r="AQ19" s="100"/>
      <c r="AR19" s="100"/>
      <c r="AS19" s="100"/>
      <c r="CD19" s="97"/>
      <c r="CM19" s="317"/>
      <c r="DL19" s="317"/>
      <c r="DM19" s="317"/>
      <c r="DN19" s="317"/>
      <c r="DO19" s="317"/>
      <c r="DP19" s="317"/>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1:164" ht="30" customHeight="1">
      <c r="A20" s="51"/>
      <c r="B20" s="110"/>
      <c r="C20" s="38"/>
      <c r="D20" s="1276" t="s">
        <v>196</v>
      </c>
      <c r="E20" s="577"/>
      <c r="F20" s="1284"/>
      <c r="G20" s="1285"/>
      <c r="H20" s="1286"/>
      <c r="I20" s="1290" t="s">
        <v>235</v>
      </c>
      <c r="J20" s="1290"/>
      <c r="K20" s="1290"/>
      <c r="L20" s="1290"/>
      <c r="M20" s="1290"/>
      <c r="N20" s="578"/>
      <c r="O20" s="84"/>
      <c r="P20" s="84"/>
      <c r="Q20" s="1278" t="s">
        <v>198</v>
      </c>
      <c r="R20" s="84"/>
      <c r="S20" s="1270"/>
      <c r="T20" s="1271"/>
      <c r="U20" s="1272"/>
      <c r="V20" s="1279" t="s">
        <v>236</v>
      </c>
      <c r="W20" s="1279"/>
      <c r="X20" s="1279"/>
      <c r="Y20" s="1279"/>
      <c r="Z20" s="1279"/>
      <c r="AA20" s="1279"/>
      <c r="AB20" s="100"/>
      <c r="AC20" s="100"/>
      <c r="AD20" s="100"/>
      <c r="AE20" s="100"/>
      <c r="AF20" s="100"/>
      <c r="AG20" s="100"/>
      <c r="AH20" s="100"/>
      <c r="AI20" s="100"/>
      <c r="AJ20" s="100"/>
      <c r="AK20" s="100"/>
      <c r="AL20" s="100"/>
      <c r="AM20" s="100"/>
      <c r="AN20" s="100"/>
      <c r="AO20" s="100"/>
      <c r="AP20" s="100"/>
      <c r="AQ20" s="100"/>
      <c r="AR20" s="100"/>
      <c r="AS20" s="100"/>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97"/>
      <c r="CM20" s="317"/>
      <c r="DL20" s="317"/>
      <c r="DM20" s="317"/>
      <c r="DN20" s="317"/>
      <c r="DO20" s="317"/>
      <c r="DP20" s="317"/>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1:164" ht="30" customHeight="1">
      <c r="A21" s="51"/>
      <c r="D21" s="1277"/>
      <c r="E21" s="577"/>
      <c r="F21" s="1287"/>
      <c r="G21" s="1288"/>
      <c r="H21" s="1289"/>
      <c r="I21" s="1290"/>
      <c r="J21" s="1290"/>
      <c r="K21" s="1290"/>
      <c r="L21" s="1290"/>
      <c r="M21" s="1290"/>
      <c r="N21" s="578"/>
      <c r="O21" s="154"/>
      <c r="P21" s="154"/>
      <c r="Q21" s="1279"/>
      <c r="R21" s="154"/>
      <c r="S21" s="1273"/>
      <c r="T21" s="1274"/>
      <c r="U21" s="1275"/>
      <c r="V21" s="1279"/>
      <c r="W21" s="1279"/>
      <c r="X21" s="1279"/>
      <c r="Y21" s="1279"/>
      <c r="Z21" s="1279"/>
      <c r="AA21" s="1279"/>
      <c r="AK21" s="799"/>
      <c r="AL21" s="799"/>
      <c r="AM21" s="799"/>
      <c r="AN21" s="799"/>
      <c r="AO21" s="799"/>
      <c r="AP21" s="799"/>
      <c r="AQ21" s="799"/>
      <c r="AR21" s="799"/>
      <c r="AS21" s="799"/>
      <c r="AT21" s="799"/>
      <c r="AU21" s="799"/>
      <c r="AV21" s="799"/>
      <c r="AW21" s="799"/>
      <c r="AX21" s="799"/>
      <c r="AY21" s="799"/>
      <c r="AZ21" s="799"/>
      <c r="BA21" s="799"/>
      <c r="BB21" s="799"/>
      <c r="BC21" s="799"/>
      <c r="BD21" s="799"/>
      <c r="BE21" s="799"/>
      <c r="CD21" s="51"/>
      <c r="CM21" s="317"/>
      <c r="DL21" s="317"/>
      <c r="DM21" s="317"/>
      <c r="DN21" s="317"/>
      <c r="DO21" s="317"/>
      <c r="DP21" s="317"/>
      <c r="DQ21" s="322"/>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c r="FH21" s="326"/>
    </row>
    <row r="22" spans="1:164" ht="30" customHeight="1">
      <c r="A22" s="51"/>
      <c r="AK22" s="799"/>
      <c r="AL22" s="799"/>
      <c r="AM22" s="799"/>
      <c r="AN22" s="799"/>
      <c r="AO22" s="799"/>
      <c r="AP22" s="799"/>
      <c r="AQ22" s="799"/>
      <c r="AR22" s="799"/>
      <c r="AS22" s="799"/>
      <c r="AT22" s="799"/>
      <c r="AU22" s="799"/>
      <c r="AV22" s="799"/>
      <c r="AW22" s="799"/>
      <c r="AX22" s="799"/>
      <c r="AY22" s="799"/>
      <c r="AZ22" s="799"/>
      <c r="BA22" s="799"/>
      <c r="BB22" s="799"/>
      <c r="BC22" s="799"/>
      <c r="BD22" s="799"/>
      <c r="BE22" s="799"/>
      <c r="BH22" s="804"/>
      <c r="BI22" s="804"/>
      <c r="BJ22" s="804"/>
      <c r="BK22" s="804"/>
      <c r="BO22" s="804"/>
      <c r="BP22" s="804"/>
      <c r="BQ22" s="804"/>
      <c r="BR22" s="804"/>
      <c r="BS22" s="804"/>
      <c r="BT22" s="804"/>
      <c r="BU22" s="804"/>
      <c r="BV22" s="804"/>
      <c r="BW22" s="804"/>
      <c r="BX22" s="804"/>
      <c r="BY22" s="804"/>
      <c r="BZ22" s="804"/>
      <c r="CA22" s="799"/>
      <c r="CB22" s="799"/>
      <c r="CD22" s="51"/>
      <c r="CK22" s="298"/>
    </row>
    <row r="23" spans="1:164" ht="54.9" customHeight="1">
      <c r="A23" s="51"/>
      <c r="B23" s="332"/>
      <c r="C23" s="1291" t="s">
        <v>224</v>
      </c>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355"/>
      <c r="AQ23" s="355"/>
      <c r="AR23" s="355"/>
      <c r="AS23" s="355"/>
      <c r="AT23" s="355"/>
      <c r="AU23" s="355"/>
      <c r="AV23" s="355"/>
      <c r="AW23" s="355"/>
      <c r="AX23" s="355"/>
      <c r="AY23" s="355"/>
      <c r="AZ23" s="355"/>
      <c r="BA23" s="355"/>
      <c r="BB23" s="355"/>
      <c r="BC23" s="355"/>
      <c r="BD23" s="355"/>
      <c r="BE23" s="355"/>
      <c r="BF23" s="355"/>
      <c r="BG23" s="355"/>
      <c r="BH23" s="355"/>
      <c r="BI23" s="355"/>
      <c r="BJ23" s="355"/>
      <c r="BK23" s="355"/>
      <c r="BL23" s="355"/>
      <c r="BM23" s="355"/>
      <c r="BN23" s="355"/>
      <c r="BO23" s="355"/>
      <c r="BP23" s="355"/>
      <c r="BQ23" s="355"/>
      <c r="BR23" s="355"/>
      <c r="BS23" s="355"/>
      <c r="BT23" s="355"/>
      <c r="BU23" s="355"/>
      <c r="BV23" s="355"/>
      <c r="BW23" s="355"/>
      <c r="BX23" s="355"/>
      <c r="BY23" s="355"/>
      <c r="BZ23" s="355"/>
      <c r="CA23" s="355"/>
      <c r="CB23" s="355"/>
      <c r="CC23" s="355"/>
      <c r="CD23" s="359"/>
      <c r="CK23" s="299"/>
    </row>
    <row r="24" spans="1:164" ht="33.9" customHeight="1">
      <c r="A24" s="51"/>
      <c r="B24" s="334"/>
      <c r="C24" s="1293"/>
      <c r="D24" s="1293"/>
      <c r="E24" s="1293"/>
      <c r="F24" s="1293"/>
      <c r="G24" s="1293"/>
      <c r="H24" s="1293"/>
      <c r="I24" s="1293"/>
      <c r="J24" s="1293"/>
      <c r="K24" s="1293"/>
      <c r="L24" s="1293"/>
      <c r="M24" s="1293"/>
      <c r="N24" s="1293"/>
      <c r="O24" s="1293"/>
      <c r="P24" s="1293"/>
      <c r="Q24" s="1293"/>
      <c r="R24" s="1293"/>
      <c r="S24" s="1293"/>
      <c r="T24" s="1293"/>
      <c r="U24" s="1293"/>
      <c r="V24" s="1293"/>
      <c r="W24" s="1293"/>
      <c r="X24" s="1293"/>
      <c r="Y24" s="1293"/>
      <c r="Z24" s="1293"/>
      <c r="AA24" s="1293"/>
      <c r="AB24" s="1293"/>
      <c r="AC24" s="1293"/>
      <c r="AD24" s="1293"/>
      <c r="AE24" s="1293"/>
      <c r="AF24" s="1293"/>
      <c r="AG24" s="1293"/>
      <c r="AH24" s="1293"/>
      <c r="AI24" s="1293"/>
      <c r="AJ24" s="1293"/>
      <c r="AK24" s="1293"/>
      <c r="AL24" s="1293"/>
      <c r="AM24" s="1293"/>
      <c r="AN24" s="1293"/>
      <c r="AO24" s="1293"/>
      <c r="AP24" s="568"/>
      <c r="AQ24" s="568"/>
      <c r="AR24" s="568"/>
      <c r="AS24" s="568"/>
      <c r="AT24" s="568"/>
      <c r="AU24" s="568"/>
      <c r="AV24" s="568"/>
      <c r="AW24" s="568"/>
      <c r="AX24" s="568"/>
      <c r="AY24" s="568"/>
      <c r="AZ24" s="568"/>
      <c r="BA24" s="568"/>
      <c r="BB24" s="568"/>
      <c r="BC24" s="568"/>
      <c r="BD24" s="568"/>
      <c r="BE24" s="568"/>
      <c r="BF24" s="568"/>
      <c r="BG24" s="568"/>
      <c r="BH24" s="568"/>
      <c r="BI24" s="568"/>
      <c r="BJ24" s="568"/>
      <c r="BK24" s="568"/>
      <c r="BL24" s="568"/>
      <c r="BM24" s="568"/>
      <c r="BN24" s="568"/>
      <c r="BO24" s="568"/>
      <c r="BP24" s="568"/>
      <c r="BQ24" s="568"/>
      <c r="BR24" s="568"/>
      <c r="BS24" s="568"/>
      <c r="BT24" s="568"/>
      <c r="BU24" s="568"/>
      <c r="BV24" s="568"/>
      <c r="BW24" s="568"/>
      <c r="BX24" s="568"/>
      <c r="BY24" s="568"/>
      <c r="BZ24" s="568"/>
      <c r="CA24" s="568"/>
      <c r="CB24" s="568"/>
      <c r="CC24" s="568"/>
      <c r="CD24" s="360"/>
    </row>
    <row r="25" spans="1:164" ht="30" customHeight="1">
      <c r="A25" s="51"/>
      <c r="B25" s="334"/>
      <c r="C25" s="568"/>
      <c r="D25" s="568"/>
      <c r="E25" s="568"/>
      <c r="F25" s="568"/>
      <c r="G25" s="568"/>
      <c r="H25" s="568"/>
      <c r="I25" s="568"/>
      <c r="J25" s="568"/>
      <c r="K25" s="568"/>
      <c r="L25" s="568"/>
      <c r="M25" s="568"/>
      <c r="N25" s="568"/>
      <c r="O25" s="568"/>
      <c r="P25" s="568"/>
      <c r="Q25" s="568"/>
      <c r="R25" s="568"/>
      <c r="S25" s="568"/>
      <c r="T25" s="568"/>
      <c r="U25" s="568"/>
      <c r="V25" s="568"/>
      <c r="W25" s="1248" t="s">
        <v>237</v>
      </c>
      <c r="X25" s="1249"/>
      <c r="Y25" s="1249"/>
      <c r="Z25" s="1249"/>
      <c r="AA25" s="1249"/>
      <c r="AB25" s="1249"/>
      <c r="AC25" s="568"/>
      <c r="AD25" s="1248" t="s">
        <v>238</v>
      </c>
      <c r="AE25" s="1249"/>
      <c r="AF25" s="1249"/>
      <c r="AG25" s="1249"/>
      <c r="AH25" s="1249"/>
      <c r="AI25" s="1249"/>
      <c r="AJ25" s="1249"/>
      <c r="AK25" s="1249"/>
      <c r="AL25" s="1249"/>
      <c r="AM25" s="1249"/>
      <c r="AN25" s="1249"/>
      <c r="AO25" s="1249"/>
      <c r="AP25" s="569"/>
      <c r="AQ25" s="797"/>
      <c r="AR25" s="1248" t="s">
        <v>239</v>
      </c>
      <c r="AS25" s="1249"/>
      <c r="AT25" s="1249"/>
      <c r="AU25" s="1249"/>
      <c r="AV25" s="1249"/>
      <c r="AW25" s="1249"/>
      <c r="AX25" s="1249"/>
      <c r="AY25" s="1249"/>
      <c r="AZ25" s="1249"/>
      <c r="BA25" s="568"/>
      <c r="BB25" s="797"/>
      <c r="BC25" s="1248" t="s">
        <v>240</v>
      </c>
      <c r="BD25" s="1249"/>
      <c r="BE25" s="1249"/>
      <c r="BF25" s="1249"/>
      <c r="BG25" s="1249"/>
      <c r="BH25" s="1249"/>
      <c r="BI25" s="1249"/>
      <c r="BJ25" s="1249"/>
      <c r="BK25" s="1249"/>
      <c r="BL25" s="1249"/>
      <c r="BM25" s="1249"/>
      <c r="BN25" s="1249"/>
      <c r="BO25" s="1249"/>
      <c r="BP25" s="1249"/>
      <c r="BQ25" s="1249"/>
      <c r="BR25" s="1249"/>
      <c r="BS25" s="1249"/>
      <c r="BT25" s="1249"/>
      <c r="BU25" s="1249"/>
      <c r="BV25" s="1249"/>
      <c r="BW25" s="568"/>
      <c r="BX25" s="568"/>
      <c r="BY25" s="1250" t="s">
        <v>241</v>
      </c>
      <c r="BZ25" s="1251"/>
      <c r="CA25" s="1251"/>
      <c r="CB25" s="1251"/>
      <c r="CC25" s="569"/>
      <c r="CD25" s="360"/>
      <c r="CL25" s="320"/>
    </row>
    <row r="26" spans="1:164" ht="30" customHeight="1">
      <c r="A26" s="51"/>
      <c r="B26" s="334"/>
      <c r="C26" s="568"/>
      <c r="D26" s="568"/>
      <c r="E26" s="568"/>
      <c r="F26" s="568"/>
      <c r="G26" s="568"/>
      <c r="H26" s="568"/>
      <c r="I26" s="568"/>
      <c r="J26" s="568"/>
      <c r="K26" s="568"/>
      <c r="L26" s="568"/>
      <c r="M26" s="568"/>
      <c r="N26" s="568"/>
      <c r="O26" s="568"/>
      <c r="P26" s="568"/>
      <c r="Q26" s="568"/>
      <c r="R26" s="568"/>
      <c r="S26" s="568"/>
      <c r="T26" s="568"/>
      <c r="U26" s="568"/>
      <c r="V26" s="568"/>
      <c r="W26" s="1294" t="s">
        <v>242</v>
      </c>
      <c r="X26" s="1295"/>
      <c r="Y26" s="1295"/>
      <c r="Z26" s="1295"/>
      <c r="AA26" s="1295"/>
      <c r="AB26" s="1295"/>
      <c r="AC26" s="789"/>
      <c r="AD26" s="1294" t="s">
        <v>243</v>
      </c>
      <c r="AE26" s="1295"/>
      <c r="AF26" s="1295"/>
      <c r="AG26" s="1295"/>
      <c r="AH26" s="1295"/>
      <c r="AI26" s="1295"/>
      <c r="AJ26" s="1295"/>
      <c r="AK26" s="1295"/>
      <c r="AL26" s="1295"/>
      <c r="AM26" s="1295"/>
      <c r="AN26" s="1295"/>
      <c r="AO26" s="1295"/>
      <c r="AP26" s="796"/>
      <c r="AQ26" s="797"/>
      <c r="AR26" s="1294" t="s">
        <v>244</v>
      </c>
      <c r="AS26" s="1295"/>
      <c r="AT26" s="1295"/>
      <c r="AU26" s="1295"/>
      <c r="AV26" s="1295"/>
      <c r="AW26" s="1295"/>
      <c r="AX26" s="1295"/>
      <c r="AY26" s="1295"/>
      <c r="AZ26" s="1295"/>
      <c r="BA26" s="789"/>
      <c r="BB26" s="797"/>
      <c r="BC26" s="1294" t="s">
        <v>245</v>
      </c>
      <c r="BD26" s="1295"/>
      <c r="BE26" s="1295"/>
      <c r="BF26" s="1295"/>
      <c r="BG26" s="1295"/>
      <c r="BH26" s="1295"/>
      <c r="BI26" s="1295"/>
      <c r="BJ26" s="1295"/>
      <c r="BK26" s="1295"/>
      <c r="BL26" s="1295"/>
      <c r="BM26" s="1295"/>
      <c r="BN26" s="1295"/>
      <c r="BO26" s="1295"/>
      <c r="BP26" s="1295"/>
      <c r="BQ26" s="1295"/>
      <c r="BR26" s="1295"/>
      <c r="BS26" s="1295"/>
      <c r="BT26" s="1295"/>
      <c r="BU26" s="1295"/>
      <c r="BV26" s="1295"/>
      <c r="BW26" s="789"/>
      <c r="BX26" s="789"/>
      <c r="BY26" s="1294" t="s">
        <v>241</v>
      </c>
      <c r="BZ26" s="1295"/>
      <c r="CA26" s="1295"/>
      <c r="CB26" s="7"/>
      <c r="CC26" s="796"/>
      <c r="CD26" s="360"/>
    </row>
    <row r="27" spans="1:164" ht="30" customHeight="1">
      <c r="A27" s="51"/>
      <c r="B27" s="334"/>
      <c r="C27" s="568"/>
      <c r="D27" s="568"/>
      <c r="E27" s="568"/>
      <c r="F27" s="568"/>
      <c r="G27" s="568"/>
      <c r="H27" s="568"/>
      <c r="I27" s="568"/>
      <c r="J27" s="568"/>
      <c r="K27" s="568"/>
      <c r="L27" s="568"/>
      <c r="M27" s="568"/>
      <c r="N27" s="568"/>
      <c r="O27" s="568"/>
      <c r="P27" s="568"/>
      <c r="Q27" s="568"/>
      <c r="R27" s="568"/>
      <c r="S27" s="568"/>
      <c r="T27" s="568"/>
      <c r="U27" s="568"/>
      <c r="V27" s="797"/>
      <c r="W27" s="1267" t="s">
        <v>9</v>
      </c>
      <c r="X27" s="1268"/>
      <c r="Y27" s="1268"/>
      <c r="Z27" s="1268"/>
      <c r="AA27" s="1268"/>
      <c r="AB27" s="1269"/>
      <c r="AC27" s="798"/>
      <c r="AD27" s="797"/>
      <c r="AE27" s="797"/>
      <c r="AF27" s="798"/>
      <c r="AG27" s="1267" t="s">
        <v>10</v>
      </c>
      <c r="AH27" s="1268"/>
      <c r="AI27" s="1268"/>
      <c r="AJ27" s="1268"/>
      <c r="AK27" s="1268"/>
      <c r="AL27" s="1269"/>
      <c r="AM27" s="797"/>
      <c r="AN27" s="798"/>
      <c r="AO27" s="798"/>
      <c r="AP27" s="798"/>
      <c r="AQ27" s="797"/>
      <c r="AR27" s="1267" t="s">
        <v>11</v>
      </c>
      <c r="AS27" s="1268"/>
      <c r="AT27" s="1268"/>
      <c r="AU27" s="1268"/>
      <c r="AV27" s="1268"/>
      <c r="AW27" s="1268"/>
      <c r="AX27" s="1268"/>
      <c r="AY27" s="1268"/>
      <c r="AZ27" s="1269"/>
      <c r="BA27" s="798"/>
      <c r="BB27" s="797"/>
      <c r="BC27" s="1283" t="s">
        <v>12</v>
      </c>
      <c r="BD27" s="1269"/>
      <c r="BE27" s="1269"/>
      <c r="BF27" s="1269"/>
      <c r="BG27" s="1269"/>
      <c r="BH27" s="1269"/>
      <c r="BI27" s="1269"/>
      <c r="BJ27" s="1269"/>
      <c r="BK27" s="1269"/>
      <c r="BL27" s="1269"/>
      <c r="BM27" s="1269"/>
      <c r="BN27" s="1269"/>
      <c r="BO27" s="1269"/>
      <c r="BP27" s="1269"/>
      <c r="BQ27" s="1269"/>
      <c r="BR27" s="1269"/>
      <c r="BS27" s="1269"/>
      <c r="BT27" s="1269"/>
      <c r="BU27" s="1269"/>
      <c r="BV27" s="1269"/>
      <c r="BW27" s="798"/>
      <c r="BX27" s="798"/>
      <c r="BY27" s="1006" t="s">
        <v>13</v>
      </c>
      <c r="BZ27" s="7"/>
      <c r="CA27" s="798"/>
      <c r="CB27" s="798"/>
      <c r="CC27" s="798"/>
      <c r="CD27" s="360"/>
      <c r="CK27" s="38"/>
      <c r="CL27" s="38"/>
      <c r="CM27" s="38"/>
    </row>
    <row r="28" spans="1:164" ht="28.2">
      <c r="A28" s="51"/>
      <c r="B28" s="334"/>
      <c r="C28" s="1007" t="s">
        <v>246</v>
      </c>
      <c r="D28" s="568"/>
      <c r="E28" s="568"/>
      <c r="F28" s="568"/>
      <c r="G28" s="568"/>
      <c r="H28" s="568"/>
      <c r="I28" s="568"/>
      <c r="J28" s="568"/>
      <c r="K28" s="568"/>
      <c r="L28" s="568"/>
      <c r="M28" s="568"/>
      <c r="N28" s="568"/>
      <c r="O28" s="568"/>
      <c r="P28" s="568"/>
      <c r="Q28" s="568"/>
      <c r="R28" s="568"/>
      <c r="S28" s="568"/>
      <c r="T28" s="568"/>
      <c r="U28" s="568"/>
      <c r="V28" s="568"/>
      <c r="W28" s="1201"/>
      <c r="X28" s="1202"/>
      <c r="Y28" s="1202"/>
      <c r="Z28" s="1202"/>
      <c r="AA28" s="1202"/>
      <c r="AB28" s="1203"/>
      <c r="AC28" s="568"/>
      <c r="AD28" s="568"/>
      <c r="AE28" s="568"/>
      <c r="AF28" s="568"/>
      <c r="AG28" s="1201"/>
      <c r="AH28" s="1202"/>
      <c r="AI28" s="1202"/>
      <c r="AJ28" s="1202"/>
      <c r="AK28" s="1202"/>
      <c r="AL28" s="1203"/>
      <c r="AM28" s="568"/>
      <c r="AN28" s="568"/>
      <c r="AO28" s="568"/>
      <c r="AP28" s="568"/>
      <c r="AQ28" s="568"/>
      <c r="AR28" s="1201"/>
      <c r="AS28" s="1202"/>
      <c r="AT28" s="1202"/>
      <c r="AU28" s="1202"/>
      <c r="AV28" s="1202"/>
      <c r="AW28" s="1202"/>
      <c r="AX28" s="1202"/>
      <c r="AY28" s="1202"/>
      <c r="AZ28" s="1203"/>
      <c r="BA28" s="568"/>
      <c r="BB28" s="568"/>
      <c r="BC28" s="1270"/>
      <c r="BD28" s="1271"/>
      <c r="BE28" s="1271"/>
      <c r="BF28" s="1271"/>
      <c r="BG28" s="1271"/>
      <c r="BH28" s="1271"/>
      <c r="BI28" s="1271"/>
      <c r="BJ28" s="1271"/>
      <c r="BK28" s="1271"/>
      <c r="BL28" s="1271"/>
      <c r="BM28" s="1271"/>
      <c r="BN28" s="1271"/>
      <c r="BO28" s="1271"/>
      <c r="BP28" s="1271"/>
      <c r="BQ28" s="1271"/>
      <c r="BR28" s="1271"/>
      <c r="BS28" s="1271"/>
      <c r="BT28" s="1271"/>
      <c r="BU28" s="1271"/>
      <c r="BV28" s="1272"/>
      <c r="BW28" s="568"/>
      <c r="BX28" s="568"/>
      <c r="BY28" s="1201"/>
      <c r="BZ28" s="1202"/>
      <c r="CA28" s="1203"/>
      <c r="CB28" s="7"/>
      <c r="CC28" s="806"/>
      <c r="CD28" s="360"/>
    </row>
    <row r="29" spans="1:164" ht="28.2">
      <c r="A29" s="51"/>
      <c r="B29" s="334"/>
      <c r="C29" s="1008" t="s">
        <v>247</v>
      </c>
      <c r="D29" s="568"/>
      <c r="E29" s="568"/>
      <c r="F29" s="568"/>
      <c r="G29" s="568"/>
      <c r="H29" s="568"/>
      <c r="I29" s="568"/>
      <c r="J29" s="568"/>
      <c r="K29" s="568"/>
      <c r="L29" s="568"/>
      <c r="M29" s="568"/>
      <c r="N29" s="568"/>
      <c r="O29" s="568"/>
      <c r="P29" s="568"/>
      <c r="Q29" s="568"/>
      <c r="R29" s="568"/>
      <c r="S29" s="568"/>
      <c r="T29" s="568"/>
      <c r="U29" s="568"/>
      <c r="V29" s="568"/>
      <c r="W29" s="1204"/>
      <c r="X29" s="1205"/>
      <c r="Y29" s="1205"/>
      <c r="Z29" s="1205"/>
      <c r="AA29" s="1205"/>
      <c r="AB29" s="1206"/>
      <c r="AC29" s="568"/>
      <c r="AD29" s="568"/>
      <c r="AE29" s="568"/>
      <c r="AF29" s="568"/>
      <c r="AG29" s="1204"/>
      <c r="AH29" s="1205"/>
      <c r="AI29" s="1205"/>
      <c r="AJ29" s="1205"/>
      <c r="AK29" s="1205"/>
      <c r="AL29" s="1206"/>
      <c r="AM29" s="568"/>
      <c r="AN29" s="568"/>
      <c r="AO29" s="568"/>
      <c r="AP29" s="568"/>
      <c r="AQ29" s="568"/>
      <c r="AR29" s="1204"/>
      <c r="AS29" s="1205"/>
      <c r="AT29" s="1205"/>
      <c r="AU29" s="1205"/>
      <c r="AV29" s="1205"/>
      <c r="AW29" s="1205"/>
      <c r="AX29" s="1205"/>
      <c r="AY29" s="1205"/>
      <c r="AZ29" s="1206"/>
      <c r="BA29" s="568"/>
      <c r="BB29" s="568"/>
      <c r="BC29" s="1273"/>
      <c r="BD29" s="1274"/>
      <c r="BE29" s="1274"/>
      <c r="BF29" s="1274"/>
      <c r="BG29" s="1274"/>
      <c r="BH29" s="1274"/>
      <c r="BI29" s="1274"/>
      <c r="BJ29" s="1274"/>
      <c r="BK29" s="1274"/>
      <c r="BL29" s="1274"/>
      <c r="BM29" s="1274"/>
      <c r="BN29" s="1274"/>
      <c r="BO29" s="1274"/>
      <c r="BP29" s="1274"/>
      <c r="BQ29" s="1274"/>
      <c r="BR29" s="1274"/>
      <c r="BS29" s="1274"/>
      <c r="BT29" s="1274"/>
      <c r="BU29" s="1274"/>
      <c r="BV29" s="1275"/>
      <c r="BW29" s="568"/>
      <c r="BX29" s="568"/>
      <c r="BY29" s="1204"/>
      <c r="BZ29" s="1205"/>
      <c r="CA29" s="1206"/>
      <c r="CB29" s="7"/>
      <c r="CC29" s="806"/>
      <c r="CD29" s="360"/>
    </row>
    <row r="30" spans="1:164" ht="35.1" customHeight="1">
      <c r="A30" s="51"/>
      <c r="B30" s="334"/>
      <c r="C30" s="568"/>
      <c r="D30" s="568"/>
      <c r="E30" s="568"/>
      <c r="F30" s="568"/>
      <c r="G30" s="568"/>
      <c r="H30" s="568"/>
      <c r="I30" s="568"/>
      <c r="J30" s="568"/>
      <c r="K30" s="568"/>
      <c r="L30" s="568"/>
      <c r="M30" s="568"/>
      <c r="N30" s="568"/>
      <c r="O30" s="568"/>
      <c r="P30" s="568"/>
      <c r="Q30" s="568"/>
      <c r="R30" s="568"/>
      <c r="S30" s="568"/>
      <c r="T30" s="568"/>
      <c r="U30" s="568"/>
      <c r="V30" s="568"/>
      <c r="W30" s="1267" t="s">
        <v>14</v>
      </c>
      <c r="X30" s="1268"/>
      <c r="Y30" s="1268"/>
      <c r="Z30" s="1268"/>
      <c r="AA30" s="1268"/>
      <c r="AB30" s="1268"/>
      <c r="AC30" s="798"/>
      <c r="AD30" s="797"/>
      <c r="AE30" s="797"/>
      <c r="AF30" s="798"/>
      <c r="AG30" s="1267" t="s">
        <v>15</v>
      </c>
      <c r="AH30" s="1268"/>
      <c r="AI30" s="1268"/>
      <c r="AJ30" s="1268"/>
      <c r="AK30" s="1268"/>
      <c r="AL30" s="1268"/>
      <c r="AM30" s="797"/>
      <c r="AN30" s="798"/>
      <c r="AO30" s="798"/>
      <c r="AP30" s="798"/>
      <c r="AQ30" s="797"/>
      <c r="AR30" s="1267" t="s">
        <v>16</v>
      </c>
      <c r="AS30" s="1268"/>
      <c r="AT30" s="1268"/>
      <c r="AU30" s="1268"/>
      <c r="AV30" s="1268"/>
      <c r="AW30" s="1268"/>
      <c r="AX30" s="1268"/>
      <c r="AY30" s="1268"/>
      <c r="AZ30" s="1268"/>
      <c r="BA30" s="798"/>
      <c r="BB30" s="797"/>
      <c r="BC30" s="1283" t="s">
        <v>17</v>
      </c>
      <c r="BD30" s="1269"/>
      <c r="BE30" s="1269"/>
      <c r="BF30" s="1269"/>
      <c r="BG30" s="1269"/>
      <c r="BH30" s="1269"/>
      <c r="BI30" s="1269"/>
      <c r="BJ30" s="1269"/>
      <c r="BK30" s="1269"/>
      <c r="BL30" s="1269"/>
      <c r="BM30" s="1269"/>
      <c r="BN30" s="1269"/>
      <c r="BO30" s="1269"/>
      <c r="BP30" s="1269"/>
      <c r="BQ30" s="1269"/>
      <c r="BR30" s="1269"/>
      <c r="BS30" s="1269"/>
      <c r="BT30" s="1269"/>
      <c r="BU30" s="1269"/>
      <c r="BV30" s="1269"/>
      <c r="BW30" s="798"/>
      <c r="BX30" s="798"/>
      <c r="BY30" s="1006" t="s">
        <v>18</v>
      </c>
      <c r="BZ30" s="798"/>
      <c r="CA30" s="7"/>
      <c r="CB30" s="798"/>
      <c r="CC30" s="798"/>
      <c r="CD30" s="360"/>
    </row>
    <row r="31" spans="1:164" ht="28.2">
      <c r="A31" s="51"/>
      <c r="B31" s="334"/>
      <c r="C31" s="1007" t="s">
        <v>248</v>
      </c>
      <c r="D31" s="568"/>
      <c r="E31" s="568"/>
      <c r="F31" s="568"/>
      <c r="G31" s="568"/>
      <c r="H31" s="568"/>
      <c r="I31" s="568"/>
      <c r="J31" s="568"/>
      <c r="K31" s="568"/>
      <c r="L31" s="568"/>
      <c r="M31" s="568"/>
      <c r="N31" s="568"/>
      <c r="O31" s="568"/>
      <c r="P31" s="568"/>
      <c r="Q31" s="568"/>
      <c r="R31" s="568"/>
      <c r="S31" s="568"/>
      <c r="T31" s="568"/>
      <c r="U31" s="568"/>
      <c r="V31" s="568"/>
      <c r="W31" s="1201"/>
      <c r="X31" s="1202"/>
      <c r="Y31" s="1202"/>
      <c r="Z31" s="1202"/>
      <c r="AA31" s="1202"/>
      <c r="AB31" s="1203"/>
      <c r="AC31" s="568"/>
      <c r="AD31" s="568"/>
      <c r="AE31" s="568"/>
      <c r="AF31" s="568"/>
      <c r="AG31" s="1201"/>
      <c r="AH31" s="1202"/>
      <c r="AI31" s="1202"/>
      <c r="AJ31" s="1202"/>
      <c r="AK31" s="1202"/>
      <c r="AL31" s="1203"/>
      <c r="AM31" s="568"/>
      <c r="AN31" s="568"/>
      <c r="AO31" s="568"/>
      <c r="AP31" s="568"/>
      <c r="AQ31" s="568"/>
      <c r="AR31" s="1201"/>
      <c r="AS31" s="1202"/>
      <c r="AT31" s="1202"/>
      <c r="AU31" s="1202"/>
      <c r="AV31" s="1202"/>
      <c r="AW31" s="1202"/>
      <c r="AX31" s="1202"/>
      <c r="AY31" s="1202"/>
      <c r="AZ31" s="1203"/>
      <c r="BA31" s="568"/>
      <c r="BB31" s="568"/>
      <c r="BC31" s="1270"/>
      <c r="BD31" s="1271"/>
      <c r="BE31" s="1271"/>
      <c r="BF31" s="1271"/>
      <c r="BG31" s="1271"/>
      <c r="BH31" s="1271"/>
      <c r="BI31" s="1271"/>
      <c r="BJ31" s="1271"/>
      <c r="BK31" s="1271"/>
      <c r="BL31" s="1271"/>
      <c r="BM31" s="1271"/>
      <c r="BN31" s="1271"/>
      <c r="BO31" s="1271"/>
      <c r="BP31" s="1271"/>
      <c r="BQ31" s="1271"/>
      <c r="BR31" s="1271"/>
      <c r="BS31" s="1271"/>
      <c r="BT31" s="1271"/>
      <c r="BU31" s="1271"/>
      <c r="BV31" s="1272"/>
      <c r="BW31" s="568"/>
      <c r="BX31" s="568"/>
      <c r="BY31" s="1201"/>
      <c r="BZ31" s="1202"/>
      <c r="CA31" s="1203"/>
      <c r="CB31" s="517"/>
      <c r="CC31" s="806"/>
      <c r="CD31" s="360"/>
    </row>
    <row r="32" spans="1:164" ht="28.2">
      <c r="A32" s="51"/>
      <c r="B32" s="334"/>
      <c r="C32" s="1008" t="s">
        <v>249</v>
      </c>
      <c r="D32" s="568"/>
      <c r="E32" s="568"/>
      <c r="F32" s="568"/>
      <c r="G32" s="568"/>
      <c r="H32" s="568"/>
      <c r="I32" s="568"/>
      <c r="J32" s="568"/>
      <c r="K32" s="568"/>
      <c r="L32" s="568"/>
      <c r="M32" s="568"/>
      <c r="N32" s="568"/>
      <c r="O32" s="568"/>
      <c r="P32" s="568"/>
      <c r="Q32" s="568"/>
      <c r="R32" s="568"/>
      <c r="S32" s="568"/>
      <c r="T32" s="568"/>
      <c r="U32" s="568"/>
      <c r="V32" s="568"/>
      <c r="W32" s="1204"/>
      <c r="X32" s="1205"/>
      <c r="Y32" s="1205"/>
      <c r="Z32" s="1205"/>
      <c r="AA32" s="1205"/>
      <c r="AB32" s="1206"/>
      <c r="AC32" s="568"/>
      <c r="AD32" s="568"/>
      <c r="AE32" s="568"/>
      <c r="AF32" s="568"/>
      <c r="AG32" s="1204"/>
      <c r="AH32" s="1205"/>
      <c r="AI32" s="1205"/>
      <c r="AJ32" s="1205"/>
      <c r="AK32" s="1205"/>
      <c r="AL32" s="1206"/>
      <c r="AM32" s="568"/>
      <c r="AN32" s="568"/>
      <c r="AO32" s="568"/>
      <c r="AP32" s="568"/>
      <c r="AQ32" s="568"/>
      <c r="AR32" s="1204"/>
      <c r="AS32" s="1205"/>
      <c r="AT32" s="1205"/>
      <c r="AU32" s="1205"/>
      <c r="AV32" s="1205"/>
      <c r="AW32" s="1205"/>
      <c r="AX32" s="1205"/>
      <c r="AY32" s="1205"/>
      <c r="AZ32" s="1206"/>
      <c r="BA32" s="568"/>
      <c r="BB32" s="568"/>
      <c r="BC32" s="1273"/>
      <c r="BD32" s="1274"/>
      <c r="BE32" s="1274"/>
      <c r="BF32" s="1274"/>
      <c r="BG32" s="1274"/>
      <c r="BH32" s="1274"/>
      <c r="BI32" s="1274"/>
      <c r="BJ32" s="1274"/>
      <c r="BK32" s="1274"/>
      <c r="BL32" s="1274"/>
      <c r="BM32" s="1274"/>
      <c r="BN32" s="1274"/>
      <c r="BO32" s="1274"/>
      <c r="BP32" s="1274"/>
      <c r="BQ32" s="1274"/>
      <c r="BR32" s="1274"/>
      <c r="BS32" s="1274"/>
      <c r="BT32" s="1274"/>
      <c r="BU32" s="1274"/>
      <c r="BV32" s="1275"/>
      <c r="BW32" s="568"/>
      <c r="BX32" s="568"/>
      <c r="BY32" s="1204"/>
      <c r="BZ32" s="1205"/>
      <c r="CA32" s="1206"/>
      <c r="CB32" s="517"/>
      <c r="CC32" s="806"/>
      <c r="CD32" s="360"/>
    </row>
    <row r="33" spans="1:129" ht="30" customHeight="1">
      <c r="A33" s="51"/>
      <c r="B33" s="778"/>
      <c r="C33" s="790"/>
      <c r="D33" s="790"/>
      <c r="E33" s="790"/>
      <c r="F33" s="790"/>
      <c r="G33" s="790"/>
      <c r="H33" s="790"/>
      <c r="I33" s="790"/>
      <c r="J33" s="790"/>
      <c r="K33" s="790"/>
      <c r="L33" s="790"/>
      <c r="M33" s="790"/>
      <c r="N33" s="790"/>
      <c r="O33" s="790"/>
      <c r="P33" s="790"/>
      <c r="Q33" s="790"/>
      <c r="R33" s="790"/>
      <c r="S33" s="790"/>
      <c r="T33" s="790"/>
      <c r="U33" s="790"/>
      <c r="V33" s="790"/>
      <c r="W33" s="790"/>
      <c r="X33" s="790"/>
      <c r="Y33" s="790"/>
      <c r="Z33" s="790"/>
      <c r="AA33" s="790"/>
      <c r="AB33" s="790"/>
      <c r="AC33" s="790"/>
      <c r="AD33" s="790"/>
      <c r="AE33" s="790"/>
      <c r="AF33" s="790"/>
      <c r="AG33" s="790"/>
      <c r="AH33" s="790"/>
      <c r="AI33" s="790"/>
      <c r="AJ33" s="790"/>
      <c r="AK33" s="790"/>
      <c r="AL33" s="790"/>
      <c r="AM33" s="790"/>
      <c r="AN33" s="790"/>
      <c r="AO33" s="790"/>
      <c r="AP33" s="790"/>
      <c r="AQ33" s="790"/>
      <c r="AR33" s="790"/>
      <c r="AS33" s="790"/>
      <c r="AT33" s="790"/>
      <c r="AU33" s="790"/>
      <c r="AV33" s="790"/>
      <c r="AW33" s="790"/>
      <c r="AX33" s="790"/>
      <c r="AY33" s="790"/>
      <c r="AZ33" s="790"/>
      <c r="BA33" s="790"/>
      <c r="BB33" s="790"/>
      <c r="BC33" s="790"/>
      <c r="BD33" s="790"/>
      <c r="BE33" s="790"/>
      <c r="BF33" s="790"/>
      <c r="BG33" s="790"/>
      <c r="BH33" s="790"/>
      <c r="BI33" s="790"/>
      <c r="BJ33" s="790"/>
      <c r="BK33" s="790"/>
      <c r="BL33" s="790"/>
      <c r="BM33" s="790"/>
      <c r="BN33" s="790"/>
      <c r="BO33" s="790"/>
      <c r="BP33" s="790"/>
      <c r="BQ33" s="790"/>
      <c r="BR33" s="790"/>
      <c r="BS33" s="790"/>
      <c r="BT33" s="790"/>
      <c r="BU33" s="790"/>
      <c r="BV33" s="790"/>
      <c r="BW33" s="790"/>
      <c r="BX33" s="790"/>
      <c r="BY33" s="790"/>
      <c r="BZ33" s="790"/>
      <c r="CA33" s="790"/>
      <c r="CB33" s="790"/>
      <c r="CC33" s="790"/>
      <c r="CD33" s="788"/>
    </row>
    <row r="34" spans="1:129" ht="30" customHeight="1">
      <c r="B34" s="18"/>
      <c r="CD34" s="51"/>
    </row>
    <row r="35" spans="1:129" ht="28.2">
      <c r="B35" s="18"/>
      <c r="C35" s="57">
        <v>1.8</v>
      </c>
      <c r="D35" s="100" t="s">
        <v>250</v>
      </c>
      <c r="E35" s="100"/>
      <c r="F35" s="100"/>
      <c r="G35" s="100"/>
      <c r="H35" s="100"/>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X35" s="803"/>
      <c r="AY35" s="551"/>
      <c r="AZ35" s="551"/>
      <c r="BA35" s="551"/>
      <c r="BB35" s="551"/>
      <c r="BC35" s="551"/>
      <c r="BD35" s="551"/>
      <c r="BE35" s="551"/>
      <c r="BF35" s="551"/>
      <c r="BG35" s="551"/>
      <c r="BH35" s="551"/>
      <c r="BI35" s="551"/>
      <c r="BJ35" s="551"/>
      <c r="BK35" s="551"/>
      <c r="BL35" s="551"/>
      <c r="BM35" s="803"/>
      <c r="BN35" s="263"/>
      <c r="BO35" s="263"/>
      <c r="BQ35" s="263"/>
      <c r="BU35" s="263"/>
      <c r="BV35" s="263"/>
      <c r="BY35" s="263"/>
      <c r="CD35" s="51"/>
    </row>
    <row r="36" spans="1:129" ht="28.2">
      <c r="B36" s="18"/>
      <c r="C36" s="176"/>
      <c r="D36" s="108" t="s">
        <v>251</v>
      </c>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X36" s="803"/>
      <c r="AY36" s="551"/>
      <c r="AZ36" s="551"/>
      <c r="BA36" s="551"/>
      <c r="BB36" s="551"/>
      <c r="BC36" s="551"/>
      <c r="BD36" s="551"/>
      <c r="BE36" s="551"/>
      <c r="BF36" s="551"/>
      <c r="BG36" s="551"/>
      <c r="BH36" s="551"/>
      <c r="BI36" s="551"/>
      <c r="BJ36" s="551"/>
      <c r="BK36" s="551"/>
      <c r="BL36" s="551"/>
      <c r="BM36" s="803"/>
      <c r="BN36" s="263"/>
      <c r="BO36" s="263"/>
      <c r="BQ36" s="263"/>
      <c r="BU36" s="263"/>
      <c r="BV36" s="263"/>
      <c r="BY36" s="263"/>
      <c r="CD36" s="51"/>
    </row>
    <row r="37" spans="1:129" ht="30" customHeight="1">
      <c r="B37" s="18"/>
      <c r="E37" s="791"/>
      <c r="F37" s="791"/>
      <c r="G37" s="791"/>
      <c r="H37" s="791"/>
      <c r="I37" s="791"/>
      <c r="J37" s="791"/>
      <c r="K37" s="791"/>
      <c r="L37" s="791"/>
      <c r="M37" s="791"/>
      <c r="N37" s="791"/>
      <c r="O37" s="791"/>
      <c r="P37" s="791"/>
      <c r="Q37" s="791"/>
      <c r="R37" s="791"/>
      <c r="S37" s="791"/>
      <c r="T37" s="791"/>
      <c r="U37" s="791"/>
      <c r="V37" s="791"/>
      <c r="W37" s="791"/>
      <c r="X37" s="791"/>
      <c r="Y37" s="791"/>
      <c r="Z37" s="791"/>
      <c r="AA37" s="791"/>
      <c r="AB37" s="791"/>
      <c r="AC37" s="791"/>
      <c r="AD37" s="791"/>
      <c r="AE37" s="791"/>
      <c r="AF37" s="791"/>
      <c r="AG37" s="791"/>
      <c r="AH37" s="799"/>
      <c r="AI37" s="799"/>
      <c r="AJ37" s="799"/>
      <c r="BX37" s="1009" t="s">
        <v>19</v>
      </c>
      <c r="BZ37" s="115"/>
      <c r="CA37" s="115"/>
      <c r="CD37" s="51"/>
    </row>
    <row r="38" spans="1:129" s="256" customFormat="1" ht="21.9" customHeight="1">
      <c r="B38" s="18"/>
      <c r="D38" s="1201"/>
      <c r="E38" s="1202"/>
      <c r="F38" s="1202"/>
      <c r="G38" s="1202"/>
      <c r="H38" s="1202"/>
      <c r="I38" s="1202"/>
      <c r="J38" s="1202"/>
      <c r="K38" s="1202"/>
      <c r="L38" s="1202"/>
      <c r="M38" s="1202"/>
      <c r="N38" s="1202"/>
      <c r="O38" s="1202"/>
      <c r="P38" s="1202"/>
      <c r="Q38" s="1202"/>
      <c r="R38" s="1202"/>
      <c r="S38" s="1202"/>
      <c r="T38" s="1202"/>
      <c r="U38" s="1202"/>
      <c r="V38" s="1202"/>
      <c r="W38" s="1202"/>
      <c r="X38" s="1202"/>
      <c r="Y38" s="1202"/>
      <c r="Z38" s="1202"/>
      <c r="AA38" s="1202"/>
      <c r="AB38" s="1202"/>
      <c r="AC38" s="1202"/>
      <c r="AD38" s="1202"/>
      <c r="AE38" s="1202"/>
      <c r="AF38" s="1202"/>
      <c r="AG38" s="1202"/>
      <c r="AH38" s="1202"/>
      <c r="AI38" s="1202"/>
      <c r="AJ38" s="1202"/>
      <c r="AK38" s="1202"/>
      <c r="AL38" s="1202"/>
      <c r="AM38" s="1202"/>
      <c r="AN38" s="1202"/>
      <c r="AO38" s="1202"/>
      <c r="AP38" s="1202"/>
      <c r="AQ38" s="1202"/>
      <c r="AR38" s="1202"/>
      <c r="AS38" s="1202"/>
      <c r="AT38" s="1202"/>
      <c r="AU38" s="1202"/>
      <c r="AV38" s="1202"/>
      <c r="AW38" s="1202"/>
      <c r="AX38" s="1202"/>
      <c r="AY38" s="1202"/>
      <c r="AZ38" s="1202"/>
      <c r="BA38" s="1202"/>
      <c r="BB38" s="1202"/>
      <c r="BC38" s="1202"/>
      <c r="BD38" s="1202"/>
      <c r="BE38" s="1202"/>
      <c r="BF38" s="1202"/>
      <c r="BG38" s="1202"/>
      <c r="BH38" s="1202"/>
      <c r="BI38" s="1202"/>
      <c r="BJ38" s="1202"/>
      <c r="BK38" s="1202"/>
      <c r="BL38" s="1202"/>
      <c r="BM38" s="1202"/>
      <c r="BN38" s="1202"/>
      <c r="BO38" s="1202"/>
      <c r="BP38" s="1202"/>
      <c r="BQ38" s="1202"/>
      <c r="BR38" s="1202"/>
      <c r="BS38" s="1202"/>
      <c r="BT38" s="1202"/>
      <c r="BU38" s="1202"/>
      <c r="BV38" s="1202"/>
      <c r="BW38" s="1202"/>
      <c r="BX38" s="1202"/>
      <c r="BY38" s="1202"/>
      <c r="BZ38" s="1202"/>
      <c r="CA38" s="1203"/>
      <c r="CC38" s="1"/>
      <c r="CD38" s="51"/>
    </row>
    <row r="39" spans="1:129" ht="21.9" customHeight="1">
      <c r="B39" s="747"/>
      <c r="D39" s="1241"/>
      <c r="E39" s="1242"/>
      <c r="F39" s="1242"/>
      <c r="G39" s="1242"/>
      <c r="H39" s="1242"/>
      <c r="I39" s="1242"/>
      <c r="J39" s="1242"/>
      <c r="K39" s="1242"/>
      <c r="L39" s="1242"/>
      <c r="M39" s="1242"/>
      <c r="N39" s="1242"/>
      <c r="O39" s="1242"/>
      <c r="P39" s="1242"/>
      <c r="Q39" s="1242"/>
      <c r="R39" s="1242"/>
      <c r="S39" s="1242"/>
      <c r="T39" s="1242"/>
      <c r="U39" s="1242"/>
      <c r="V39" s="1242"/>
      <c r="W39" s="1242"/>
      <c r="X39" s="1242"/>
      <c r="Y39" s="1242"/>
      <c r="Z39" s="1242"/>
      <c r="AA39" s="1242"/>
      <c r="AB39" s="1242"/>
      <c r="AC39" s="1242"/>
      <c r="AD39" s="1242"/>
      <c r="AE39" s="1242"/>
      <c r="AF39" s="1242"/>
      <c r="AG39" s="1242"/>
      <c r="AH39" s="1242"/>
      <c r="AI39" s="1242"/>
      <c r="AJ39" s="1242"/>
      <c r="AK39" s="1242"/>
      <c r="AL39" s="1242"/>
      <c r="AM39" s="1242"/>
      <c r="AN39" s="1242"/>
      <c r="AO39" s="1242"/>
      <c r="AP39" s="1242"/>
      <c r="AQ39" s="1242"/>
      <c r="AR39" s="1242"/>
      <c r="AS39" s="1242"/>
      <c r="AT39" s="1242"/>
      <c r="AU39" s="1242"/>
      <c r="AV39" s="1242"/>
      <c r="AW39" s="1242"/>
      <c r="AX39" s="1242"/>
      <c r="AY39" s="1242"/>
      <c r="AZ39" s="1242"/>
      <c r="BA39" s="1242"/>
      <c r="BB39" s="1242"/>
      <c r="BC39" s="1242"/>
      <c r="BD39" s="1242"/>
      <c r="BE39" s="1242"/>
      <c r="BF39" s="1242"/>
      <c r="BG39" s="1242"/>
      <c r="BH39" s="1242"/>
      <c r="BI39" s="1242"/>
      <c r="BJ39" s="1242"/>
      <c r="BK39" s="1242"/>
      <c r="BL39" s="1242"/>
      <c r="BM39" s="1242"/>
      <c r="BN39" s="1242"/>
      <c r="BO39" s="1242"/>
      <c r="BP39" s="1242"/>
      <c r="BQ39" s="1242"/>
      <c r="BR39" s="1242"/>
      <c r="BS39" s="1242"/>
      <c r="BT39" s="1242"/>
      <c r="BU39" s="1242"/>
      <c r="BV39" s="1242"/>
      <c r="BW39" s="1242"/>
      <c r="BX39" s="1242"/>
      <c r="BY39" s="1242"/>
      <c r="BZ39" s="1242"/>
      <c r="CA39" s="1243"/>
      <c r="CC39" s="807"/>
      <c r="CD39" s="290"/>
    </row>
    <row r="40" spans="1:129" ht="15" customHeight="1">
      <c r="B40" s="18"/>
      <c r="D40" s="1241"/>
      <c r="E40" s="1242"/>
      <c r="F40" s="1242"/>
      <c r="G40" s="1242"/>
      <c r="H40" s="1242"/>
      <c r="I40" s="1242"/>
      <c r="J40" s="1242"/>
      <c r="K40" s="1242"/>
      <c r="L40" s="1242"/>
      <c r="M40" s="1242"/>
      <c r="N40" s="1242"/>
      <c r="O40" s="1242"/>
      <c r="P40" s="1242"/>
      <c r="Q40" s="1242"/>
      <c r="R40" s="1242"/>
      <c r="S40" s="1242"/>
      <c r="T40" s="1242"/>
      <c r="U40" s="1242"/>
      <c r="V40" s="1242"/>
      <c r="W40" s="1242"/>
      <c r="X40" s="1242"/>
      <c r="Y40" s="1242"/>
      <c r="Z40" s="1242"/>
      <c r="AA40" s="1242"/>
      <c r="AB40" s="1242"/>
      <c r="AC40" s="1242"/>
      <c r="AD40" s="1242"/>
      <c r="AE40" s="1242"/>
      <c r="AF40" s="1242"/>
      <c r="AG40" s="1242"/>
      <c r="AH40" s="1242"/>
      <c r="AI40" s="1242"/>
      <c r="AJ40" s="1242"/>
      <c r="AK40" s="1242"/>
      <c r="AL40" s="1242"/>
      <c r="AM40" s="1242"/>
      <c r="AN40" s="1242"/>
      <c r="AO40" s="1242"/>
      <c r="AP40" s="1242"/>
      <c r="AQ40" s="1242"/>
      <c r="AR40" s="1242"/>
      <c r="AS40" s="1242"/>
      <c r="AT40" s="1242"/>
      <c r="AU40" s="1242"/>
      <c r="AV40" s="1242"/>
      <c r="AW40" s="1242"/>
      <c r="AX40" s="1242"/>
      <c r="AY40" s="1242"/>
      <c r="AZ40" s="1242"/>
      <c r="BA40" s="1242"/>
      <c r="BB40" s="1242"/>
      <c r="BC40" s="1242"/>
      <c r="BD40" s="1242"/>
      <c r="BE40" s="1242"/>
      <c r="BF40" s="1242"/>
      <c r="BG40" s="1242"/>
      <c r="BH40" s="1242"/>
      <c r="BI40" s="1242"/>
      <c r="BJ40" s="1242"/>
      <c r="BK40" s="1242"/>
      <c r="BL40" s="1242"/>
      <c r="BM40" s="1242"/>
      <c r="BN40" s="1242"/>
      <c r="BO40" s="1242"/>
      <c r="BP40" s="1242"/>
      <c r="BQ40" s="1242"/>
      <c r="BR40" s="1242"/>
      <c r="BS40" s="1242"/>
      <c r="BT40" s="1242"/>
      <c r="BU40" s="1242"/>
      <c r="BV40" s="1242"/>
      <c r="BW40" s="1242"/>
      <c r="BX40" s="1242"/>
      <c r="BY40" s="1242"/>
      <c r="BZ40" s="1242"/>
      <c r="CA40" s="1243"/>
      <c r="CC40" s="579"/>
      <c r="CD40" s="51"/>
    </row>
    <row r="41" spans="1:129" ht="21.9" customHeight="1">
      <c r="B41" s="18"/>
      <c r="D41" s="1241"/>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3"/>
      <c r="CC41" s="579"/>
      <c r="CD41" s="51"/>
    </row>
    <row r="42" spans="1:129" ht="21.9" customHeight="1">
      <c r="B42" s="18"/>
      <c r="D42" s="1241"/>
      <c r="E42" s="1242"/>
      <c r="F42" s="1242"/>
      <c r="G42" s="1242"/>
      <c r="H42" s="1242"/>
      <c r="I42" s="1242"/>
      <c r="J42" s="1242"/>
      <c r="K42" s="1242"/>
      <c r="L42" s="1242"/>
      <c r="M42" s="1242"/>
      <c r="N42" s="1242"/>
      <c r="O42" s="1242"/>
      <c r="P42" s="1242"/>
      <c r="Q42" s="1242"/>
      <c r="R42" s="1242"/>
      <c r="S42" s="1242"/>
      <c r="T42" s="1242"/>
      <c r="U42" s="1242"/>
      <c r="V42" s="1242"/>
      <c r="W42" s="1242"/>
      <c r="X42" s="1242"/>
      <c r="Y42" s="1242"/>
      <c r="Z42" s="1242"/>
      <c r="AA42" s="1242"/>
      <c r="AB42" s="1242"/>
      <c r="AC42" s="1242"/>
      <c r="AD42" s="1242"/>
      <c r="AE42" s="1242"/>
      <c r="AF42" s="1242"/>
      <c r="AG42" s="1242"/>
      <c r="AH42" s="1242"/>
      <c r="AI42" s="1242"/>
      <c r="AJ42" s="1242"/>
      <c r="AK42" s="1242"/>
      <c r="AL42" s="1242"/>
      <c r="AM42" s="1242"/>
      <c r="AN42" s="1242"/>
      <c r="AO42" s="1242"/>
      <c r="AP42" s="1242"/>
      <c r="AQ42" s="1242"/>
      <c r="AR42" s="1242"/>
      <c r="AS42" s="1242"/>
      <c r="AT42" s="1242"/>
      <c r="AU42" s="1242"/>
      <c r="AV42" s="1242"/>
      <c r="AW42" s="1242"/>
      <c r="AX42" s="1242"/>
      <c r="AY42" s="1242"/>
      <c r="AZ42" s="1242"/>
      <c r="BA42" s="1242"/>
      <c r="BB42" s="1242"/>
      <c r="BC42" s="1242"/>
      <c r="BD42" s="1242"/>
      <c r="BE42" s="1242"/>
      <c r="BF42" s="1242"/>
      <c r="BG42" s="1242"/>
      <c r="BH42" s="1242"/>
      <c r="BI42" s="1242"/>
      <c r="BJ42" s="1242"/>
      <c r="BK42" s="1242"/>
      <c r="BL42" s="1242"/>
      <c r="BM42" s="1242"/>
      <c r="BN42" s="1242"/>
      <c r="BO42" s="1242"/>
      <c r="BP42" s="1242"/>
      <c r="BQ42" s="1242"/>
      <c r="BR42" s="1242"/>
      <c r="BS42" s="1242"/>
      <c r="BT42" s="1242"/>
      <c r="BU42" s="1242"/>
      <c r="BV42" s="1242"/>
      <c r="BW42" s="1242"/>
      <c r="BX42" s="1242"/>
      <c r="BY42" s="1242"/>
      <c r="BZ42" s="1242"/>
      <c r="CA42" s="1243"/>
      <c r="CB42" s="579"/>
      <c r="CC42" s="579"/>
      <c r="CD42" s="51"/>
    </row>
    <row r="43" spans="1:129" ht="15" customHeight="1">
      <c r="B43" s="18"/>
      <c r="C43" s="73"/>
      <c r="D43" s="1241"/>
      <c r="E43" s="1242"/>
      <c r="F43" s="1242"/>
      <c r="G43" s="1242"/>
      <c r="H43" s="1242"/>
      <c r="I43" s="1242"/>
      <c r="J43" s="1242"/>
      <c r="K43" s="1242"/>
      <c r="L43" s="1242"/>
      <c r="M43" s="1242"/>
      <c r="N43" s="1242"/>
      <c r="O43" s="1242"/>
      <c r="P43" s="1242"/>
      <c r="Q43" s="1242"/>
      <c r="R43" s="1242"/>
      <c r="S43" s="1242"/>
      <c r="T43" s="1242"/>
      <c r="U43" s="1242"/>
      <c r="V43" s="1242"/>
      <c r="W43" s="1242"/>
      <c r="X43" s="1242"/>
      <c r="Y43" s="1242"/>
      <c r="Z43" s="1242"/>
      <c r="AA43" s="1242"/>
      <c r="AB43" s="1242"/>
      <c r="AC43" s="1242"/>
      <c r="AD43" s="1242"/>
      <c r="AE43" s="1242"/>
      <c r="AF43" s="1242"/>
      <c r="AG43" s="1242"/>
      <c r="AH43" s="1242"/>
      <c r="AI43" s="1242"/>
      <c r="AJ43" s="1242"/>
      <c r="AK43" s="1242"/>
      <c r="AL43" s="1242"/>
      <c r="AM43" s="1242"/>
      <c r="AN43" s="1242"/>
      <c r="AO43" s="1242"/>
      <c r="AP43" s="1242"/>
      <c r="AQ43" s="1242"/>
      <c r="AR43" s="1242"/>
      <c r="AS43" s="1242"/>
      <c r="AT43" s="1242"/>
      <c r="AU43" s="1242"/>
      <c r="AV43" s="1242"/>
      <c r="AW43" s="1242"/>
      <c r="AX43" s="1242"/>
      <c r="AY43" s="1242"/>
      <c r="AZ43" s="1242"/>
      <c r="BA43" s="1242"/>
      <c r="BB43" s="1242"/>
      <c r="BC43" s="1242"/>
      <c r="BD43" s="1242"/>
      <c r="BE43" s="1242"/>
      <c r="BF43" s="1242"/>
      <c r="BG43" s="1242"/>
      <c r="BH43" s="1242"/>
      <c r="BI43" s="1242"/>
      <c r="BJ43" s="1242"/>
      <c r="BK43" s="1242"/>
      <c r="BL43" s="1242"/>
      <c r="BM43" s="1242"/>
      <c r="BN43" s="1242"/>
      <c r="BO43" s="1242"/>
      <c r="BP43" s="1242"/>
      <c r="BQ43" s="1242"/>
      <c r="BR43" s="1242"/>
      <c r="BS43" s="1242"/>
      <c r="BT43" s="1242"/>
      <c r="BU43" s="1242"/>
      <c r="BV43" s="1242"/>
      <c r="BW43" s="1242"/>
      <c r="BX43" s="1242"/>
      <c r="BY43" s="1242"/>
      <c r="BZ43" s="1242"/>
      <c r="CA43" s="1243"/>
      <c r="CB43" s="579"/>
      <c r="CC43" s="579"/>
      <c r="CD43" s="51"/>
    </row>
    <row r="44" spans="1:129" ht="21.9" customHeight="1">
      <c r="B44" s="18"/>
      <c r="C44" s="792"/>
      <c r="D44" s="1241"/>
      <c r="E44" s="1242"/>
      <c r="F44" s="1242"/>
      <c r="G44" s="1242"/>
      <c r="H44" s="1242"/>
      <c r="I44" s="1242"/>
      <c r="J44" s="1242"/>
      <c r="K44" s="1242"/>
      <c r="L44" s="1242"/>
      <c r="M44" s="1242"/>
      <c r="N44" s="1242"/>
      <c r="O44" s="1242"/>
      <c r="P44" s="1242"/>
      <c r="Q44" s="1242"/>
      <c r="R44" s="1242"/>
      <c r="S44" s="1242"/>
      <c r="T44" s="1242"/>
      <c r="U44" s="1242"/>
      <c r="V44" s="1242"/>
      <c r="W44" s="1242"/>
      <c r="X44" s="1242"/>
      <c r="Y44" s="1242"/>
      <c r="Z44" s="1242"/>
      <c r="AA44" s="1242"/>
      <c r="AB44" s="1242"/>
      <c r="AC44" s="1242"/>
      <c r="AD44" s="1242"/>
      <c r="AE44" s="1242"/>
      <c r="AF44" s="1242"/>
      <c r="AG44" s="1242"/>
      <c r="AH44" s="1242"/>
      <c r="AI44" s="1242"/>
      <c r="AJ44" s="1242"/>
      <c r="AK44" s="1242"/>
      <c r="AL44" s="1242"/>
      <c r="AM44" s="1242"/>
      <c r="AN44" s="1242"/>
      <c r="AO44" s="1242"/>
      <c r="AP44" s="1242"/>
      <c r="AQ44" s="1242"/>
      <c r="AR44" s="1242"/>
      <c r="AS44" s="1242"/>
      <c r="AT44" s="1242"/>
      <c r="AU44" s="1242"/>
      <c r="AV44" s="1242"/>
      <c r="AW44" s="1242"/>
      <c r="AX44" s="1242"/>
      <c r="AY44" s="1242"/>
      <c r="AZ44" s="1242"/>
      <c r="BA44" s="1242"/>
      <c r="BB44" s="1242"/>
      <c r="BC44" s="1242"/>
      <c r="BD44" s="1242"/>
      <c r="BE44" s="1242"/>
      <c r="BF44" s="1242"/>
      <c r="BG44" s="1242"/>
      <c r="BH44" s="1242"/>
      <c r="BI44" s="1242"/>
      <c r="BJ44" s="1242"/>
      <c r="BK44" s="1242"/>
      <c r="BL44" s="1242"/>
      <c r="BM44" s="1242"/>
      <c r="BN44" s="1242"/>
      <c r="BO44" s="1242"/>
      <c r="BP44" s="1242"/>
      <c r="BQ44" s="1242"/>
      <c r="BR44" s="1242"/>
      <c r="BS44" s="1242"/>
      <c r="BT44" s="1242"/>
      <c r="BU44" s="1242"/>
      <c r="BV44" s="1242"/>
      <c r="BW44" s="1242"/>
      <c r="BX44" s="1242"/>
      <c r="BY44" s="1242"/>
      <c r="BZ44" s="1242"/>
      <c r="CA44" s="1243"/>
      <c r="CB44" s="579"/>
      <c r="CC44" s="579"/>
      <c r="CD44" s="51"/>
    </row>
    <row r="45" spans="1:129" ht="21.9" customHeight="1">
      <c r="B45" s="18"/>
      <c r="C45" s="792"/>
      <c r="D45" s="1204"/>
      <c r="E45" s="1205"/>
      <c r="F45" s="1205"/>
      <c r="G45" s="1205"/>
      <c r="H45" s="1205"/>
      <c r="I45" s="1205"/>
      <c r="J45" s="1205"/>
      <c r="K45" s="1205"/>
      <c r="L45" s="1205"/>
      <c r="M45" s="1205"/>
      <c r="N45" s="1205"/>
      <c r="O45" s="1205"/>
      <c r="P45" s="1205"/>
      <c r="Q45" s="1205"/>
      <c r="R45" s="1205"/>
      <c r="S45" s="1205"/>
      <c r="T45" s="1205"/>
      <c r="U45" s="1205"/>
      <c r="V45" s="1205"/>
      <c r="W45" s="1205"/>
      <c r="X45" s="1205"/>
      <c r="Y45" s="1205"/>
      <c r="Z45" s="1205"/>
      <c r="AA45" s="1205"/>
      <c r="AB45" s="1205"/>
      <c r="AC45" s="1205"/>
      <c r="AD45" s="1205"/>
      <c r="AE45" s="1205"/>
      <c r="AF45" s="1205"/>
      <c r="AG45" s="1205"/>
      <c r="AH45" s="1205"/>
      <c r="AI45" s="1205"/>
      <c r="AJ45" s="1205"/>
      <c r="AK45" s="1205"/>
      <c r="AL45" s="1205"/>
      <c r="AM45" s="1205"/>
      <c r="AN45" s="1205"/>
      <c r="AO45" s="1205"/>
      <c r="AP45" s="1205"/>
      <c r="AQ45" s="1205"/>
      <c r="AR45" s="1205"/>
      <c r="AS45" s="1205"/>
      <c r="AT45" s="1205"/>
      <c r="AU45" s="1205"/>
      <c r="AV45" s="1205"/>
      <c r="AW45" s="1205"/>
      <c r="AX45" s="1205"/>
      <c r="AY45" s="1205"/>
      <c r="AZ45" s="1205"/>
      <c r="BA45" s="1205"/>
      <c r="BB45" s="1205"/>
      <c r="BC45" s="1205"/>
      <c r="BD45" s="1205"/>
      <c r="BE45" s="1205"/>
      <c r="BF45" s="1205"/>
      <c r="BG45" s="1205"/>
      <c r="BH45" s="1205"/>
      <c r="BI45" s="1205"/>
      <c r="BJ45" s="1205"/>
      <c r="BK45" s="1205"/>
      <c r="BL45" s="1205"/>
      <c r="BM45" s="1205"/>
      <c r="BN45" s="1205"/>
      <c r="BO45" s="1205"/>
      <c r="BP45" s="1205"/>
      <c r="BQ45" s="1205"/>
      <c r="BR45" s="1205"/>
      <c r="BS45" s="1205"/>
      <c r="BT45" s="1205"/>
      <c r="BU45" s="1205"/>
      <c r="BV45" s="1205"/>
      <c r="BW45" s="1205"/>
      <c r="BX45" s="1205"/>
      <c r="BY45" s="1205"/>
      <c r="BZ45" s="1205"/>
      <c r="CA45" s="1206"/>
      <c r="CB45" s="579"/>
      <c r="CC45" s="579"/>
      <c r="CD45" s="51"/>
    </row>
    <row r="46" spans="1:129" ht="30">
      <c r="B46" s="18"/>
      <c r="C46" s="792"/>
      <c r="D46" s="792"/>
      <c r="F46" s="23"/>
      <c r="J46" s="579"/>
      <c r="K46" s="579"/>
      <c r="L46" s="579"/>
      <c r="M46" s="579"/>
      <c r="N46" s="579"/>
      <c r="O46" s="579"/>
      <c r="P46" s="168"/>
      <c r="Q46" s="168"/>
      <c r="R46" s="579"/>
      <c r="S46" s="579"/>
      <c r="T46" s="579"/>
      <c r="U46" s="579"/>
      <c r="V46" s="579"/>
      <c r="W46" s="579"/>
      <c r="X46" s="184"/>
      <c r="Y46" s="184"/>
      <c r="Z46" s="579"/>
      <c r="AA46" s="579"/>
      <c r="AB46" s="579"/>
      <c r="AC46" s="579"/>
      <c r="AD46" s="579"/>
      <c r="AE46" s="579"/>
      <c r="AF46" s="579"/>
      <c r="AG46" s="579"/>
      <c r="AH46" s="579"/>
      <c r="AI46" s="579"/>
      <c r="AJ46" s="579"/>
      <c r="AK46" s="579"/>
      <c r="AN46" s="800"/>
      <c r="AO46" s="801"/>
      <c r="AP46" s="801"/>
      <c r="AQ46" s="801"/>
      <c r="AR46" s="801"/>
      <c r="AS46" s="801"/>
      <c r="BA46" s="74"/>
      <c r="BB46" s="579"/>
      <c r="BC46" s="579"/>
      <c r="BD46" s="579"/>
      <c r="BE46" s="579"/>
      <c r="BF46" s="579"/>
      <c r="BG46" s="579"/>
      <c r="BH46" s="168"/>
      <c r="BI46" s="168"/>
      <c r="BJ46" s="579"/>
      <c r="BK46" s="579"/>
      <c r="BL46" s="579"/>
      <c r="BM46" s="579"/>
      <c r="BN46" s="579"/>
      <c r="BO46" s="579"/>
      <c r="BP46" s="184"/>
      <c r="BQ46" s="184"/>
      <c r="BR46" s="579"/>
      <c r="BS46" s="579"/>
      <c r="BT46" s="579"/>
      <c r="BU46" s="579"/>
      <c r="BV46" s="579"/>
      <c r="BW46" s="579"/>
      <c r="BX46" s="579"/>
      <c r="BY46" s="579"/>
      <c r="BZ46" s="579"/>
      <c r="CA46" s="579"/>
      <c r="CB46" s="579"/>
      <c r="CC46" s="579"/>
      <c r="CD46" s="51"/>
    </row>
    <row r="47" spans="1:129" ht="30" customHeight="1">
      <c r="B47" s="18"/>
      <c r="CD47" s="51"/>
    </row>
    <row r="48" spans="1:129" ht="30" customHeight="1">
      <c r="A48" s="51"/>
      <c r="B48" s="332"/>
      <c r="C48" s="1280" t="s">
        <v>224</v>
      </c>
      <c r="D48" s="1281"/>
      <c r="E48" s="1281"/>
      <c r="F48" s="1281"/>
      <c r="G48" s="1281"/>
      <c r="H48" s="1281"/>
      <c r="I48" s="1281"/>
      <c r="J48" s="1281"/>
      <c r="K48" s="1281"/>
      <c r="L48" s="1281"/>
      <c r="M48" s="1281"/>
      <c r="N48" s="1281"/>
      <c r="O48" s="1281"/>
      <c r="P48" s="1281"/>
      <c r="Q48" s="1281"/>
      <c r="R48" s="1281"/>
      <c r="S48" s="1281"/>
      <c r="T48" s="1281"/>
      <c r="U48" s="1281"/>
      <c r="V48" s="1281"/>
      <c r="W48" s="1281"/>
      <c r="X48" s="1281"/>
      <c r="Y48" s="1281"/>
      <c r="Z48" s="1281"/>
      <c r="AA48" s="1281"/>
      <c r="AB48" s="1281"/>
      <c r="AC48" s="1281"/>
      <c r="AD48" s="1281"/>
      <c r="AE48" s="1281"/>
      <c r="AF48" s="1281"/>
      <c r="AG48" s="1281"/>
      <c r="AH48" s="1281"/>
      <c r="AI48" s="1281"/>
      <c r="AJ48" s="1281"/>
      <c r="AK48" s="1281"/>
      <c r="AL48" s="1281"/>
      <c r="AM48" s="1281"/>
      <c r="AN48" s="1281"/>
      <c r="AO48" s="1281"/>
      <c r="AP48" s="782"/>
      <c r="AQ48" s="782"/>
      <c r="AR48" s="782"/>
      <c r="AS48" s="782"/>
      <c r="AT48" s="782"/>
      <c r="AU48" s="782"/>
      <c r="AV48" s="782"/>
      <c r="AW48" s="782"/>
      <c r="AX48" s="782"/>
      <c r="AY48" s="782"/>
      <c r="AZ48" s="782"/>
      <c r="BA48" s="782"/>
      <c r="BB48" s="782"/>
      <c r="BC48" s="782"/>
      <c r="BD48" s="782"/>
      <c r="BE48" s="782"/>
      <c r="BF48" s="782"/>
      <c r="BG48" s="782"/>
      <c r="BH48" s="782"/>
      <c r="BI48" s="782"/>
      <c r="BJ48" s="782"/>
      <c r="BK48" s="782"/>
      <c r="BL48" s="782"/>
      <c r="BM48" s="782"/>
      <c r="BN48" s="782"/>
      <c r="BO48" s="782"/>
      <c r="BP48" s="782"/>
      <c r="BQ48" s="782"/>
      <c r="BR48" s="782"/>
      <c r="BS48" s="782"/>
      <c r="BT48" s="782"/>
      <c r="BU48" s="782"/>
      <c r="BV48" s="782"/>
      <c r="BW48" s="782"/>
      <c r="BX48" s="782"/>
      <c r="BY48" s="782"/>
      <c r="BZ48" s="782"/>
      <c r="CA48" s="782"/>
      <c r="CB48" s="782"/>
      <c r="CC48" s="782"/>
      <c r="CD48" s="783"/>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A49" s="51"/>
      <c r="B49" s="334"/>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773"/>
      <c r="AQ49" s="773"/>
      <c r="AR49" s="773"/>
      <c r="AS49" s="773"/>
      <c r="AT49" s="773"/>
      <c r="AU49" s="773"/>
      <c r="AV49" s="773"/>
      <c r="AW49" s="773"/>
      <c r="AX49" s="773"/>
      <c r="AY49" s="773"/>
      <c r="AZ49" s="773"/>
      <c r="BA49" s="773"/>
      <c r="BB49" s="773"/>
      <c r="BC49" s="773"/>
      <c r="BD49" s="773"/>
      <c r="BE49" s="773"/>
      <c r="BF49" s="773"/>
      <c r="BG49" s="773"/>
      <c r="BH49" s="773"/>
      <c r="BI49" s="773"/>
      <c r="BJ49" s="773"/>
      <c r="BK49" s="773"/>
      <c r="BL49" s="773"/>
      <c r="BM49" s="773"/>
      <c r="BN49" s="773"/>
      <c r="BO49" s="773"/>
      <c r="BP49" s="773"/>
      <c r="BQ49" s="773"/>
      <c r="BR49" s="773"/>
      <c r="BS49" s="773"/>
      <c r="BT49" s="773"/>
      <c r="BU49" s="773"/>
      <c r="BV49" s="773"/>
      <c r="BW49" s="773"/>
      <c r="BX49" s="773"/>
      <c r="BY49" s="773"/>
      <c r="BZ49" s="773"/>
      <c r="CA49" s="773"/>
      <c r="CB49" s="773"/>
      <c r="CC49" s="773"/>
      <c r="CD49" s="522"/>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A50" s="51"/>
      <c r="B50" s="334"/>
      <c r="C50" s="773"/>
      <c r="D50" s="773"/>
      <c r="E50" s="773"/>
      <c r="F50" s="773"/>
      <c r="G50" s="773"/>
      <c r="H50" s="773"/>
      <c r="I50" s="773"/>
      <c r="J50" s="773"/>
      <c r="K50" s="773"/>
      <c r="L50" s="773"/>
      <c r="M50" s="773"/>
      <c r="N50" s="773"/>
      <c r="O50" s="773"/>
      <c r="P50" s="773"/>
      <c r="Q50" s="773"/>
      <c r="R50" s="773"/>
      <c r="S50" s="773"/>
      <c r="T50" s="773"/>
      <c r="U50" s="773"/>
      <c r="V50" s="773"/>
      <c r="W50" s="517"/>
      <c r="X50" s="517"/>
      <c r="Y50" s="517"/>
      <c r="Z50" s="517"/>
      <c r="AA50" s="517"/>
      <c r="AB50" s="517"/>
      <c r="AC50" s="517"/>
      <c r="AD50" s="517"/>
      <c r="AE50" s="517"/>
      <c r="AF50" s="517"/>
      <c r="AG50" s="517"/>
      <c r="AH50" s="517"/>
      <c r="AI50" s="517"/>
      <c r="AJ50" s="517"/>
      <c r="AK50" s="517"/>
      <c r="AL50" s="517"/>
      <c r="AM50" s="517"/>
      <c r="AN50" s="517"/>
      <c r="AO50" s="517"/>
      <c r="AP50" s="517"/>
      <c r="AQ50" s="517"/>
      <c r="AR50" s="517"/>
      <c r="AS50" s="517"/>
      <c r="AT50" s="517"/>
      <c r="AU50" s="517"/>
      <c r="AV50" s="517"/>
      <c r="AW50" s="517"/>
      <c r="AX50" s="517"/>
      <c r="AY50" s="517"/>
      <c r="AZ50" s="517"/>
      <c r="BA50" s="517"/>
      <c r="BB50" s="517"/>
      <c r="BC50" s="517"/>
      <c r="BD50" s="517"/>
      <c r="BE50" s="517"/>
      <c r="BF50" s="517"/>
      <c r="BG50" s="517"/>
      <c r="BH50" s="517"/>
      <c r="BI50" s="517"/>
      <c r="BJ50" s="517"/>
      <c r="BK50" s="517"/>
      <c r="BL50" s="517"/>
      <c r="BM50" s="517"/>
      <c r="BN50" s="517"/>
      <c r="BO50" s="517"/>
      <c r="BP50" s="517"/>
      <c r="BQ50" s="517"/>
      <c r="BR50" s="517"/>
      <c r="BS50" s="517"/>
      <c r="BT50" s="517"/>
      <c r="BU50" s="517"/>
      <c r="BV50" s="517"/>
      <c r="BW50" s="517"/>
      <c r="BX50" s="805"/>
      <c r="BY50" s="1010" t="s">
        <v>252</v>
      </c>
      <c r="BZ50" s="517"/>
      <c r="CA50" s="517"/>
      <c r="CB50" s="517"/>
      <c r="CC50" s="517"/>
      <c r="CD50" s="522"/>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B51" s="334"/>
      <c r="C51" s="568" t="s">
        <v>253</v>
      </c>
      <c r="D51" s="773" t="s">
        <v>254</v>
      </c>
      <c r="E51" s="773"/>
      <c r="F51" s="773"/>
      <c r="G51" s="773"/>
      <c r="H51" s="773"/>
      <c r="I51" s="773"/>
      <c r="J51" s="773"/>
      <c r="K51" s="773"/>
      <c r="L51" s="773"/>
      <c r="M51" s="773"/>
      <c r="N51" s="773"/>
      <c r="O51" s="773"/>
      <c r="P51" s="773"/>
      <c r="Q51" s="773"/>
      <c r="R51" s="773"/>
      <c r="S51" s="773"/>
      <c r="T51" s="773"/>
      <c r="U51" s="773"/>
      <c r="V51" s="773"/>
      <c r="W51" s="517"/>
      <c r="X51" s="517"/>
      <c r="Y51" s="517"/>
      <c r="Z51" s="517"/>
      <c r="AA51" s="517"/>
      <c r="AB51" s="517"/>
      <c r="AC51" s="517"/>
      <c r="AD51" s="517"/>
      <c r="AE51" s="517"/>
      <c r="AF51" s="517"/>
      <c r="AG51" s="517"/>
      <c r="AH51" s="517"/>
      <c r="AI51" s="517"/>
      <c r="AJ51" s="517"/>
      <c r="AK51" s="517"/>
      <c r="AL51" s="517"/>
      <c r="AM51" s="517"/>
      <c r="AN51" s="517"/>
      <c r="AO51" s="517"/>
      <c r="AP51" s="517"/>
      <c r="AQ51" s="517"/>
      <c r="AR51" s="517"/>
      <c r="AS51" s="517"/>
      <c r="AT51" s="517"/>
      <c r="AU51" s="517"/>
      <c r="AV51" s="517"/>
      <c r="AW51" s="517"/>
      <c r="AX51" s="517"/>
      <c r="AY51" s="517"/>
      <c r="AZ51" s="517"/>
      <c r="BA51" s="517"/>
      <c r="BB51" s="517"/>
      <c r="BC51" s="517"/>
      <c r="BD51" s="517"/>
      <c r="BE51" s="517"/>
      <c r="BF51" s="517"/>
      <c r="BG51" s="517"/>
      <c r="BH51" s="517"/>
      <c r="BI51" s="517"/>
      <c r="BJ51" s="517"/>
      <c r="BK51" s="517"/>
      <c r="BL51" s="517"/>
      <c r="BM51" s="517"/>
      <c r="BN51" s="7"/>
      <c r="BO51" s="7"/>
      <c r="BP51" s="1251">
        <v>29</v>
      </c>
      <c r="BQ51" s="1251"/>
      <c r="BR51" s="1296"/>
      <c r="BS51" s="1297"/>
      <c r="BT51" s="1297"/>
      <c r="BU51" s="1297"/>
      <c r="BV51" s="1297"/>
      <c r="BW51" s="1297"/>
      <c r="BX51" s="1297"/>
      <c r="BY51" s="1297"/>
      <c r="BZ51" s="1297"/>
      <c r="CA51" s="1298"/>
      <c r="CB51" s="517"/>
      <c r="CC51" s="517"/>
      <c r="CD51" s="522"/>
      <c r="CX51"/>
      <c r="CY51"/>
      <c r="CZ51"/>
      <c r="DA51"/>
      <c r="DB51"/>
      <c r="DC51"/>
      <c r="DD51"/>
      <c r="DE51"/>
      <c r="DF51"/>
      <c r="DG51"/>
      <c r="DH51"/>
      <c r="DI51"/>
      <c r="DJ51"/>
      <c r="DK51"/>
      <c r="DL51"/>
      <c r="DM51"/>
      <c r="DN51"/>
      <c r="DO51"/>
      <c r="DP51"/>
      <c r="DQ51"/>
      <c r="DR51"/>
      <c r="DS51"/>
      <c r="DT51"/>
      <c r="DU51"/>
      <c r="DV51"/>
      <c r="DW51"/>
      <c r="DX51"/>
      <c r="DY51"/>
    </row>
    <row r="52" spans="1:167" ht="30" customHeight="1">
      <c r="B52" s="334"/>
      <c r="C52" s="789"/>
      <c r="D52" s="774" t="s">
        <v>255</v>
      </c>
      <c r="E52" s="773"/>
      <c r="F52" s="773"/>
      <c r="G52" s="773"/>
      <c r="H52" s="773"/>
      <c r="I52" s="773"/>
      <c r="J52" s="773"/>
      <c r="K52" s="773"/>
      <c r="L52" s="773"/>
      <c r="M52" s="773"/>
      <c r="N52" s="773"/>
      <c r="O52" s="773"/>
      <c r="P52" s="773"/>
      <c r="Q52" s="773"/>
      <c r="R52" s="773"/>
      <c r="S52" s="773"/>
      <c r="T52" s="773"/>
      <c r="U52" s="773"/>
      <c r="V52" s="773"/>
      <c r="W52" s="517"/>
      <c r="X52" s="517"/>
      <c r="Y52" s="517"/>
      <c r="Z52" s="517"/>
      <c r="AA52" s="517"/>
      <c r="AB52" s="517"/>
      <c r="AC52" s="517"/>
      <c r="AD52" s="517"/>
      <c r="AE52" s="517"/>
      <c r="AF52" s="517"/>
      <c r="AG52" s="517"/>
      <c r="AH52" s="517"/>
      <c r="AI52" s="517"/>
      <c r="AJ52" s="517"/>
      <c r="AK52" s="517"/>
      <c r="AL52" s="517"/>
      <c r="AM52" s="517"/>
      <c r="AN52" s="517"/>
      <c r="AO52" s="517"/>
      <c r="AP52" s="517"/>
      <c r="AQ52" s="517"/>
      <c r="AR52" s="517"/>
      <c r="AS52" s="517"/>
      <c r="AT52" s="517"/>
      <c r="AU52" s="517"/>
      <c r="AV52" s="517"/>
      <c r="AW52" s="517"/>
      <c r="AX52" s="517"/>
      <c r="AY52" s="517"/>
      <c r="AZ52" s="517"/>
      <c r="BA52" s="517"/>
      <c r="BB52" s="517"/>
      <c r="BC52" s="517"/>
      <c r="BD52" s="517"/>
      <c r="BE52" s="517"/>
      <c r="BF52" s="517"/>
      <c r="BG52" s="517"/>
      <c r="BH52" s="517"/>
      <c r="BI52" s="517"/>
      <c r="BJ52" s="517"/>
      <c r="BK52" s="517"/>
      <c r="BL52" s="517"/>
      <c r="BM52" s="517"/>
      <c r="BN52" s="7"/>
      <c r="BO52" s="7"/>
      <c r="BP52" s="1251"/>
      <c r="BQ52" s="1251"/>
      <c r="BR52" s="1299"/>
      <c r="BS52" s="1300"/>
      <c r="BT52" s="1300"/>
      <c r="BU52" s="1300"/>
      <c r="BV52" s="1300"/>
      <c r="BW52" s="1300"/>
      <c r="BX52" s="1300"/>
      <c r="BY52" s="1300"/>
      <c r="BZ52" s="1300"/>
      <c r="CA52" s="1301"/>
      <c r="CB52" s="517"/>
      <c r="CC52" s="517"/>
      <c r="CD52" s="522"/>
      <c r="CX52"/>
      <c r="CY52"/>
      <c r="CZ52"/>
      <c r="DA52"/>
      <c r="DB52"/>
      <c r="DC52"/>
      <c r="DD52"/>
      <c r="DE52"/>
      <c r="DF52"/>
      <c r="DG52"/>
      <c r="DH52"/>
      <c r="DI52"/>
      <c r="DJ52"/>
      <c r="DK52"/>
      <c r="DL52"/>
      <c r="DM52"/>
      <c r="DN52"/>
      <c r="DO52"/>
      <c r="DP52"/>
      <c r="DQ52"/>
      <c r="DR52"/>
      <c r="DS52"/>
      <c r="DT52"/>
      <c r="DU52"/>
      <c r="DV52"/>
      <c r="DW52"/>
      <c r="DX52"/>
      <c r="DY52"/>
    </row>
    <row r="53" spans="1:167" ht="15" customHeight="1">
      <c r="B53" s="334"/>
      <c r="C53" s="773"/>
      <c r="D53" s="773"/>
      <c r="E53" s="773"/>
      <c r="F53" s="773"/>
      <c r="G53" s="773"/>
      <c r="H53" s="773"/>
      <c r="I53" s="773"/>
      <c r="J53" s="773"/>
      <c r="K53" s="773"/>
      <c r="L53" s="773"/>
      <c r="M53" s="773"/>
      <c r="N53" s="773"/>
      <c r="O53" s="773"/>
      <c r="P53" s="773"/>
      <c r="Q53" s="773"/>
      <c r="R53" s="773"/>
      <c r="S53" s="773"/>
      <c r="T53" s="773"/>
      <c r="U53" s="773"/>
      <c r="V53" s="773"/>
      <c r="W53" s="517"/>
      <c r="X53" s="517"/>
      <c r="Y53" s="517"/>
      <c r="Z53" s="517"/>
      <c r="AA53" s="517"/>
      <c r="AB53" s="517"/>
      <c r="AC53" s="517"/>
      <c r="AD53" s="517"/>
      <c r="AE53" s="517"/>
      <c r="AF53" s="517"/>
      <c r="AG53" s="517"/>
      <c r="AH53" s="517"/>
      <c r="AI53" s="517"/>
      <c r="AJ53" s="517"/>
      <c r="AK53" s="517"/>
      <c r="AL53" s="517"/>
      <c r="AM53" s="517"/>
      <c r="AN53" s="517"/>
      <c r="AO53" s="517"/>
      <c r="AP53" s="517"/>
      <c r="AQ53" s="517"/>
      <c r="AR53" s="517"/>
      <c r="AS53" s="517"/>
      <c r="AT53" s="517"/>
      <c r="AU53" s="517"/>
      <c r="AV53" s="517"/>
      <c r="AW53" s="517"/>
      <c r="AX53" s="517"/>
      <c r="AY53" s="517"/>
      <c r="AZ53" s="517"/>
      <c r="BA53" s="517"/>
      <c r="BB53" s="517"/>
      <c r="BC53" s="517"/>
      <c r="BD53" s="517"/>
      <c r="BE53" s="517"/>
      <c r="BF53" s="517"/>
      <c r="BG53" s="517"/>
      <c r="BH53" s="517"/>
      <c r="BI53" s="517"/>
      <c r="BJ53" s="517"/>
      <c r="BK53" s="517"/>
      <c r="BL53" s="517"/>
      <c r="BM53" s="517"/>
      <c r="BN53" s="7"/>
      <c r="BO53" s="7"/>
      <c r="BP53" s="517"/>
      <c r="BQ53" s="517"/>
      <c r="BR53" s="517"/>
      <c r="BS53" s="517"/>
      <c r="BT53" s="517"/>
      <c r="BU53" s="517"/>
      <c r="BV53" s="517"/>
      <c r="BW53" s="517"/>
      <c r="BX53" s="517"/>
      <c r="BY53" s="517"/>
      <c r="BZ53" s="517"/>
      <c r="CA53" s="517"/>
      <c r="CB53" s="517"/>
      <c r="CC53" s="517"/>
      <c r="CD53" s="522"/>
      <c r="CX53"/>
      <c r="CY53"/>
      <c r="CZ53"/>
      <c r="DA53"/>
      <c r="DB53"/>
      <c r="DC53"/>
      <c r="DD53"/>
      <c r="DE53"/>
      <c r="DF53"/>
      <c r="DG53"/>
      <c r="DH53"/>
      <c r="DI53"/>
      <c r="DJ53"/>
      <c r="DK53"/>
      <c r="DL53"/>
      <c r="DM53"/>
      <c r="DN53"/>
      <c r="DO53"/>
      <c r="DP53"/>
      <c r="DQ53"/>
      <c r="DR53"/>
      <c r="DS53"/>
      <c r="DT53"/>
      <c r="DU53"/>
      <c r="DV53"/>
      <c r="DW53"/>
      <c r="DX53"/>
      <c r="DY53"/>
    </row>
    <row r="54" spans="1:167" ht="30" customHeight="1">
      <c r="A54" s="51"/>
      <c r="B54" s="334"/>
      <c r="C54" s="568" t="s">
        <v>256</v>
      </c>
      <c r="D54" s="773" t="s">
        <v>257</v>
      </c>
      <c r="E54" s="773"/>
      <c r="F54" s="773"/>
      <c r="G54" s="773"/>
      <c r="H54" s="773"/>
      <c r="I54" s="773"/>
      <c r="J54" s="773"/>
      <c r="K54" s="773"/>
      <c r="L54" s="773"/>
      <c r="M54" s="773"/>
      <c r="N54" s="773"/>
      <c r="O54" s="773"/>
      <c r="P54" s="773"/>
      <c r="Q54" s="773"/>
      <c r="R54" s="773"/>
      <c r="S54" s="773"/>
      <c r="T54" s="773"/>
      <c r="U54" s="773"/>
      <c r="V54" s="773"/>
      <c r="W54" s="517"/>
      <c r="X54" s="517"/>
      <c r="Y54" s="517"/>
      <c r="Z54" s="517"/>
      <c r="AA54" s="517"/>
      <c r="AB54" s="517"/>
      <c r="AC54" s="517"/>
      <c r="AD54" s="517"/>
      <c r="AE54" s="517"/>
      <c r="AF54" s="517"/>
      <c r="AG54" s="517"/>
      <c r="AH54" s="517"/>
      <c r="AI54" s="517"/>
      <c r="AJ54" s="517"/>
      <c r="AK54" s="517"/>
      <c r="AL54" s="517"/>
      <c r="AM54" s="517"/>
      <c r="AN54" s="517"/>
      <c r="AO54" s="517"/>
      <c r="AP54" s="517"/>
      <c r="AQ54" s="517"/>
      <c r="AR54" s="517"/>
      <c r="AS54" s="517"/>
      <c r="AT54" s="517"/>
      <c r="AU54" s="517"/>
      <c r="AV54" s="517"/>
      <c r="AW54" s="517"/>
      <c r="AX54" s="517"/>
      <c r="AY54" s="517"/>
      <c r="AZ54" s="517"/>
      <c r="BA54" s="517"/>
      <c r="BB54" s="517"/>
      <c r="BC54" s="517"/>
      <c r="BD54" s="517"/>
      <c r="BE54" s="517"/>
      <c r="BF54" s="517"/>
      <c r="BG54" s="517"/>
      <c r="BH54" s="517"/>
      <c r="BI54" s="517"/>
      <c r="BJ54" s="517"/>
      <c r="BK54" s="517"/>
      <c r="BL54" s="517"/>
      <c r="BM54" s="517"/>
      <c r="BN54" s="7"/>
      <c r="BO54" s="7"/>
      <c r="BP54" s="1251">
        <v>30</v>
      </c>
      <c r="BQ54" s="1251"/>
      <c r="BR54" s="1296"/>
      <c r="BS54" s="1297"/>
      <c r="BT54" s="1297"/>
      <c r="BU54" s="1297"/>
      <c r="BV54" s="1297"/>
      <c r="BW54" s="1297"/>
      <c r="BX54" s="1297"/>
      <c r="BY54" s="1297"/>
      <c r="BZ54" s="1297"/>
      <c r="CA54" s="1298"/>
      <c r="CB54" s="517"/>
      <c r="CC54" s="517"/>
      <c r="CD54" s="522"/>
      <c r="CX54"/>
      <c r="CY54"/>
      <c r="CZ54"/>
      <c r="DA54"/>
      <c r="DB54"/>
      <c r="DC54"/>
      <c r="DD54"/>
      <c r="DE54"/>
      <c r="DF54"/>
      <c r="DG54"/>
      <c r="DH54"/>
      <c r="DI54"/>
      <c r="DJ54"/>
      <c r="DK54"/>
      <c r="DL54"/>
      <c r="DM54"/>
      <c r="DN54"/>
      <c r="DO54"/>
      <c r="DP54"/>
      <c r="DQ54"/>
      <c r="DR54"/>
      <c r="DS54"/>
      <c r="DT54"/>
      <c r="DU54"/>
      <c r="DV54"/>
      <c r="DW54"/>
      <c r="DX54"/>
      <c r="DY54"/>
    </row>
    <row r="55" spans="1:167" ht="30" customHeight="1">
      <c r="A55" s="51"/>
      <c r="B55" s="334"/>
      <c r="C55" s="789"/>
      <c r="D55" s="774" t="s">
        <v>258</v>
      </c>
      <c r="E55" s="773"/>
      <c r="F55" s="773"/>
      <c r="G55" s="773"/>
      <c r="H55" s="773"/>
      <c r="I55" s="773"/>
      <c r="J55" s="773"/>
      <c r="K55" s="773"/>
      <c r="L55" s="773"/>
      <c r="M55" s="773"/>
      <c r="N55" s="773"/>
      <c r="O55" s="773"/>
      <c r="P55" s="773"/>
      <c r="Q55" s="773"/>
      <c r="R55" s="773"/>
      <c r="S55" s="773"/>
      <c r="T55" s="773"/>
      <c r="U55" s="773"/>
      <c r="V55" s="773"/>
      <c r="W55" s="517"/>
      <c r="X55" s="517"/>
      <c r="Y55" s="517"/>
      <c r="Z55" s="517"/>
      <c r="AA55" s="517"/>
      <c r="AB55" s="517"/>
      <c r="AC55" s="517"/>
      <c r="AD55" s="517"/>
      <c r="AE55" s="517"/>
      <c r="AF55" s="517"/>
      <c r="AG55" s="517"/>
      <c r="AH55" s="517"/>
      <c r="AI55" s="517"/>
      <c r="AJ55" s="517"/>
      <c r="AK55" s="517"/>
      <c r="AL55" s="517"/>
      <c r="AM55" s="517"/>
      <c r="AN55" s="517"/>
      <c r="AO55" s="517"/>
      <c r="AP55" s="517"/>
      <c r="AQ55" s="517"/>
      <c r="AR55" s="517"/>
      <c r="AS55" s="517"/>
      <c r="AT55" s="517"/>
      <c r="AU55" s="517"/>
      <c r="AV55" s="517"/>
      <c r="AW55" s="517"/>
      <c r="AX55" s="517"/>
      <c r="AY55" s="517"/>
      <c r="AZ55" s="517"/>
      <c r="BA55" s="517"/>
      <c r="BB55" s="517"/>
      <c r="BC55" s="517"/>
      <c r="BD55" s="517"/>
      <c r="BE55" s="517"/>
      <c r="BF55" s="517"/>
      <c r="BG55" s="517"/>
      <c r="BH55" s="517"/>
      <c r="BI55" s="517"/>
      <c r="BJ55" s="517"/>
      <c r="BK55" s="517"/>
      <c r="BL55" s="517"/>
      <c r="BM55" s="517"/>
      <c r="BN55" s="7"/>
      <c r="BO55" s="7"/>
      <c r="BP55" s="1251"/>
      <c r="BQ55" s="1251"/>
      <c r="BR55" s="1299"/>
      <c r="BS55" s="1300"/>
      <c r="BT55" s="1300"/>
      <c r="BU55" s="1300"/>
      <c r="BV55" s="1300"/>
      <c r="BW55" s="1300"/>
      <c r="BX55" s="1300"/>
      <c r="BY55" s="1300"/>
      <c r="BZ55" s="1300"/>
      <c r="CA55" s="1301"/>
      <c r="CB55" s="517"/>
      <c r="CC55" s="517"/>
      <c r="CD55" s="522"/>
      <c r="CX55"/>
      <c r="CY55"/>
      <c r="CZ55"/>
      <c r="DA55"/>
      <c r="DB55"/>
      <c r="DC55"/>
      <c r="DD55"/>
      <c r="DE55"/>
      <c r="DF55"/>
      <c r="DG55"/>
      <c r="DH55"/>
      <c r="DI55"/>
      <c r="DJ55"/>
      <c r="DK55"/>
      <c r="DL55"/>
      <c r="DM55"/>
      <c r="DN55"/>
      <c r="DO55"/>
      <c r="DP55"/>
      <c r="DQ55"/>
      <c r="DR55"/>
      <c r="DS55"/>
      <c r="DT55"/>
      <c r="DU55"/>
      <c r="DV55"/>
      <c r="DW55"/>
      <c r="DX55"/>
      <c r="DY55"/>
    </row>
    <row r="56" spans="1:167" ht="15" customHeight="1">
      <c r="B56" s="334"/>
      <c r="C56" s="773"/>
      <c r="D56" s="773"/>
      <c r="E56" s="773"/>
      <c r="F56" s="773"/>
      <c r="G56" s="773"/>
      <c r="H56" s="773"/>
      <c r="I56" s="773"/>
      <c r="J56" s="773"/>
      <c r="K56" s="773"/>
      <c r="L56" s="773"/>
      <c r="M56" s="773"/>
      <c r="N56" s="773"/>
      <c r="O56" s="773"/>
      <c r="P56" s="773"/>
      <c r="Q56" s="773"/>
      <c r="R56" s="773"/>
      <c r="S56" s="773"/>
      <c r="T56" s="773"/>
      <c r="U56" s="773"/>
      <c r="V56" s="773"/>
      <c r="W56" s="517"/>
      <c r="X56" s="517"/>
      <c r="Y56" s="517"/>
      <c r="Z56" s="517"/>
      <c r="AA56" s="517"/>
      <c r="AB56" s="517"/>
      <c r="AC56" s="517"/>
      <c r="AD56" s="517"/>
      <c r="AE56" s="517"/>
      <c r="AF56" s="517"/>
      <c r="AG56" s="517"/>
      <c r="AH56" s="517"/>
      <c r="AI56" s="517"/>
      <c r="AJ56" s="517"/>
      <c r="AK56" s="517"/>
      <c r="AL56" s="517"/>
      <c r="AM56" s="517"/>
      <c r="AN56" s="517"/>
      <c r="AO56" s="517"/>
      <c r="AP56" s="517"/>
      <c r="AQ56" s="517"/>
      <c r="AR56" s="517"/>
      <c r="AS56" s="517"/>
      <c r="AT56" s="517"/>
      <c r="AU56" s="517"/>
      <c r="AV56" s="517"/>
      <c r="AW56" s="517"/>
      <c r="AX56" s="517"/>
      <c r="AY56" s="517"/>
      <c r="AZ56" s="517"/>
      <c r="BA56" s="517"/>
      <c r="BB56" s="517"/>
      <c r="BC56" s="517"/>
      <c r="BD56" s="517"/>
      <c r="BE56" s="517"/>
      <c r="BF56" s="517"/>
      <c r="BG56" s="517"/>
      <c r="BH56" s="517"/>
      <c r="BI56" s="517"/>
      <c r="BJ56" s="517"/>
      <c r="BK56" s="517"/>
      <c r="BL56" s="517"/>
      <c r="BM56" s="517"/>
      <c r="BN56" s="7"/>
      <c r="BO56" s="7"/>
      <c r="BP56" s="517"/>
      <c r="BQ56" s="517"/>
      <c r="BR56" s="517"/>
      <c r="BS56" s="517"/>
      <c r="BT56" s="517"/>
      <c r="BU56" s="517"/>
      <c r="BV56" s="517"/>
      <c r="BW56" s="517"/>
      <c r="BX56" s="517"/>
      <c r="BY56" s="517"/>
      <c r="BZ56" s="517"/>
      <c r="CA56" s="517"/>
      <c r="CB56" s="517"/>
      <c r="CC56" s="517"/>
      <c r="CD56" s="522"/>
      <c r="CX56"/>
      <c r="CY56"/>
      <c r="CZ56"/>
      <c r="DA56"/>
      <c r="DB56"/>
      <c r="DC56"/>
      <c r="DD56"/>
      <c r="DE56"/>
      <c r="DF56"/>
      <c r="DG56"/>
      <c r="DH56"/>
      <c r="DI56"/>
      <c r="DJ56"/>
      <c r="DK56"/>
      <c r="DL56"/>
      <c r="DM56"/>
      <c r="DN56"/>
      <c r="DO56"/>
      <c r="DP56"/>
      <c r="DQ56"/>
      <c r="DR56"/>
      <c r="DS56"/>
      <c r="DT56"/>
      <c r="DU56"/>
      <c r="DV56"/>
      <c r="DW56"/>
      <c r="DX56"/>
      <c r="DY56"/>
    </row>
    <row r="57" spans="1:167" ht="30" customHeight="1">
      <c r="A57" s="51"/>
      <c r="B57" s="334"/>
      <c r="C57" s="568" t="s">
        <v>259</v>
      </c>
      <c r="D57" s="773" t="s">
        <v>260</v>
      </c>
      <c r="E57" s="773"/>
      <c r="F57" s="773"/>
      <c r="G57" s="773"/>
      <c r="H57" s="773"/>
      <c r="I57" s="773"/>
      <c r="J57" s="773"/>
      <c r="K57" s="773"/>
      <c r="L57" s="773"/>
      <c r="M57" s="773"/>
      <c r="N57" s="773"/>
      <c r="O57" s="773"/>
      <c r="P57" s="773"/>
      <c r="Q57" s="773"/>
      <c r="R57" s="773"/>
      <c r="S57" s="773"/>
      <c r="T57" s="773"/>
      <c r="U57" s="773"/>
      <c r="V57" s="773"/>
      <c r="W57" s="517"/>
      <c r="X57" s="517"/>
      <c r="Y57" s="517"/>
      <c r="Z57" s="517"/>
      <c r="AA57" s="517"/>
      <c r="AB57" s="517"/>
      <c r="AC57" s="517"/>
      <c r="AD57" s="517"/>
      <c r="AE57" s="517"/>
      <c r="AF57" s="517"/>
      <c r="AG57" s="517"/>
      <c r="AH57" s="517"/>
      <c r="AI57" s="517"/>
      <c r="AJ57" s="517"/>
      <c r="AK57" s="517"/>
      <c r="AL57" s="517"/>
      <c r="AM57" s="517"/>
      <c r="AN57" s="517"/>
      <c r="AO57" s="517"/>
      <c r="AP57" s="517"/>
      <c r="AQ57" s="517"/>
      <c r="AR57" s="517"/>
      <c r="AS57" s="517"/>
      <c r="AT57" s="517"/>
      <c r="AU57" s="517"/>
      <c r="AV57" s="517"/>
      <c r="AW57" s="517"/>
      <c r="AX57" s="517"/>
      <c r="AY57" s="517"/>
      <c r="AZ57" s="517"/>
      <c r="BA57" s="517"/>
      <c r="BB57" s="517"/>
      <c r="BC57" s="517"/>
      <c r="BD57" s="517"/>
      <c r="BE57" s="517"/>
      <c r="BF57" s="517"/>
      <c r="BG57" s="517"/>
      <c r="BH57" s="517"/>
      <c r="BI57" s="517"/>
      <c r="BJ57" s="517"/>
      <c r="BK57" s="517"/>
      <c r="BL57" s="517"/>
      <c r="BM57" s="517"/>
      <c r="BN57" s="7"/>
      <c r="BO57" s="7"/>
      <c r="BP57" s="1251">
        <v>72</v>
      </c>
      <c r="BQ57" s="1251"/>
      <c r="BR57" s="1296"/>
      <c r="BS57" s="1297"/>
      <c r="BT57" s="1297"/>
      <c r="BU57" s="1297"/>
      <c r="BV57" s="1297"/>
      <c r="BW57" s="1297"/>
      <c r="BX57" s="1297"/>
      <c r="BY57" s="1297"/>
      <c r="BZ57" s="1297"/>
      <c r="CA57" s="1298"/>
      <c r="CB57" s="517"/>
      <c r="CC57" s="517"/>
      <c r="CD57" s="522"/>
      <c r="CX57"/>
      <c r="CY57"/>
      <c r="CZ57"/>
      <c r="DA57"/>
      <c r="DB57"/>
      <c r="DC57"/>
      <c r="DD57"/>
      <c r="DE57"/>
      <c r="DF57"/>
      <c r="DG57"/>
      <c r="DH57"/>
      <c r="DI57"/>
      <c r="DJ57"/>
      <c r="DK57"/>
      <c r="DL57"/>
      <c r="DM57"/>
      <c r="DN57"/>
      <c r="DO57"/>
      <c r="DP57"/>
      <c r="DQ57"/>
      <c r="DR57"/>
      <c r="DS57"/>
      <c r="DT57"/>
      <c r="DU57"/>
      <c r="DV57"/>
      <c r="DW57"/>
      <c r="DX57"/>
      <c r="DY57"/>
    </row>
    <row r="58" spans="1:167" ht="30" customHeight="1">
      <c r="A58" s="51"/>
      <c r="B58" s="334"/>
      <c r="C58" s="789"/>
      <c r="D58" s="774" t="s">
        <v>261</v>
      </c>
      <c r="E58" s="773"/>
      <c r="F58" s="773"/>
      <c r="G58" s="773"/>
      <c r="H58" s="773"/>
      <c r="I58" s="773"/>
      <c r="J58" s="773"/>
      <c r="K58" s="773"/>
      <c r="L58" s="773"/>
      <c r="M58" s="773"/>
      <c r="N58" s="773"/>
      <c r="O58" s="773"/>
      <c r="P58" s="773"/>
      <c r="Q58" s="773"/>
      <c r="R58" s="773"/>
      <c r="S58" s="773"/>
      <c r="T58" s="773"/>
      <c r="U58" s="773"/>
      <c r="V58" s="773"/>
      <c r="W58" s="517"/>
      <c r="X58" s="517"/>
      <c r="Y58" s="517"/>
      <c r="Z58" s="517"/>
      <c r="AA58" s="517"/>
      <c r="AB58" s="517"/>
      <c r="AC58" s="517"/>
      <c r="AD58" s="517"/>
      <c r="AE58" s="517"/>
      <c r="AF58" s="517"/>
      <c r="AG58" s="517"/>
      <c r="AH58" s="517"/>
      <c r="AI58" s="517"/>
      <c r="AJ58" s="517"/>
      <c r="AK58" s="517"/>
      <c r="AL58" s="517"/>
      <c r="AM58" s="517"/>
      <c r="AN58" s="517"/>
      <c r="AO58" s="517"/>
      <c r="AP58" s="517"/>
      <c r="AQ58" s="517"/>
      <c r="AR58" s="517"/>
      <c r="AS58" s="517"/>
      <c r="AT58" s="517"/>
      <c r="AU58" s="517"/>
      <c r="AV58" s="517"/>
      <c r="AW58" s="517"/>
      <c r="AX58" s="517"/>
      <c r="AY58" s="517"/>
      <c r="AZ58" s="517"/>
      <c r="BA58" s="517"/>
      <c r="BB58" s="517"/>
      <c r="BC58" s="517"/>
      <c r="BD58" s="517"/>
      <c r="BE58" s="517"/>
      <c r="BF58" s="517"/>
      <c r="BG58" s="517"/>
      <c r="BH58" s="517"/>
      <c r="BI58" s="517"/>
      <c r="BJ58" s="517"/>
      <c r="BK58" s="517"/>
      <c r="BL58" s="517"/>
      <c r="BM58" s="517"/>
      <c r="BN58" s="7"/>
      <c r="BO58" s="7"/>
      <c r="BP58" s="1251"/>
      <c r="BQ58" s="1251"/>
      <c r="BR58" s="1299"/>
      <c r="BS58" s="1300"/>
      <c r="BT58" s="1300"/>
      <c r="BU58" s="1300"/>
      <c r="BV58" s="1300"/>
      <c r="BW58" s="1300"/>
      <c r="BX58" s="1300"/>
      <c r="BY58" s="1300"/>
      <c r="BZ58" s="1300"/>
      <c r="CA58" s="1301"/>
      <c r="CB58" s="517"/>
      <c r="CC58" s="517"/>
      <c r="CD58" s="522"/>
      <c r="CX58"/>
      <c r="CY58"/>
      <c r="CZ58"/>
      <c r="DA58"/>
      <c r="DB58"/>
      <c r="DC58"/>
      <c r="DD58"/>
      <c r="DE58"/>
      <c r="DF58"/>
      <c r="DG58"/>
      <c r="DH58"/>
      <c r="DI58"/>
      <c r="DJ58"/>
      <c r="DK58"/>
      <c r="DL58"/>
      <c r="DM58"/>
      <c r="DN58"/>
      <c r="DO58"/>
      <c r="DP58"/>
      <c r="DQ58"/>
      <c r="DR58"/>
      <c r="DS58"/>
      <c r="DT58"/>
      <c r="DU58"/>
      <c r="DV58"/>
      <c r="DW58"/>
      <c r="DX58"/>
      <c r="DY58"/>
    </row>
    <row r="59" spans="1:167" ht="30" customHeight="1">
      <c r="A59" s="51"/>
      <c r="B59" s="793"/>
      <c r="C59" s="793"/>
      <c r="D59" s="794"/>
      <c r="E59" s="793"/>
      <c r="F59" s="793"/>
      <c r="G59" s="793"/>
      <c r="H59" s="338"/>
      <c r="I59" s="338"/>
      <c r="J59" s="338"/>
      <c r="K59" s="338"/>
      <c r="L59" s="338"/>
      <c r="M59" s="338"/>
      <c r="N59" s="338"/>
      <c r="O59" s="338"/>
      <c r="P59" s="338"/>
      <c r="Q59" s="338"/>
      <c r="R59" s="338"/>
      <c r="S59" s="338"/>
      <c r="T59" s="338"/>
      <c r="U59" s="338"/>
      <c r="V59" s="338"/>
      <c r="W59" s="338"/>
      <c r="X59" s="338"/>
      <c r="Y59" s="338"/>
      <c r="Z59" s="338"/>
      <c r="AA59" s="338"/>
      <c r="AB59" s="338"/>
      <c r="AC59" s="338"/>
      <c r="AD59" s="338"/>
      <c r="AE59" s="338"/>
      <c r="AF59" s="338"/>
      <c r="AG59" s="338"/>
      <c r="AH59" s="338"/>
      <c r="AI59" s="338"/>
      <c r="AJ59" s="338"/>
      <c r="AK59" s="338"/>
      <c r="AL59" s="338"/>
      <c r="AM59" s="338"/>
      <c r="AN59" s="338"/>
      <c r="AO59" s="338"/>
      <c r="AP59" s="338"/>
      <c r="AQ59" s="338"/>
      <c r="AR59" s="338"/>
      <c r="AS59" s="338"/>
      <c r="AT59" s="338"/>
      <c r="AU59" s="338"/>
      <c r="AV59" s="338"/>
      <c r="AW59" s="338"/>
      <c r="AX59" s="338"/>
      <c r="AY59" s="338"/>
      <c r="AZ59" s="338"/>
      <c r="BA59" s="338"/>
      <c r="BB59" s="338"/>
      <c r="BC59" s="338"/>
      <c r="BD59" s="338"/>
      <c r="BE59" s="338"/>
      <c r="BF59" s="338"/>
      <c r="BG59" s="338"/>
      <c r="BH59" s="338"/>
      <c r="BI59" s="338"/>
      <c r="BJ59" s="338"/>
      <c r="BK59" s="338"/>
      <c r="BL59" s="338"/>
      <c r="BM59" s="338"/>
      <c r="BN59" s="338"/>
      <c r="BO59" s="338"/>
      <c r="BP59" s="338"/>
      <c r="BQ59" s="338"/>
      <c r="BR59" s="338"/>
      <c r="BS59" s="338"/>
      <c r="BT59" s="338"/>
      <c r="BU59" s="338"/>
      <c r="BV59" s="338"/>
      <c r="BW59" s="338"/>
      <c r="BX59" s="338"/>
      <c r="BY59" s="338"/>
      <c r="BZ59" s="338"/>
      <c r="CA59" s="338"/>
      <c r="CB59" s="338"/>
      <c r="CC59" s="338"/>
      <c r="CD59" s="808"/>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1"/>
      <c r="D60" s="196"/>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4"/>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64"/>
    </row>
    <row r="62" spans="1:167" ht="30" customHeight="1">
      <c r="A62" s="51"/>
      <c r="B62"/>
      <c r="C62" s="795">
        <v>1.9</v>
      </c>
      <c r="D62" s="1264" t="s">
        <v>262</v>
      </c>
      <c r="E62" s="1264"/>
      <c r="F62" s="1264"/>
      <c r="G62" s="1264"/>
      <c r="H62" s="1264"/>
      <c r="I62" s="1264"/>
      <c r="J62" s="1264"/>
      <c r="K62" s="1264"/>
      <c r="L62" s="1264"/>
      <c r="M62" s="1264"/>
      <c r="N62" s="1264"/>
      <c r="O62" s="1264"/>
      <c r="P62" s="1264"/>
      <c r="Q62" s="1264"/>
      <c r="R62" s="1264"/>
      <c r="S62" s="1264"/>
      <c r="T62" s="1264"/>
      <c r="U62" s="1264"/>
      <c r="V62" s="1264"/>
      <c r="W62" s="1264"/>
      <c r="X62" s="1264"/>
      <c r="Y62" s="1264"/>
      <c r="Z62" s="1264"/>
      <c r="AA62" s="1264"/>
      <c r="AB62" s="1264"/>
      <c r="AC62" s="1264"/>
      <c r="AD62" s="1264"/>
      <c r="AE62" s="1264"/>
      <c r="AF62" s="1264"/>
      <c r="AG62" s="1264"/>
      <c r="AH62" s="1264"/>
      <c r="AI62" s="1264"/>
      <c r="AJ62" s="1264"/>
      <c r="AK62" s="1264"/>
      <c r="AL62" s="1264"/>
      <c r="AM62" s="1264"/>
      <c r="AN62" s="1264"/>
      <c r="AO62" s="1264"/>
      <c r="AP62" s="1264"/>
      <c r="AQ62" s="1264"/>
      <c r="AR62" s="1264"/>
      <c r="AS62" s="1264"/>
      <c r="AT62" s="1264"/>
      <c r="AU62" s="1264"/>
      <c r="AV62" s="1264"/>
      <c r="AW62" s="1264"/>
      <c r="AX62" s="1264"/>
      <c r="AY62" s="1264"/>
      <c r="AZ62" s="1264"/>
      <c r="BA62" s="1264"/>
      <c r="BB62" s="1264"/>
      <c r="BC62" s="1264"/>
      <c r="BD62" s="1264"/>
      <c r="BE62" s="1264"/>
      <c r="BF62" s="1264"/>
      <c r="BG62" s="1264"/>
      <c r="BH62" s="1264"/>
      <c r="BI62" s="1264"/>
      <c r="BJ62" s="1264"/>
      <c r="BK62" s="1264"/>
      <c r="BL62" s="1264"/>
      <c r="BM62" s="1264"/>
      <c r="BN62" s="1264"/>
      <c r="BO62" s="1264"/>
      <c r="BP62" s="1264"/>
      <c r="BQ62" s="1264"/>
      <c r="BR62" s="1264"/>
      <c r="BS62" s="1264"/>
      <c r="BT62"/>
      <c r="BU62"/>
      <c r="BV62"/>
      <c r="BW62"/>
      <c r="BX62"/>
      <c r="BY62"/>
      <c r="BZ62"/>
      <c r="CA62"/>
      <c r="CB62"/>
      <c r="CC62"/>
      <c r="CD62" s="164"/>
    </row>
    <row r="63" spans="1:167" ht="27.75" customHeight="1">
      <c r="A63" s="51"/>
      <c r="B63"/>
      <c r="C63"/>
      <c r="D63" s="767" t="s">
        <v>263</v>
      </c>
      <c r="G63" s="73"/>
      <c r="BT63"/>
      <c r="BU63"/>
      <c r="BV63"/>
      <c r="BW63"/>
      <c r="BX63"/>
      <c r="BY63"/>
      <c r="BZ63"/>
      <c r="CA63"/>
      <c r="CB63"/>
      <c r="CC63"/>
      <c r="CD63" s="164"/>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1"/>
      <c r="B65"/>
      <c r="C65"/>
      <c r="BE65"/>
      <c r="BF65"/>
      <c r="BG65"/>
      <c r="BH65"/>
      <c r="BI65"/>
      <c r="BJ65"/>
      <c r="BK65"/>
      <c r="BL65"/>
      <c r="BM65"/>
      <c r="BN65"/>
      <c r="BO65"/>
      <c r="BP65"/>
      <c r="BQ65"/>
      <c r="BR65"/>
      <c r="BS65"/>
      <c r="BT65"/>
      <c r="BU65"/>
      <c r="BV65"/>
      <c r="BW65"/>
      <c r="BX65" s="1009" t="s">
        <v>20</v>
      </c>
      <c r="BY65"/>
      <c r="BZ65"/>
      <c r="CA65"/>
      <c r="CB65"/>
      <c r="CC65"/>
      <c r="CD65" s="5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c r="C66"/>
      <c r="D66" s="23" t="s">
        <v>264</v>
      </c>
      <c r="E66" s="91"/>
      <c r="F66" s="91"/>
      <c r="G66" s="780"/>
      <c r="H66" s="780"/>
      <c r="I66" s="780"/>
      <c r="J66" s="780"/>
      <c r="K66" s="119"/>
      <c r="L66" s="119"/>
      <c r="M66" s="119"/>
      <c r="N66" s="119"/>
      <c r="O66" s="119"/>
      <c r="P66" s="38"/>
      <c r="Q66" s="38"/>
      <c r="AT66" s="91"/>
      <c r="AU66" s="91"/>
      <c r="AV66" s="393"/>
      <c r="AW66" s="393"/>
      <c r="AX66" s="393"/>
      <c r="AY66" s="393"/>
      <c r="AZ66" s="84"/>
      <c r="BA66" s="84"/>
      <c r="BB66" s="84"/>
      <c r="BC66" s="84"/>
      <c r="BD66" s="84"/>
      <c r="BE66"/>
      <c r="BF66"/>
      <c r="BG66"/>
      <c r="BH66"/>
      <c r="BI66"/>
      <c r="BJ66"/>
      <c r="BK66"/>
      <c r="BL66"/>
      <c r="BM66"/>
      <c r="BN66"/>
      <c r="BO66"/>
      <c r="BP66"/>
      <c r="BQ66"/>
      <c r="BR66"/>
      <c r="BS66" s="1201"/>
      <c r="BT66" s="1202"/>
      <c r="BU66" s="1202"/>
      <c r="BV66" s="1202"/>
      <c r="BW66" s="1202"/>
      <c r="BX66" s="1202"/>
      <c r="BY66" s="1202"/>
      <c r="BZ66" s="1202"/>
      <c r="CA66" s="1203"/>
      <c r="CB66" s="1199" t="s">
        <v>265</v>
      </c>
      <c r="CC66" s="1199"/>
      <c r="CD66" s="51"/>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c r="D67" s="767" t="s">
        <v>266</v>
      </c>
      <c r="BE67"/>
      <c r="BF67"/>
      <c r="BG67"/>
      <c r="BH67"/>
      <c r="BI67"/>
      <c r="BJ67"/>
      <c r="BK67"/>
      <c r="BL67"/>
      <c r="BM67"/>
      <c r="BN67"/>
      <c r="BO67"/>
      <c r="BP67"/>
      <c r="BQ67"/>
      <c r="BR67"/>
      <c r="BS67" s="1204"/>
      <c r="BT67" s="1205"/>
      <c r="BU67" s="1205"/>
      <c r="BV67" s="1205"/>
      <c r="BW67" s="1205"/>
      <c r="BX67" s="1205"/>
      <c r="BY67" s="1205"/>
      <c r="BZ67" s="1205"/>
      <c r="CA67" s="1206"/>
      <c r="CB67" s="1199"/>
      <c r="CC67" s="1199"/>
      <c r="CD67" s="5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1"/>
      <c r="B68"/>
      <c r="C68"/>
      <c r="D68" s="767"/>
      <c r="BE68"/>
      <c r="BF68"/>
      <c r="BG68"/>
      <c r="BH68"/>
      <c r="BI68"/>
      <c r="BJ68"/>
      <c r="BK68"/>
      <c r="BL68"/>
      <c r="BM68"/>
      <c r="BN68"/>
      <c r="BO68"/>
      <c r="BP68"/>
      <c r="BQ68"/>
      <c r="BR68"/>
      <c r="BS68"/>
      <c r="BT68"/>
      <c r="BU68"/>
      <c r="BV68"/>
      <c r="BW68"/>
      <c r="BX68"/>
      <c r="BY68"/>
      <c r="BZ68"/>
      <c r="CA68"/>
      <c r="CB68" s="811"/>
      <c r="CC68" s="811"/>
      <c r="CD68" s="5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1"/>
      <c r="B69"/>
      <c r="C69"/>
      <c r="BE69"/>
      <c r="BF69"/>
      <c r="BG69"/>
      <c r="BH69"/>
      <c r="BI69"/>
      <c r="BJ69"/>
      <c r="BK69"/>
      <c r="BL69"/>
      <c r="BM69"/>
      <c r="BN69"/>
      <c r="BO69"/>
      <c r="BP69"/>
      <c r="BQ69"/>
      <c r="BR69"/>
      <c r="BS69"/>
      <c r="BT69"/>
      <c r="BU69"/>
      <c r="BV69"/>
      <c r="BW69"/>
      <c r="BY69"/>
      <c r="BZ69"/>
      <c r="CA69"/>
      <c r="CB69" s="811"/>
      <c r="CC69" s="811"/>
      <c r="CD69" s="5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c r="C70"/>
      <c r="D70" s="1265" t="s">
        <v>267</v>
      </c>
      <c r="E70" s="1265"/>
      <c r="F70" s="1265"/>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c r="AL70" s="1265"/>
      <c r="AM70" s="1265"/>
      <c r="AN70" s="1265"/>
      <c r="AO70" s="1265"/>
      <c r="AP70" s="1265"/>
      <c r="AQ70" s="1265"/>
      <c r="AR70" s="1265"/>
      <c r="AS70" s="1265"/>
      <c r="AT70" s="1265"/>
      <c r="AU70" s="1265"/>
      <c r="AV70" s="1265"/>
      <c r="AW70" s="1265"/>
      <c r="AX70" s="1265"/>
      <c r="AY70" s="1265"/>
      <c r="AZ70" s="1265"/>
      <c r="BA70" s="1265"/>
      <c r="BB70" s="1265"/>
      <c r="BC70" s="1265"/>
      <c r="BD70" s="1265"/>
      <c r="BE70"/>
      <c r="BF70"/>
      <c r="BG70"/>
      <c r="BH70"/>
      <c r="BI70"/>
      <c r="BJ70"/>
      <c r="BK70"/>
      <c r="BL70"/>
      <c r="BM70"/>
      <c r="BN70"/>
      <c r="BO70"/>
      <c r="BP70"/>
      <c r="BQ70"/>
      <c r="BR70"/>
      <c r="CB70" s="812"/>
      <c r="CC70" s="812"/>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1"/>
      <c r="B71"/>
      <c r="C71"/>
      <c r="D71" s="770"/>
      <c r="E71" s="770"/>
      <c r="F71" s="1266" t="s">
        <v>268</v>
      </c>
      <c r="G71" s="1266"/>
      <c r="H71" s="1266"/>
      <c r="I71" s="1266"/>
      <c r="J71" s="1266"/>
      <c r="K71" s="1266"/>
      <c r="L71" s="1266"/>
      <c r="M71" s="1266"/>
      <c r="N71" s="1266"/>
      <c r="O71" s="1266"/>
      <c r="P71" s="1266"/>
      <c r="Q71" s="1266"/>
      <c r="R71" s="1266"/>
      <c r="S71" s="1266"/>
      <c r="T71" s="1266"/>
      <c r="U71" s="1266"/>
      <c r="V71" s="1266"/>
      <c r="W71" s="1266"/>
      <c r="X71" s="1266"/>
      <c r="Y71" s="1266"/>
      <c r="Z71" s="1266"/>
      <c r="AA71" s="1266"/>
      <c r="AB71" s="1266"/>
      <c r="AC71" s="1266"/>
      <c r="AD71" s="1266"/>
      <c r="AE71" s="1266"/>
      <c r="AF71" s="1266"/>
      <c r="AG71" s="1266"/>
      <c r="AH71" s="1266"/>
      <c r="AI71" s="1266"/>
      <c r="AJ71" s="1266"/>
      <c r="AK71" s="1266"/>
      <c r="AL71" s="1266"/>
      <c r="AM71" s="1266"/>
      <c r="AN71" s="1266"/>
      <c r="AO71" s="1266"/>
      <c r="AP71" s="1266"/>
      <c r="AQ71" s="1266"/>
      <c r="AR71" s="1266"/>
      <c r="AS71" s="1266"/>
      <c r="AT71" s="1266"/>
      <c r="AU71" s="1266"/>
      <c r="AV71" s="1266"/>
      <c r="AW71" s="1266"/>
      <c r="AX71" s="1266"/>
      <c r="AY71" s="1266"/>
      <c r="AZ71" s="1266"/>
      <c r="BA71" s="1266"/>
      <c r="BB71" s="1266"/>
      <c r="BC71" s="1266"/>
      <c r="BD71" s="1266"/>
      <c r="BE71"/>
      <c r="BF71"/>
      <c r="BG71"/>
      <c r="BH71"/>
      <c r="BI71"/>
      <c r="BJ71"/>
      <c r="BK71"/>
      <c r="BL71"/>
      <c r="BM71"/>
      <c r="BN71"/>
      <c r="BO71"/>
      <c r="BP71"/>
      <c r="BQ71"/>
      <c r="BR71"/>
      <c r="CB71" s="812"/>
      <c r="CC71" s="812"/>
      <c r="CD71" s="5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256" customFormat="1" ht="12" customHeight="1">
      <c r="B72" s="141"/>
      <c r="C72"/>
      <c r="BE72"/>
      <c r="BF72"/>
      <c r="BG72"/>
      <c r="BH72"/>
      <c r="BI72"/>
      <c r="BJ72"/>
      <c r="BK72"/>
      <c r="BL72"/>
      <c r="BM72"/>
      <c r="BN72"/>
      <c r="BO72"/>
      <c r="BP72"/>
      <c r="BQ72"/>
      <c r="BR72"/>
      <c r="BS72"/>
      <c r="BT72"/>
      <c r="BU72"/>
      <c r="BV72"/>
      <c r="BW72"/>
      <c r="CB72" s="650"/>
      <c r="CC72" s="650"/>
      <c r="CD72" s="29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141"/>
      <c r="C73"/>
      <c r="D73"/>
      <c r="E73"/>
      <c r="AX73" s="1009" t="s">
        <v>22</v>
      </c>
      <c r="BX73" s="1009" t="s">
        <v>21</v>
      </c>
      <c r="BY73"/>
      <c r="BZ73"/>
      <c r="CA73"/>
      <c r="CB73" s="812"/>
      <c r="CC73" s="812"/>
      <c r="CD73" s="5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41"/>
      <c r="C74"/>
      <c r="D74"/>
      <c r="E74"/>
      <c r="F74" s="1201"/>
      <c r="G74" s="1202"/>
      <c r="H74" s="1202"/>
      <c r="I74" s="1202"/>
      <c r="J74" s="1202"/>
      <c r="K74" s="1202"/>
      <c r="L74" s="1202"/>
      <c r="M74" s="1202"/>
      <c r="N74" s="1202"/>
      <c r="O74" s="1202"/>
      <c r="P74" s="1202"/>
      <c r="Q74" s="1202"/>
      <c r="R74" s="1202"/>
      <c r="S74" s="1202"/>
      <c r="T74" s="1202"/>
      <c r="U74" s="1202"/>
      <c r="V74" s="1202"/>
      <c r="W74" s="1202"/>
      <c r="X74" s="1202"/>
      <c r="Y74" s="1202"/>
      <c r="Z74" s="1202"/>
      <c r="AA74" s="1202"/>
      <c r="AB74" s="1202"/>
      <c r="AC74" s="1202"/>
      <c r="AD74" s="1202"/>
      <c r="AE74" s="1202"/>
      <c r="AF74" s="1202"/>
      <c r="AG74" s="1202"/>
      <c r="AH74" s="1202"/>
      <c r="AI74" s="1202"/>
      <c r="AJ74" s="1202"/>
      <c r="AK74" s="1202"/>
      <c r="AL74" s="1202"/>
      <c r="AM74" s="1202"/>
      <c r="AN74" s="1202"/>
      <c r="AO74" s="1202"/>
      <c r="AP74" s="1202"/>
      <c r="AQ74" s="1202"/>
      <c r="AR74" s="1202"/>
      <c r="AS74" s="1202"/>
      <c r="AT74" s="1202"/>
      <c r="AU74" s="1202"/>
      <c r="AV74" s="1202"/>
      <c r="AW74" s="1202"/>
      <c r="AX74" s="1202"/>
      <c r="AY74" s="1202"/>
      <c r="AZ74" s="1202"/>
      <c r="BA74" s="1203"/>
      <c r="BB74"/>
      <c r="BC74"/>
      <c r="BD74"/>
      <c r="BE74"/>
      <c r="BF74"/>
      <c r="BG74"/>
      <c r="BH74"/>
      <c r="BI74"/>
      <c r="BJ74"/>
      <c r="BK74"/>
      <c r="BL74"/>
      <c r="BM74"/>
      <c r="BN74"/>
      <c r="BO74"/>
      <c r="BP74"/>
      <c r="BQ74"/>
      <c r="BR74"/>
      <c r="BS74" s="1201"/>
      <c r="BT74" s="1202"/>
      <c r="BU74" s="1202"/>
      <c r="BV74" s="1202"/>
      <c r="BW74" s="1202"/>
      <c r="BX74" s="1202"/>
      <c r="BY74" s="1202"/>
      <c r="BZ74" s="1202"/>
      <c r="CA74" s="1203"/>
      <c r="CB74" s="1199" t="s">
        <v>265</v>
      </c>
      <c r="CC74" s="1199"/>
      <c r="CD74" s="51"/>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41"/>
      <c r="C75"/>
      <c r="D75"/>
      <c r="E75"/>
      <c r="F75" s="1241"/>
      <c r="G75" s="1242"/>
      <c r="H75" s="1242"/>
      <c r="I75" s="1242"/>
      <c r="J75" s="1242"/>
      <c r="K75" s="1242"/>
      <c r="L75" s="1242"/>
      <c r="M75" s="1242"/>
      <c r="N75" s="1242"/>
      <c r="O75" s="1242"/>
      <c r="P75" s="1242"/>
      <c r="Q75" s="1242"/>
      <c r="R75" s="1242"/>
      <c r="S75" s="1242"/>
      <c r="T75" s="1242"/>
      <c r="U75" s="1242"/>
      <c r="V75" s="1242"/>
      <c r="W75" s="1242"/>
      <c r="X75" s="1242"/>
      <c r="Y75" s="1242"/>
      <c r="Z75" s="1242"/>
      <c r="AA75" s="1242"/>
      <c r="AB75" s="1242"/>
      <c r="AC75" s="1242"/>
      <c r="AD75" s="1242"/>
      <c r="AE75" s="1242"/>
      <c r="AF75" s="1242"/>
      <c r="AG75" s="1242"/>
      <c r="AH75" s="1242"/>
      <c r="AI75" s="1242"/>
      <c r="AJ75" s="1242"/>
      <c r="AK75" s="1242"/>
      <c r="AL75" s="1242"/>
      <c r="AM75" s="1242"/>
      <c r="AN75" s="1242"/>
      <c r="AO75" s="1242"/>
      <c r="AP75" s="1242"/>
      <c r="AQ75" s="1242"/>
      <c r="AR75" s="1242"/>
      <c r="AS75" s="1242"/>
      <c r="AT75" s="1242"/>
      <c r="AU75" s="1242"/>
      <c r="AV75" s="1242"/>
      <c r="AW75" s="1242"/>
      <c r="AX75" s="1242"/>
      <c r="AY75" s="1242"/>
      <c r="AZ75" s="1242"/>
      <c r="BA75" s="1243"/>
      <c r="BB75"/>
      <c r="BC75"/>
      <c r="BD75"/>
      <c r="BE75"/>
      <c r="BF75"/>
      <c r="BG75"/>
      <c r="BH75"/>
      <c r="BI75"/>
      <c r="BJ75"/>
      <c r="BK75"/>
      <c r="BL75"/>
      <c r="BM75"/>
      <c r="BN75"/>
      <c r="BO75"/>
      <c r="BP75"/>
      <c r="BQ75"/>
      <c r="BR75"/>
      <c r="BS75" s="1204"/>
      <c r="BT75" s="1205"/>
      <c r="BU75" s="1205"/>
      <c r="BV75" s="1205"/>
      <c r="BW75" s="1205"/>
      <c r="BX75" s="1205"/>
      <c r="BY75" s="1205"/>
      <c r="BZ75" s="1205"/>
      <c r="CA75" s="1206"/>
      <c r="CB75" s="1199"/>
      <c r="CC75" s="1199"/>
      <c r="CD75" s="94"/>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15" customHeight="1">
      <c r="B76" s="141"/>
      <c r="C76"/>
      <c r="D76"/>
      <c r="E76"/>
      <c r="F76" s="1241"/>
      <c r="G76" s="1242"/>
      <c r="H76" s="1242"/>
      <c r="I76" s="1242"/>
      <c r="J76" s="1242"/>
      <c r="K76" s="1242"/>
      <c r="L76" s="1242"/>
      <c r="M76" s="1242"/>
      <c r="N76" s="1242"/>
      <c r="O76" s="1242"/>
      <c r="P76" s="1242"/>
      <c r="Q76" s="1242"/>
      <c r="R76" s="1242"/>
      <c r="S76" s="1242"/>
      <c r="T76" s="1242"/>
      <c r="U76" s="1242"/>
      <c r="V76" s="1242"/>
      <c r="W76" s="1242"/>
      <c r="X76" s="1242"/>
      <c r="Y76" s="1242"/>
      <c r="Z76" s="1242"/>
      <c r="AA76" s="1242"/>
      <c r="AB76" s="1242"/>
      <c r="AC76" s="1242"/>
      <c r="AD76" s="1242"/>
      <c r="AE76" s="1242"/>
      <c r="AF76" s="1242"/>
      <c r="AG76" s="1242"/>
      <c r="AH76" s="1242"/>
      <c r="AI76" s="1242"/>
      <c r="AJ76" s="1242"/>
      <c r="AK76" s="1242"/>
      <c r="AL76" s="1242"/>
      <c r="AM76" s="1242"/>
      <c r="AN76" s="1242"/>
      <c r="AO76" s="1242"/>
      <c r="AP76" s="1242"/>
      <c r="AQ76" s="1242"/>
      <c r="AR76" s="1242"/>
      <c r="AS76" s="1242"/>
      <c r="AT76" s="1242"/>
      <c r="AU76" s="1242"/>
      <c r="AV76" s="1242"/>
      <c r="AW76" s="1242"/>
      <c r="AX76" s="1242"/>
      <c r="AY76" s="1242"/>
      <c r="AZ76" s="1242"/>
      <c r="BA76" s="1243"/>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141"/>
      <c r="C77"/>
      <c r="D77"/>
      <c r="E77"/>
      <c r="F77" s="1241"/>
      <c r="G77" s="1242"/>
      <c r="H77" s="1242"/>
      <c r="I77" s="1242"/>
      <c r="J77" s="1242"/>
      <c r="K77" s="1242"/>
      <c r="L77" s="1242"/>
      <c r="M77" s="1242"/>
      <c r="N77" s="1242"/>
      <c r="O77" s="1242"/>
      <c r="P77" s="1242"/>
      <c r="Q77" s="1242"/>
      <c r="R77" s="1242"/>
      <c r="S77" s="1242"/>
      <c r="T77" s="1242"/>
      <c r="U77" s="1242"/>
      <c r="V77" s="1242"/>
      <c r="W77" s="1242"/>
      <c r="X77" s="1242"/>
      <c r="Y77" s="1242"/>
      <c r="Z77" s="1242"/>
      <c r="AA77" s="1242"/>
      <c r="AB77" s="1242"/>
      <c r="AC77" s="1242"/>
      <c r="AD77" s="1242"/>
      <c r="AE77" s="1242"/>
      <c r="AF77" s="1242"/>
      <c r="AG77" s="1242"/>
      <c r="AH77" s="1242"/>
      <c r="AI77" s="1242"/>
      <c r="AJ77" s="1242"/>
      <c r="AK77" s="1242"/>
      <c r="AL77" s="1242"/>
      <c r="AM77" s="1242"/>
      <c r="AN77" s="1242"/>
      <c r="AO77" s="1242"/>
      <c r="AP77" s="1242"/>
      <c r="AQ77" s="1242"/>
      <c r="AR77" s="1242"/>
      <c r="AS77" s="1242"/>
      <c r="AT77" s="1242"/>
      <c r="AU77" s="1242"/>
      <c r="AV77" s="1242"/>
      <c r="AW77" s="1242"/>
      <c r="AX77" s="1242"/>
      <c r="AY77" s="1242"/>
      <c r="AZ77" s="1242"/>
      <c r="BA77" s="1243"/>
      <c r="CD77" s="5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141"/>
      <c r="C78"/>
      <c r="D78"/>
      <c r="E78"/>
      <c r="F78" s="1241"/>
      <c r="G78" s="1242"/>
      <c r="H78" s="1242"/>
      <c r="I78" s="1242"/>
      <c r="J78" s="1242"/>
      <c r="K78" s="1242"/>
      <c r="L78" s="1242"/>
      <c r="M78" s="1242"/>
      <c r="N78" s="1242"/>
      <c r="O78" s="1242"/>
      <c r="P78" s="1242"/>
      <c r="Q78" s="1242"/>
      <c r="R78" s="1242"/>
      <c r="S78" s="1242"/>
      <c r="T78" s="1242"/>
      <c r="U78" s="1242"/>
      <c r="V78" s="1242"/>
      <c r="W78" s="1242"/>
      <c r="X78" s="1242"/>
      <c r="Y78" s="1242"/>
      <c r="Z78" s="1242"/>
      <c r="AA78" s="1242"/>
      <c r="AB78" s="1242"/>
      <c r="AC78" s="1242"/>
      <c r="AD78" s="1242"/>
      <c r="AE78" s="1242"/>
      <c r="AF78" s="1242"/>
      <c r="AG78" s="1242"/>
      <c r="AH78" s="1242"/>
      <c r="AI78" s="1242"/>
      <c r="AJ78" s="1242"/>
      <c r="AK78" s="1242"/>
      <c r="AL78" s="1242"/>
      <c r="AM78" s="1242"/>
      <c r="AN78" s="1242"/>
      <c r="AO78" s="1242"/>
      <c r="AP78" s="1242"/>
      <c r="AQ78" s="1242"/>
      <c r="AR78" s="1242"/>
      <c r="AS78" s="1242"/>
      <c r="AT78" s="1242"/>
      <c r="AU78" s="1242"/>
      <c r="AV78" s="1242"/>
      <c r="AW78" s="1242"/>
      <c r="AX78" s="1242"/>
      <c r="AY78" s="1242"/>
      <c r="AZ78" s="1242"/>
      <c r="BA78" s="1243"/>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141"/>
      <c r="C79"/>
      <c r="D79"/>
      <c r="E79"/>
      <c r="F79" s="1241"/>
      <c r="G79" s="1242"/>
      <c r="H79" s="1242"/>
      <c r="I79" s="1242"/>
      <c r="J79" s="1242"/>
      <c r="K79" s="1242"/>
      <c r="L79" s="1242"/>
      <c r="M79" s="1242"/>
      <c r="N79" s="1242"/>
      <c r="O79" s="1242"/>
      <c r="P79" s="1242"/>
      <c r="Q79" s="1242"/>
      <c r="R79" s="1242"/>
      <c r="S79" s="1242"/>
      <c r="T79" s="1242"/>
      <c r="U79" s="1242"/>
      <c r="V79" s="1242"/>
      <c r="W79" s="1242"/>
      <c r="X79" s="1242"/>
      <c r="Y79" s="1242"/>
      <c r="Z79" s="1242"/>
      <c r="AA79" s="1242"/>
      <c r="AB79" s="1242"/>
      <c r="AC79" s="1242"/>
      <c r="AD79" s="1242"/>
      <c r="AE79" s="1242"/>
      <c r="AF79" s="1242"/>
      <c r="AG79" s="1242"/>
      <c r="AH79" s="1242"/>
      <c r="AI79" s="1242"/>
      <c r="AJ79" s="1242"/>
      <c r="AK79" s="1242"/>
      <c r="AL79" s="1242"/>
      <c r="AM79" s="1242"/>
      <c r="AN79" s="1242"/>
      <c r="AO79" s="1242"/>
      <c r="AP79" s="1242"/>
      <c r="AQ79" s="1242"/>
      <c r="AR79" s="1242"/>
      <c r="AS79" s="1242"/>
      <c r="AT79" s="1242"/>
      <c r="AU79" s="1242"/>
      <c r="AV79" s="1242"/>
      <c r="AW79" s="1242"/>
      <c r="AX79" s="1242"/>
      <c r="AY79" s="1242"/>
      <c r="AZ79" s="1242"/>
      <c r="BA79" s="1243"/>
      <c r="BB79"/>
      <c r="BC79"/>
      <c r="BD79"/>
      <c r="BE79"/>
      <c r="BF79"/>
      <c r="BG79"/>
      <c r="BH79"/>
      <c r="BI79"/>
      <c r="BJ79"/>
      <c r="BK79"/>
      <c r="BL79"/>
      <c r="BM79"/>
      <c r="BN79"/>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141"/>
      <c r="C80"/>
      <c r="D80"/>
      <c r="E80"/>
      <c r="F80" s="1241"/>
      <c r="G80" s="1242"/>
      <c r="H80" s="1242"/>
      <c r="I80" s="1242"/>
      <c r="J80" s="1242"/>
      <c r="K80" s="1242"/>
      <c r="L80" s="1242"/>
      <c r="M80" s="1242"/>
      <c r="N80" s="1242"/>
      <c r="O80" s="1242"/>
      <c r="P80" s="1242"/>
      <c r="Q80" s="1242"/>
      <c r="R80" s="1242"/>
      <c r="S80" s="1242"/>
      <c r="T80" s="1242"/>
      <c r="U80" s="1242"/>
      <c r="V80" s="1242"/>
      <c r="W80" s="1242"/>
      <c r="X80" s="1242"/>
      <c r="Y80" s="1242"/>
      <c r="Z80" s="1242"/>
      <c r="AA80" s="1242"/>
      <c r="AB80" s="1242"/>
      <c r="AC80" s="1242"/>
      <c r="AD80" s="1242"/>
      <c r="AE80" s="1242"/>
      <c r="AF80" s="1242"/>
      <c r="AG80" s="1242"/>
      <c r="AH80" s="1242"/>
      <c r="AI80" s="1242"/>
      <c r="AJ80" s="1242"/>
      <c r="AK80" s="1242"/>
      <c r="AL80" s="1242"/>
      <c r="AM80" s="1242"/>
      <c r="AN80" s="1242"/>
      <c r="AO80" s="1242"/>
      <c r="AP80" s="1242"/>
      <c r="AQ80" s="1242"/>
      <c r="AR80" s="1242"/>
      <c r="AS80" s="1242"/>
      <c r="AT80" s="1242"/>
      <c r="AU80" s="1242"/>
      <c r="AV80" s="1242"/>
      <c r="AW80" s="1242"/>
      <c r="AX80" s="1242"/>
      <c r="AY80" s="1242"/>
      <c r="AZ80" s="1242"/>
      <c r="BA80" s="1243"/>
      <c r="BB80"/>
      <c r="BC80"/>
      <c r="BD80"/>
      <c r="BE80"/>
      <c r="BF80"/>
      <c r="BG80"/>
      <c r="BH80"/>
      <c r="BI80"/>
      <c r="BJ80"/>
      <c r="BK80"/>
      <c r="BL80"/>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141"/>
      <c r="C81"/>
      <c r="D81"/>
      <c r="E81"/>
      <c r="F81" s="1204"/>
      <c r="G81" s="1205"/>
      <c r="H81" s="1205"/>
      <c r="I81" s="1205"/>
      <c r="J81" s="1205"/>
      <c r="K81" s="1205"/>
      <c r="L81" s="1205"/>
      <c r="M81" s="1205"/>
      <c r="N81" s="1205"/>
      <c r="O81" s="1205"/>
      <c r="P81" s="1205"/>
      <c r="Q81" s="1205"/>
      <c r="R81" s="1205"/>
      <c r="S81" s="1205"/>
      <c r="T81" s="1205"/>
      <c r="U81" s="1205"/>
      <c r="V81" s="1205"/>
      <c r="W81" s="1205"/>
      <c r="X81" s="1205"/>
      <c r="Y81" s="1205"/>
      <c r="Z81" s="1205"/>
      <c r="AA81" s="1205"/>
      <c r="AB81" s="1205"/>
      <c r="AC81" s="1205"/>
      <c r="AD81" s="1205"/>
      <c r="AE81" s="1205"/>
      <c r="AF81" s="1205"/>
      <c r="AG81" s="1205"/>
      <c r="AH81" s="1205"/>
      <c r="AI81" s="1205"/>
      <c r="AJ81" s="1205"/>
      <c r="AK81" s="1205"/>
      <c r="AL81" s="1205"/>
      <c r="AM81" s="1205"/>
      <c r="AN81" s="1205"/>
      <c r="AO81" s="1205"/>
      <c r="AP81" s="1205"/>
      <c r="AQ81" s="1205"/>
      <c r="AR81" s="1205"/>
      <c r="AS81" s="1205"/>
      <c r="AT81" s="1205"/>
      <c r="AU81" s="1205"/>
      <c r="AV81" s="1205"/>
      <c r="AW81" s="1205"/>
      <c r="AX81" s="1205"/>
      <c r="AY81" s="1205"/>
      <c r="AZ81" s="1205"/>
      <c r="BA81" s="1206"/>
      <c r="BB81"/>
      <c r="BC81"/>
      <c r="BD81"/>
      <c r="BE81"/>
      <c r="BF81"/>
      <c r="BG81"/>
      <c r="BH81"/>
      <c r="BI81"/>
      <c r="BJ81"/>
      <c r="BK81"/>
      <c r="BL81"/>
      <c r="BM81"/>
      <c r="BN81"/>
      <c r="BO81"/>
      <c r="BP81"/>
      <c r="BQ81"/>
      <c r="BR81"/>
      <c r="BS81"/>
      <c r="BT81"/>
      <c r="BU81"/>
      <c r="BV81"/>
      <c r="BW81"/>
      <c r="BX81"/>
      <c r="BY81"/>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14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141"/>
      <c r="C83"/>
      <c r="D83" s="1265" t="s">
        <v>269</v>
      </c>
      <c r="E83" s="1265"/>
      <c r="F83" s="1265"/>
      <c r="G83" s="1265"/>
      <c r="H83" s="1265"/>
      <c r="I83" s="1265"/>
      <c r="J83" s="1265"/>
      <c r="K83" s="1265"/>
      <c r="L83" s="1265"/>
      <c r="M83" s="1265"/>
      <c r="N83" s="1265"/>
      <c r="O83" s="1265"/>
      <c r="P83" s="1265"/>
      <c r="Q83" s="1265"/>
      <c r="R83" s="1265"/>
      <c r="S83" s="1265"/>
      <c r="T83" s="1265"/>
      <c r="U83" s="1265"/>
      <c r="V83" s="1265"/>
      <c r="W83" s="1265"/>
      <c r="X83" s="1265"/>
      <c r="Y83" s="1265"/>
      <c r="Z83" s="1265"/>
      <c r="AA83" s="1265"/>
      <c r="AB83" s="1265"/>
      <c r="AC83" s="1265"/>
      <c r="AD83" s="1265"/>
      <c r="AE83" s="1265"/>
      <c r="AF83" s="1265"/>
      <c r="AG83" s="1265"/>
      <c r="AH83" s="1265"/>
      <c r="AI83" s="1265"/>
      <c r="AJ83" s="1265"/>
      <c r="AK83" s="1265"/>
      <c r="AL83" s="1265"/>
      <c r="AM83" s="1265"/>
      <c r="AN83" s="1265"/>
      <c r="AO83" s="1265"/>
      <c r="AP83" s="1265"/>
      <c r="AQ83" s="1265"/>
      <c r="AR83" s="1265"/>
      <c r="AS83" s="1265"/>
      <c r="AT83" s="1265"/>
      <c r="AU83" s="1265"/>
      <c r="AV83" s="1265"/>
      <c r="AW83" s="1265"/>
      <c r="AX83" s="1265"/>
      <c r="AY83" s="1265"/>
      <c r="AZ83" s="1265"/>
      <c r="BA83" s="1265"/>
      <c r="BB83" s="1265"/>
      <c r="BC83" s="1265"/>
      <c r="BD83" s="1265"/>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141"/>
      <c r="C84"/>
      <c r="D84" s="770"/>
      <c r="E84" s="770"/>
      <c r="F84" s="1266" t="s">
        <v>270</v>
      </c>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1266"/>
      <c r="AV84" s="1266"/>
      <c r="AW84" s="1266"/>
      <c r="AX84" s="1266"/>
      <c r="AY84" s="1266"/>
      <c r="AZ84" s="1266"/>
      <c r="BA84" s="1266"/>
      <c r="BB84" s="1266"/>
      <c r="BC84" s="1266"/>
      <c r="BD84" s="1266"/>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9.9" customHeight="1">
      <c r="B85" s="141"/>
      <c r="C85"/>
      <c r="D85" s="256"/>
      <c r="E85" s="256"/>
      <c r="F85" s="256"/>
      <c r="G85" s="256"/>
      <c r="H85" s="256"/>
      <c r="I85" s="256"/>
      <c r="J85" s="256"/>
      <c r="K85" s="256"/>
      <c r="L85" s="256"/>
      <c r="M85" s="256"/>
      <c r="N85" s="256"/>
      <c r="O85" s="256"/>
      <c r="P85" s="256"/>
      <c r="Q85" s="256"/>
      <c r="R85" s="256"/>
      <c r="S85" s="256"/>
      <c r="T85" s="256"/>
      <c r="U85" s="256"/>
      <c r="V85" s="256"/>
      <c r="W85" s="256"/>
      <c r="X85" s="256"/>
      <c r="Y85" s="256"/>
      <c r="Z85" s="256"/>
      <c r="AA85" s="256"/>
      <c r="AB85" s="256"/>
      <c r="AC85" s="256"/>
      <c r="AD85" s="256"/>
      <c r="AE85" s="256"/>
      <c r="AF85" s="256"/>
      <c r="AG85" s="256"/>
      <c r="AH85" s="256"/>
      <c r="AI85" s="256"/>
      <c r="AJ85" s="256"/>
      <c r="AK85" s="256"/>
      <c r="AL85" s="256"/>
      <c r="AM85" s="256"/>
      <c r="AN85" s="256"/>
      <c r="AO85" s="256"/>
      <c r="AP85" s="256"/>
      <c r="AQ85" s="256"/>
      <c r="AR85" s="256"/>
      <c r="AS85" s="256"/>
      <c r="AT85" s="256"/>
      <c r="AU85" s="256"/>
      <c r="AV85" s="256"/>
      <c r="AW85" s="256"/>
      <c r="AX85" s="256"/>
      <c r="AY85" s="256"/>
      <c r="AZ85" s="256"/>
      <c r="BA85" s="256"/>
      <c r="BB85" s="256"/>
      <c r="BC85" s="256"/>
      <c r="BD85" s="256"/>
      <c r="BE85"/>
      <c r="BF85"/>
      <c r="BG85"/>
      <c r="BH85"/>
      <c r="BI85"/>
      <c r="BJ85"/>
      <c r="BK85"/>
      <c r="BL85"/>
      <c r="BM85"/>
      <c r="BN85"/>
      <c r="BO85"/>
      <c r="BP85"/>
      <c r="BQ85"/>
      <c r="BR85"/>
      <c r="BS85"/>
      <c r="BT85"/>
      <c r="BU85"/>
      <c r="BV85"/>
      <c r="BW85"/>
      <c r="BX85"/>
      <c r="BY8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28.2">
      <c r="B86" s="141"/>
      <c r="C86"/>
      <c r="D86"/>
      <c r="E86"/>
      <c r="AX86" s="1009" t="s">
        <v>23</v>
      </c>
      <c r="BE86"/>
      <c r="BF86"/>
      <c r="BG86"/>
      <c r="BH86"/>
      <c r="BI86"/>
      <c r="BJ86"/>
      <c r="BK86"/>
      <c r="BL86"/>
      <c r="BM86"/>
      <c r="BN86"/>
      <c r="BO86"/>
      <c r="BP86"/>
      <c r="BQ86"/>
      <c r="BR86"/>
      <c r="BX86" s="1009" t="s">
        <v>24</v>
      </c>
      <c r="BY86"/>
      <c r="BZ86"/>
      <c r="CA86"/>
      <c r="CB86" s="812"/>
      <c r="CC86" s="812"/>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141"/>
      <c r="C87"/>
      <c r="D87"/>
      <c r="E87"/>
      <c r="F87" s="1201"/>
      <c r="G87" s="1202"/>
      <c r="H87" s="1202"/>
      <c r="I87" s="1202"/>
      <c r="J87" s="1202"/>
      <c r="K87" s="1202"/>
      <c r="L87" s="1202"/>
      <c r="M87" s="1202"/>
      <c r="N87" s="1202"/>
      <c r="O87" s="1202"/>
      <c r="P87" s="1202"/>
      <c r="Q87" s="1202"/>
      <c r="R87" s="1202"/>
      <c r="S87" s="1202"/>
      <c r="T87" s="1202"/>
      <c r="U87" s="1202"/>
      <c r="V87" s="1202"/>
      <c r="W87" s="1202"/>
      <c r="X87" s="1202"/>
      <c r="Y87" s="1202"/>
      <c r="Z87" s="1202"/>
      <c r="AA87" s="1202"/>
      <c r="AB87" s="1202"/>
      <c r="AC87" s="1202"/>
      <c r="AD87" s="1202"/>
      <c r="AE87" s="1202"/>
      <c r="AF87" s="1202"/>
      <c r="AG87" s="1202"/>
      <c r="AH87" s="1202"/>
      <c r="AI87" s="1202"/>
      <c r="AJ87" s="1202"/>
      <c r="AK87" s="1202"/>
      <c r="AL87" s="1202"/>
      <c r="AM87" s="1202"/>
      <c r="AN87" s="1202"/>
      <c r="AO87" s="1202"/>
      <c r="AP87" s="1202"/>
      <c r="AQ87" s="1202"/>
      <c r="AR87" s="1202"/>
      <c r="AS87" s="1202"/>
      <c r="AT87" s="1202"/>
      <c r="AU87" s="1202"/>
      <c r="AV87" s="1202"/>
      <c r="AW87" s="1202"/>
      <c r="AX87" s="1202"/>
      <c r="AY87" s="1202"/>
      <c r="AZ87" s="1202"/>
      <c r="BA87" s="1203"/>
      <c r="BB87"/>
      <c r="BC87"/>
      <c r="BD87"/>
      <c r="BE87"/>
      <c r="BF87"/>
      <c r="BG87"/>
      <c r="BH87"/>
      <c r="BI87"/>
      <c r="BJ87"/>
      <c r="BK87"/>
      <c r="BL87"/>
      <c r="BM87"/>
      <c r="BN87"/>
      <c r="BO87"/>
      <c r="BP87"/>
      <c r="BQ87"/>
      <c r="BR87"/>
      <c r="BS87" s="1201"/>
      <c r="BT87" s="1202"/>
      <c r="BU87" s="1202"/>
      <c r="BV87" s="1202"/>
      <c r="BW87" s="1202"/>
      <c r="BX87" s="1202"/>
      <c r="BY87" s="1202"/>
      <c r="BZ87" s="1202"/>
      <c r="CA87" s="1203"/>
      <c r="CB87" s="1199" t="s">
        <v>265</v>
      </c>
      <c r="CC87" s="1199"/>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141"/>
      <c r="C88"/>
      <c r="D88"/>
      <c r="E88"/>
      <c r="F88" s="1241"/>
      <c r="G88" s="1242"/>
      <c r="H88" s="1242"/>
      <c r="I88" s="1242"/>
      <c r="J88" s="1242"/>
      <c r="K88" s="1242"/>
      <c r="L88" s="1242"/>
      <c r="M88" s="1242"/>
      <c r="N88" s="1242"/>
      <c r="O88" s="1242"/>
      <c r="P88" s="1242"/>
      <c r="Q88" s="1242"/>
      <c r="R88" s="1242"/>
      <c r="S88" s="1242"/>
      <c r="T88" s="1242"/>
      <c r="U88" s="1242"/>
      <c r="V88" s="1242"/>
      <c r="W88" s="1242"/>
      <c r="X88" s="1242"/>
      <c r="Y88" s="1242"/>
      <c r="Z88" s="1242"/>
      <c r="AA88" s="1242"/>
      <c r="AB88" s="1242"/>
      <c r="AC88" s="1242"/>
      <c r="AD88" s="1242"/>
      <c r="AE88" s="1242"/>
      <c r="AF88" s="1242"/>
      <c r="AG88" s="1242"/>
      <c r="AH88" s="1242"/>
      <c r="AI88" s="1242"/>
      <c r="AJ88" s="1242"/>
      <c r="AK88" s="1242"/>
      <c r="AL88" s="1242"/>
      <c r="AM88" s="1242"/>
      <c r="AN88" s="1242"/>
      <c r="AO88" s="1242"/>
      <c r="AP88" s="1242"/>
      <c r="AQ88" s="1242"/>
      <c r="AR88" s="1242"/>
      <c r="AS88" s="1242"/>
      <c r="AT88" s="1242"/>
      <c r="AU88" s="1242"/>
      <c r="AV88" s="1242"/>
      <c r="AW88" s="1242"/>
      <c r="AX88" s="1242"/>
      <c r="AY88" s="1242"/>
      <c r="AZ88" s="1242"/>
      <c r="BA88" s="1243"/>
      <c r="BB88"/>
      <c r="BC88"/>
      <c r="BD88"/>
      <c r="BE88"/>
      <c r="BF88"/>
      <c r="BG88"/>
      <c r="BH88"/>
      <c r="BI88"/>
      <c r="BJ88"/>
      <c r="BK88"/>
      <c r="BL88"/>
      <c r="BM88"/>
      <c r="BN88"/>
      <c r="BO88"/>
      <c r="BP88"/>
      <c r="BQ88"/>
      <c r="BR88"/>
      <c r="BS88" s="1204"/>
      <c r="BT88" s="1205"/>
      <c r="BU88" s="1205"/>
      <c r="BV88" s="1205"/>
      <c r="BW88" s="1205"/>
      <c r="BX88" s="1205"/>
      <c r="BY88" s="1205"/>
      <c r="BZ88" s="1205"/>
      <c r="CA88" s="1206"/>
      <c r="CB88" s="1199"/>
      <c r="CC88" s="1199"/>
      <c r="CD88" s="5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141"/>
      <c r="C89"/>
      <c r="D89"/>
      <c r="E89"/>
      <c r="F89" s="1241"/>
      <c r="G89" s="1242"/>
      <c r="H89" s="1242"/>
      <c r="I89" s="1242"/>
      <c r="J89" s="1242"/>
      <c r="K89" s="1242"/>
      <c r="L89" s="1242"/>
      <c r="M89" s="1242"/>
      <c r="N89" s="1242"/>
      <c r="O89" s="1242"/>
      <c r="P89" s="1242"/>
      <c r="Q89" s="1242"/>
      <c r="R89" s="1242"/>
      <c r="S89" s="1242"/>
      <c r="T89" s="1242"/>
      <c r="U89" s="1242"/>
      <c r="V89" s="1242"/>
      <c r="W89" s="1242"/>
      <c r="X89" s="1242"/>
      <c r="Y89" s="1242"/>
      <c r="Z89" s="1242"/>
      <c r="AA89" s="1242"/>
      <c r="AB89" s="1242"/>
      <c r="AC89" s="1242"/>
      <c r="AD89" s="1242"/>
      <c r="AE89" s="1242"/>
      <c r="AF89" s="1242"/>
      <c r="AG89" s="1242"/>
      <c r="AH89" s="1242"/>
      <c r="AI89" s="1242"/>
      <c r="AJ89" s="1242"/>
      <c r="AK89" s="1242"/>
      <c r="AL89" s="1242"/>
      <c r="AM89" s="1242"/>
      <c r="AN89" s="1242"/>
      <c r="AO89" s="1242"/>
      <c r="AP89" s="1242"/>
      <c r="AQ89" s="1242"/>
      <c r="AR89" s="1242"/>
      <c r="AS89" s="1242"/>
      <c r="AT89" s="1242"/>
      <c r="AU89" s="1242"/>
      <c r="AV89" s="1242"/>
      <c r="AW89" s="1242"/>
      <c r="AX89" s="1242"/>
      <c r="AY89" s="1242"/>
      <c r="AZ89" s="1242"/>
      <c r="BA89" s="1243"/>
      <c r="BE89"/>
      <c r="BF89"/>
      <c r="BG89"/>
      <c r="BH89"/>
      <c r="BI89"/>
      <c r="BJ89"/>
      <c r="BK89"/>
      <c r="BL89"/>
      <c r="BM89"/>
      <c r="BN89"/>
      <c r="BO89"/>
      <c r="BP89"/>
      <c r="BQ89"/>
      <c r="BR89"/>
      <c r="BS89"/>
      <c r="BT89"/>
      <c r="BU89"/>
      <c r="BV89"/>
      <c r="BW89"/>
      <c r="BX89"/>
      <c r="BY89"/>
      <c r="BZ89"/>
      <c r="CA89"/>
      <c r="CB89"/>
      <c r="CC89"/>
      <c r="CD89" s="103"/>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141"/>
      <c r="C90"/>
      <c r="D90"/>
      <c r="E90"/>
      <c r="F90" s="1241"/>
      <c r="G90" s="1242"/>
      <c r="H90" s="1242"/>
      <c r="I90" s="1242"/>
      <c r="J90" s="1242"/>
      <c r="K90" s="1242"/>
      <c r="L90" s="1242"/>
      <c r="M90" s="1242"/>
      <c r="N90" s="1242"/>
      <c r="O90" s="1242"/>
      <c r="P90" s="1242"/>
      <c r="Q90" s="1242"/>
      <c r="R90" s="1242"/>
      <c r="S90" s="1242"/>
      <c r="T90" s="1242"/>
      <c r="U90" s="1242"/>
      <c r="V90" s="1242"/>
      <c r="W90" s="1242"/>
      <c r="X90" s="1242"/>
      <c r="Y90" s="1242"/>
      <c r="Z90" s="1242"/>
      <c r="AA90" s="1242"/>
      <c r="AB90" s="1242"/>
      <c r="AC90" s="1242"/>
      <c r="AD90" s="1242"/>
      <c r="AE90" s="1242"/>
      <c r="AF90" s="1242"/>
      <c r="AG90" s="1242"/>
      <c r="AH90" s="1242"/>
      <c r="AI90" s="1242"/>
      <c r="AJ90" s="1242"/>
      <c r="AK90" s="1242"/>
      <c r="AL90" s="1242"/>
      <c r="AM90" s="1242"/>
      <c r="AN90" s="1242"/>
      <c r="AO90" s="1242"/>
      <c r="AP90" s="1242"/>
      <c r="AQ90" s="1242"/>
      <c r="AR90" s="1242"/>
      <c r="AS90" s="1242"/>
      <c r="AT90" s="1242"/>
      <c r="AU90" s="1242"/>
      <c r="AV90" s="1242"/>
      <c r="AW90" s="1242"/>
      <c r="AX90" s="1242"/>
      <c r="AY90" s="1242"/>
      <c r="AZ90" s="1242"/>
      <c r="BA90" s="1243"/>
      <c r="BE90"/>
      <c r="BF90"/>
      <c r="BG90"/>
      <c r="BH90"/>
      <c r="BI90"/>
      <c r="BJ90"/>
      <c r="BK90"/>
      <c r="BL90"/>
      <c r="BM90"/>
      <c r="BN90"/>
      <c r="BO90"/>
      <c r="BP90"/>
      <c r="BQ90"/>
      <c r="BR90"/>
      <c r="BS90"/>
      <c r="BT90"/>
      <c r="BU90"/>
      <c r="BV90"/>
      <c r="BW90"/>
      <c r="BX90"/>
      <c r="BY90"/>
      <c r="BZ90"/>
      <c r="CA90"/>
      <c r="CB90"/>
      <c r="CC90"/>
      <c r="CD90" s="103"/>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141"/>
      <c r="C91"/>
      <c r="D91"/>
      <c r="E91"/>
      <c r="F91" s="1241"/>
      <c r="G91" s="1242"/>
      <c r="H91" s="1242"/>
      <c r="I91" s="1242"/>
      <c r="J91" s="1242"/>
      <c r="K91" s="1242"/>
      <c r="L91" s="1242"/>
      <c r="M91" s="1242"/>
      <c r="N91" s="1242"/>
      <c r="O91" s="1242"/>
      <c r="P91" s="1242"/>
      <c r="Q91" s="1242"/>
      <c r="R91" s="1242"/>
      <c r="S91" s="1242"/>
      <c r="T91" s="1242"/>
      <c r="U91" s="1242"/>
      <c r="V91" s="1242"/>
      <c r="W91" s="1242"/>
      <c r="X91" s="1242"/>
      <c r="Y91" s="1242"/>
      <c r="Z91" s="1242"/>
      <c r="AA91" s="1242"/>
      <c r="AB91" s="1242"/>
      <c r="AC91" s="1242"/>
      <c r="AD91" s="1242"/>
      <c r="AE91" s="1242"/>
      <c r="AF91" s="1242"/>
      <c r="AG91" s="1242"/>
      <c r="AH91" s="1242"/>
      <c r="AI91" s="1242"/>
      <c r="AJ91" s="1242"/>
      <c r="AK91" s="1242"/>
      <c r="AL91" s="1242"/>
      <c r="AM91" s="1242"/>
      <c r="AN91" s="1242"/>
      <c r="AO91" s="1242"/>
      <c r="AP91" s="1242"/>
      <c r="AQ91" s="1242"/>
      <c r="AR91" s="1242"/>
      <c r="AS91" s="1242"/>
      <c r="AT91" s="1242"/>
      <c r="AU91" s="1242"/>
      <c r="AV91" s="1242"/>
      <c r="AW91" s="1242"/>
      <c r="AX91" s="1242"/>
      <c r="AY91" s="1242"/>
      <c r="AZ91" s="1242"/>
      <c r="BA91" s="1243"/>
      <c r="BE91"/>
      <c r="BF91"/>
      <c r="BG91"/>
      <c r="BH91"/>
      <c r="BI91"/>
      <c r="BJ91"/>
      <c r="BK91"/>
      <c r="BL91"/>
      <c r="BM91"/>
      <c r="BN91"/>
      <c r="BO91"/>
      <c r="BP91"/>
      <c r="BQ91"/>
      <c r="BR91"/>
      <c r="BS91"/>
      <c r="BT91"/>
      <c r="BU91"/>
      <c r="BV91"/>
      <c r="BW91"/>
      <c r="BX91"/>
      <c r="BY91"/>
      <c r="BZ91"/>
      <c r="CA91"/>
      <c r="CB91"/>
      <c r="CC91"/>
      <c r="CD91" s="103"/>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141"/>
      <c r="C92"/>
      <c r="D92"/>
      <c r="E92"/>
      <c r="F92" s="1241"/>
      <c r="G92" s="1242"/>
      <c r="H92" s="1242"/>
      <c r="I92" s="1242"/>
      <c r="J92" s="1242"/>
      <c r="K92" s="1242"/>
      <c r="L92" s="1242"/>
      <c r="M92" s="1242"/>
      <c r="N92" s="1242"/>
      <c r="O92" s="1242"/>
      <c r="P92" s="1242"/>
      <c r="Q92" s="1242"/>
      <c r="R92" s="1242"/>
      <c r="S92" s="1242"/>
      <c r="T92" s="1242"/>
      <c r="U92" s="1242"/>
      <c r="V92" s="1242"/>
      <c r="W92" s="1242"/>
      <c r="X92" s="1242"/>
      <c r="Y92" s="1242"/>
      <c r="Z92" s="1242"/>
      <c r="AA92" s="1242"/>
      <c r="AB92" s="1242"/>
      <c r="AC92" s="1242"/>
      <c r="AD92" s="1242"/>
      <c r="AE92" s="1242"/>
      <c r="AF92" s="1242"/>
      <c r="AG92" s="1242"/>
      <c r="AH92" s="1242"/>
      <c r="AI92" s="1242"/>
      <c r="AJ92" s="1242"/>
      <c r="AK92" s="1242"/>
      <c r="AL92" s="1242"/>
      <c r="AM92" s="1242"/>
      <c r="AN92" s="1242"/>
      <c r="AO92" s="1242"/>
      <c r="AP92" s="1242"/>
      <c r="AQ92" s="1242"/>
      <c r="AR92" s="1242"/>
      <c r="AS92" s="1242"/>
      <c r="AT92" s="1242"/>
      <c r="AU92" s="1242"/>
      <c r="AV92" s="1242"/>
      <c r="AW92" s="1242"/>
      <c r="AX92" s="1242"/>
      <c r="AY92" s="1242"/>
      <c r="AZ92" s="1242"/>
      <c r="BA92" s="1243"/>
      <c r="BB92"/>
      <c r="BC92"/>
      <c r="BD92"/>
      <c r="BE92"/>
      <c r="BF92"/>
      <c r="BG92"/>
      <c r="BH92"/>
      <c r="BI92"/>
      <c r="BJ92"/>
      <c r="BK92"/>
      <c r="BL92"/>
      <c r="BM92"/>
      <c r="BN92"/>
      <c r="BO92"/>
      <c r="BP92"/>
      <c r="BQ92"/>
      <c r="BR92"/>
      <c r="BS92"/>
      <c r="BT92"/>
      <c r="BU92"/>
      <c r="BV92"/>
      <c r="BW92"/>
      <c r="BX92"/>
      <c r="BY92"/>
      <c r="BZ92"/>
      <c r="CA92"/>
      <c r="CB92"/>
      <c r="CC92"/>
      <c r="CD92" s="103"/>
    </row>
    <row r="93" spans="2:167" ht="28.2">
      <c r="B93" s="141"/>
      <c r="C93"/>
      <c r="D93"/>
      <c r="E93"/>
      <c r="F93" s="1241"/>
      <c r="G93" s="1242"/>
      <c r="H93" s="1242"/>
      <c r="I93" s="1242"/>
      <c r="J93" s="1242"/>
      <c r="K93" s="1242"/>
      <c r="L93" s="1242"/>
      <c r="M93" s="1242"/>
      <c r="N93" s="1242"/>
      <c r="O93" s="1242"/>
      <c r="P93" s="1242"/>
      <c r="Q93" s="1242"/>
      <c r="R93" s="1242"/>
      <c r="S93" s="1242"/>
      <c r="T93" s="1242"/>
      <c r="U93" s="1242"/>
      <c r="V93" s="1242"/>
      <c r="W93" s="1242"/>
      <c r="X93" s="1242"/>
      <c r="Y93" s="1242"/>
      <c r="Z93" s="1242"/>
      <c r="AA93" s="1242"/>
      <c r="AB93" s="1242"/>
      <c r="AC93" s="1242"/>
      <c r="AD93" s="1242"/>
      <c r="AE93" s="1242"/>
      <c r="AF93" s="1242"/>
      <c r="AG93" s="1242"/>
      <c r="AH93" s="1242"/>
      <c r="AI93" s="1242"/>
      <c r="AJ93" s="1242"/>
      <c r="AK93" s="1242"/>
      <c r="AL93" s="1242"/>
      <c r="AM93" s="1242"/>
      <c r="AN93" s="1242"/>
      <c r="AO93" s="1242"/>
      <c r="AP93" s="1242"/>
      <c r="AQ93" s="1242"/>
      <c r="AR93" s="1242"/>
      <c r="AS93" s="1242"/>
      <c r="AT93" s="1242"/>
      <c r="AU93" s="1242"/>
      <c r="AV93" s="1242"/>
      <c r="AW93" s="1242"/>
      <c r="AX93" s="1242"/>
      <c r="AY93" s="1242"/>
      <c r="AZ93" s="1242"/>
      <c r="BA93" s="1243"/>
      <c r="BB93"/>
      <c r="BC93"/>
      <c r="BD93"/>
      <c r="BE93"/>
      <c r="BF93"/>
      <c r="BG93"/>
      <c r="BH93"/>
      <c r="BI93"/>
      <c r="BJ93"/>
      <c r="BK93"/>
      <c r="BL93"/>
      <c r="BM93"/>
      <c r="BN93"/>
      <c r="BO93"/>
      <c r="BP93"/>
      <c r="BQ93"/>
      <c r="BR93"/>
      <c r="BS93"/>
      <c r="BT93"/>
      <c r="BU93"/>
      <c r="BV93"/>
      <c r="BW93"/>
      <c r="BX93"/>
      <c r="BY93"/>
      <c r="BZ93"/>
      <c r="CA93"/>
      <c r="CB93"/>
      <c r="CC93"/>
      <c r="CD93" s="103"/>
    </row>
    <row r="94" spans="2:167" ht="28.2">
      <c r="B94" s="141"/>
      <c r="C94"/>
      <c r="D94"/>
      <c r="E94"/>
      <c r="F94" s="1204"/>
      <c r="G94" s="1205"/>
      <c r="H94" s="1205"/>
      <c r="I94" s="1205"/>
      <c r="J94" s="1205"/>
      <c r="K94" s="1205"/>
      <c r="L94" s="1205"/>
      <c r="M94" s="1205"/>
      <c r="N94" s="1205"/>
      <c r="O94" s="1205"/>
      <c r="P94" s="1205"/>
      <c r="Q94" s="1205"/>
      <c r="R94" s="1205"/>
      <c r="S94" s="1205"/>
      <c r="T94" s="1205"/>
      <c r="U94" s="1205"/>
      <c r="V94" s="1205"/>
      <c r="W94" s="1205"/>
      <c r="X94" s="1205"/>
      <c r="Y94" s="1205"/>
      <c r="Z94" s="1205"/>
      <c r="AA94" s="1205"/>
      <c r="AB94" s="1205"/>
      <c r="AC94" s="1205"/>
      <c r="AD94" s="1205"/>
      <c r="AE94" s="1205"/>
      <c r="AF94" s="1205"/>
      <c r="AG94" s="1205"/>
      <c r="AH94" s="1205"/>
      <c r="AI94" s="1205"/>
      <c r="AJ94" s="1205"/>
      <c r="AK94" s="1205"/>
      <c r="AL94" s="1205"/>
      <c r="AM94" s="1205"/>
      <c r="AN94" s="1205"/>
      <c r="AO94" s="1205"/>
      <c r="AP94" s="1205"/>
      <c r="AQ94" s="1205"/>
      <c r="AR94" s="1205"/>
      <c r="AS94" s="1205"/>
      <c r="AT94" s="1205"/>
      <c r="AU94" s="1205"/>
      <c r="AV94" s="1205"/>
      <c r="AW94" s="1205"/>
      <c r="AX94" s="1205"/>
      <c r="AY94" s="1205"/>
      <c r="AZ94" s="1205"/>
      <c r="BA94" s="1206"/>
      <c r="BB94"/>
      <c r="BC94"/>
      <c r="BD94"/>
      <c r="BE94"/>
      <c r="BF94"/>
      <c r="BG94"/>
      <c r="BH94"/>
      <c r="BI94"/>
      <c r="BJ94"/>
      <c r="BK94"/>
      <c r="BL94"/>
      <c r="BM94"/>
      <c r="BN94"/>
      <c r="BO94"/>
      <c r="BP94"/>
      <c r="BQ94"/>
      <c r="BR94"/>
      <c r="BX94" s="115"/>
      <c r="BY94"/>
      <c r="BZ94"/>
      <c r="CA94"/>
      <c r="CB94" s="812"/>
      <c r="CC94" s="812"/>
      <c r="CD94" s="103"/>
    </row>
    <row r="95" spans="2:167" ht="30">
      <c r="B95" s="141"/>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s="809" t="s">
        <v>271</v>
      </c>
      <c r="BO95"/>
      <c r="BP95"/>
      <c r="BQ95"/>
      <c r="BR95"/>
      <c r="BS95" s="1254">
        <v>1</v>
      </c>
      <c r="BT95" s="1255"/>
      <c r="BU95" s="1256"/>
      <c r="BV95" s="1255">
        <v>0</v>
      </c>
      <c r="BW95" s="1255"/>
      <c r="BX95" s="1255"/>
      <c r="BY95" s="1260">
        <v>0</v>
      </c>
      <c r="BZ95" s="1255"/>
      <c r="CA95" s="1261"/>
      <c r="CB95" s="1199" t="s">
        <v>265</v>
      </c>
      <c r="CC95" s="1199"/>
      <c r="CD95" s="103"/>
    </row>
    <row r="96" spans="2:167" ht="31.2">
      <c r="B96" s="141"/>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s="810" t="s">
        <v>272</v>
      </c>
      <c r="BO96" s="810"/>
      <c r="BP96" s="810"/>
      <c r="BQ96" s="810"/>
      <c r="BR96"/>
      <c r="BS96" s="1257"/>
      <c r="BT96" s="1258"/>
      <c r="BU96" s="1259"/>
      <c r="BV96" s="1258"/>
      <c r="BW96" s="1258"/>
      <c r="BX96" s="1258"/>
      <c r="BY96" s="1262"/>
      <c r="BZ96" s="1258"/>
      <c r="CA96" s="1263"/>
      <c r="CB96" s="1199"/>
      <c r="CC96" s="1199"/>
      <c r="CD96" s="103"/>
    </row>
    <row r="97" spans="2:82" ht="28.2">
      <c r="B97" s="141"/>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03"/>
    </row>
    <row r="98" spans="2:82" ht="36.9" customHeight="1">
      <c r="B98" s="141"/>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03"/>
    </row>
    <row r="99" spans="2:82" ht="30.9" customHeight="1">
      <c r="B99" s="141"/>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03"/>
    </row>
    <row r="100" spans="2:82" ht="28.2">
      <c r="B100" s="130"/>
      <c r="C100" s="131"/>
      <c r="D100" s="131"/>
      <c r="E100" s="131"/>
      <c r="F100" s="131"/>
      <c r="G100" s="131"/>
      <c r="H100" s="131"/>
      <c r="I100" s="131"/>
      <c r="J100" s="131"/>
      <c r="K100" s="131"/>
      <c r="L100" s="131"/>
      <c r="M100" s="131"/>
      <c r="N100" s="131"/>
      <c r="O100" s="131"/>
      <c r="P100" s="131"/>
      <c r="Q100" s="131"/>
      <c r="R100" s="131"/>
      <c r="S100" s="131"/>
      <c r="T100" s="131"/>
      <c r="U100" s="131"/>
      <c r="V100" s="131"/>
      <c r="W100" s="131"/>
      <c r="X100" s="131"/>
      <c r="Y100" s="131"/>
      <c r="Z100" s="131"/>
      <c r="AA100" s="131"/>
      <c r="AB100" s="131"/>
      <c r="AC100" s="131"/>
      <c r="AD100" s="131"/>
      <c r="AE100" s="131"/>
      <c r="AF100" s="131"/>
      <c r="AG100" s="131"/>
      <c r="AH100" s="131"/>
      <c r="AI100" s="131"/>
      <c r="AJ100" s="131"/>
      <c r="AK100" s="131"/>
      <c r="AL100" s="131"/>
      <c r="AM100" s="131"/>
      <c r="AN100" s="131"/>
      <c r="AO100" s="131"/>
      <c r="AP100" s="131"/>
      <c r="AQ100" s="131"/>
      <c r="AR100" s="131"/>
      <c r="AS100" s="131"/>
      <c r="AT100" s="131"/>
      <c r="AU100" s="131"/>
      <c r="AV100" s="131"/>
      <c r="AW100" s="131"/>
      <c r="AX100" s="131"/>
      <c r="AY100" s="131"/>
      <c r="AZ100" s="131"/>
      <c r="BA100" s="131"/>
      <c r="BB100" s="131"/>
      <c r="BC100" s="131"/>
      <c r="BD100" s="131"/>
      <c r="BE100" s="131"/>
      <c r="BF100" s="131"/>
      <c r="BG100" s="131"/>
      <c r="BH100" s="131"/>
      <c r="BI100" s="131"/>
      <c r="BJ100" s="131"/>
      <c r="BK100" s="131"/>
      <c r="BL100" s="131"/>
      <c r="BM100" s="131"/>
      <c r="BN100" s="131"/>
      <c r="BO100" s="131"/>
      <c r="BP100" s="131"/>
      <c r="BQ100" s="131"/>
      <c r="BR100" s="131"/>
      <c r="BS100" s="131"/>
      <c r="BT100" s="131"/>
      <c r="BU100" s="131"/>
      <c r="BV100" s="131"/>
      <c r="BW100" s="131"/>
      <c r="BX100" s="131"/>
      <c r="BY100" s="131"/>
      <c r="BZ100" s="131"/>
      <c r="CA100" s="131"/>
      <c r="CB100" s="131"/>
      <c r="CC100" s="131"/>
      <c r="CD100" s="136"/>
    </row>
    <row r="101" spans="2:82" ht="20.100000000000001" customHeight="1"/>
    <row r="102" spans="2:82" ht="20.100000000000001" customHeight="1"/>
    <row r="103" spans="2:82" ht="20.100000000000001" customHeight="1">
      <c r="B103" s="1199">
        <v>4</v>
      </c>
      <c r="C103" s="1199"/>
      <c r="D103" s="1199"/>
      <c r="E103" s="1199"/>
      <c r="F103" s="1199"/>
      <c r="G103" s="1199"/>
      <c r="H103" s="1199"/>
      <c r="I103" s="1199"/>
      <c r="J103" s="1199"/>
      <c r="K103" s="1199"/>
      <c r="L103" s="1199"/>
      <c r="M103" s="1199"/>
      <c r="N103" s="1199"/>
      <c r="O103" s="1199"/>
      <c r="P103" s="1199"/>
      <c r="Q103" s="1199"/>
      <c r="R103" s="1199"/>
      <c r="S103" s="1199"/>
      <c r="T103" s="1199"/>
      <c r="U103" s="1199"/>
      <c r="V103" s="1199"/>
      <c r="W103" s="1199"/>
      <c r="X103" s="1199"/>
      <c r="Y103" s="1199"/>
      <c r="Z103" s="1199"/>
      <c r="AA103" s="1199"/>
      <c r="AB103" s="1199"/>
      <c r="AC103" s="1199"/>
      <c r="AD103" s="1199"/>
      <c r="AE103" s="1199"/>
      <c r="AF103" s="1199"/>
      <c r="AG103" s="1199"/>
      <c r="AH103" s="1199"/>
      <c r="AI103" s="1199"/>
      <c r="AJ103" s="1199"/>
      <c r="AK103" s="1199"/>
      <c r="AL103" s="1199"/>
      <c r="AM103" s="1199"/>
      <c r="AN103" s="1199"/>
      <c r="AO103" s="1199"/>
      <c r="AP103" s="1199"/>
      <c r="AQ103" s="1199"/>
      <c r="AR103" s="1199"/>
      <c r="AS103" s="1199"/>
      <c r="AT103" s="1199"/>
      <c r="AU103" s="1199"/>
      <c r="AV103" s="1199"/>
      <c r="AW103" s="1199"/>
      <c r="AX103" s="1199"/>
      <c r="AY103" s="1199"/>
      <c r="AZ103" s="1199"/>
      <c r="BA103" s="1199"/>
      <c r="BB103" s="1199"/>
      <c r="BC103" s="1199"/>
      <c r="BD103" s="1199"/>
      <c r="BE103" s="1199"/>
      <c r="BF103" s="1199"/>
      <c r="BG103" s="1199"/>
      <c r="BH103" s="1199"/>
      <c r="BI103" s="1199"/>
      <c r="BJ103" s="1199"/>
      <c r="BK103" s="1199"/>
      <c r="BL103" s="1199"/>
      <c r="BM103" s="1199"/>
      <c r="BN103" s="1199"/>
      <c r="BO103" s="1199"/>
      <c r="BP103" s="1199"/>
      <c r="BQ103" s="1199"/>
      <c r="BR103" s="1199"/>
      <c r="BS103" s="1199"/>
      <c r="BT103" s="1199"/>
      <c r="BU103" s="1199"/>
      <c r="BV103" s="1199"/>
      <c r="BW103" s="1199"/>
      <c r="BX103" s="1199"/>
      <c r="BY103" s="1199"/>
      <c r="BZ103" s="1199"/>
      <c r="CA103" s="1199"/>
      <c r="CB103" s="1199"/>
      <c r="CC103" s="1199"/>
      <c r="CD103" s="1199"/>
    </row>
    <row r="104" spans="2:82" ht="20.100000000000001" customHeight="1"/>
    <row r="105" spans="2:82" ht="20.100000000000001" customHeight="1"/>
  </sheetData>
  <mergeCells count="64">
    <mergeCell ref="BS87:CA88"/>
    <mergeCell ref="F74:BA81"/>
    <mergeCell ref="F87:BA94"/>
    <mergeCell ref="BR51:CA52"/>
    <mergeCell ref="BR54:CA55"/>
    <mergeCell ref="BR57:CA58"/>
    <mergeCell ref="BS66:CA67"/>
    <mergeCell ref="BS74:CA75"/>
    <mergeCell ref="BP51:BQ52"/>
    <mergeCell ref="BY28:CA29"/>
    <mergeCell ref="S20:U21"/>
    <mergeCell ref="F20:H21"/>
    <mergeCell ref="I20:M21"/>
    <mergeCell ref="V20:AA21"/>
    <mergeCell ref="C23:AO24"/>
    <mergeCell ref="W28:AB29"/>
    <mergeCell ref="W26:AB26"/>
    <mergeCell ref="AD26:AO26"/>
    <mergeCell ref="AR26:AZ26"/>
    <mergeCell ref="BC26:BV26"/>
    <mergeCell ref="BY26:CA26"/>
    <mergeCell ref="W31:AB32"/>
    <mergeCell ref="AG28:AL29"/>
    <mergeCell ref="AR28:AZ29"/>
    <mergeCell ref="AR31:AZ32"/>
    <mergeCell ref="AG31:AL32"/>
    <mergeCell ref="D38:CA45"/>
    <mergeCell ref="BC28:BV29"/>
    <mergeCell ref="BC31:BV32"/>
    <mergeCell ref="B103:CD103"/>
    <mergeCell ref="D20:D21"/>
    <mergeCell ref="Q20:Q21"/>
    <mergeCell ref="BP54:BQ55"/>
    <mergeCell ref="BP57:BQ58"/>
    <mergeCell ref="C48:AO49"/>
    <mergeCell ref="AG27:AL27"/>
    <mergeCell ref="AR27:AZ27"/>
    <mergeCell ref="BC27:BV27"/>
    <mergeCell ref="W30:AB30"/>
    <mergeCell ref="AG30:AL30"/>
    <mergeCell ref="AR30:AZ30"/>
    <mergeCell ref="BC30:BV30"/>
    <mergeCell ref="DO16:DO17"/>
    <mergeCell ref="DP16:DP17"/>
    <mergeCell ref="BS95:BU96"/>
    <mergeCell ref="BV95:BX96"/>
    <mergeCell ref="BY95:CA96"/>
    <mergeCell ref="CB95:CC96"/>
    <mergeCell ref="CB87:CC88"/>
    <mergeCell ref="CB74:CC75"/>
    <mergeCell ref="CB66:CC67"/>
    <mergeCell ref="BY31:CA32"/>
    <mergeCell ref="D62:BS62"/>
    <mergeCell ref="D70:BD70"/>
    <mergeCell ref="F71:BD71"/>
    <mergeCell ref="D83:BD83"/>
    <mergeCell ref="F84:BD84"/>
    <mergeCell ref="W27:AB27"/>
    <mergeCell ref="CY18:CZ18"/>
    <mergeCell ref="W25:AB25"/>
    <mergeCell ref="AD25:AO25"/>
    <mergeCell ref="AR25:AZ25"/>
    <mergeCell ref="BC25:BV25"/>
    <mergeCell ref="BY25:CB25"/>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1454817346722"/>
  </sheetPr>
  <dimension ref="A1:FK110"/>
  <sheetViews>
    <sheetView showGridLines="0" view="pageBreakPreview" zoomScale="40" zoomScaleNormal="25" workbookViewId="0">
      <selection activeCell="BR33" sqref="BR33:CA34"/>
    </sheetView>
  </sheetViews>
  <sheetFormatPr defaultColWidth="2.33203125" defaultRowHeight="15"/>
  <cols>
    <col min="1" max="1" width="2.33203125" style="1"/>
    <col min="2" max="2" width="3.88671875" style="1" customWidth="1"/>
    <col min="3" max="3" width="10.5546875" style="1" customWidth="1"/>
    <col min="4"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164" ht="15.9" customHeight="1"/>
    <row r="2" spans="2:164" ht="15.9" customHeight="1"/>
    <row r="3" spans="2:164" ht="15.9" customHeight="1"/>
    <row r="4" spans="2: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164"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164" ht="30"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140"/>
      <c r="BN7" s="140"/>
      <c r="BO7" s="140"/>
      <c r="BP7" s="140"/>
      <c r="BQ7" s="140"/>
      <c r="BR7" s="140"/>
      <c r="BS7" s="140"/>
      <c r="BT7" s="140"/>
      <c r="BU7" s="140"/>
      <c r="BV7" s="140"/>
      <c r="BW7" s="140"/>
      <c r="BX7" s="140"/>
      <c r="BY7" s="140"/>
      <c r="BZ7" s="140"/>
      <c r="CA7" s="140"/>
      <c r="CB7" s="140"/>
      <c r="CC7" s="140"/>
      <c r="CD7" s="264"/>
    </row>
    <row r="8" spans="2:164" ht="24.9"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c r="BN8"/>
      <c r="BO8"/>
      <c r="BP8"/>
      <c r="BQ8"/>
      <c r="BR8"/>
      <c r="BS8"/>
      <c r="BT8"/>
      <c r="BU8"/>
      <c r="BV8"/>
      <c r="BW8"/>
      <c r="BX8"/>
      <c r="BY8"/>
      <c r="BZ8"/>
      <c r="CA8"/>
      <c r="CB8"/>
      <c r="CC8"/>
      <c r="CD8" s="164"/>
    </row>
    <row r="9" spans="2:164" ht="12" customHeight="1">
      <c r="B9" s="330"/>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c r="BN9"/>
      <c r="BO9"/>
      <c r="BP9"/>
      <c r="BQ9"/>
      <c r="BR9"/>
      <c r="BS9"/>
      <c r="BT9"/>
      <c r="BU9"/>
      <c r="BV9"/>
      <c r="BW9"/>
      <c r="BX9"/>
      <c r="BY9"/>
      <c r="BZ9"/>
      <c r="CA9"/>
      <c r="CB9"/>
      <c r="CC9"/>
      <c r="CD9" s="164"/>
    </row>
    <row r="10" spans="2:164" ht="23.1" customHeight="1">
      <c r="B10" s="330"/>
      <c r="C10" s="261"/>
      <c r="D10" s="261"/>
      <c r="E10" s="261"/>
      <c r="F10" s="261"/>
      <c r="G10" s="261"/>
      <c r="H10" s="261"/>
      <c r="I10" s="1303" t="s">
        <v>228</v>
      </c>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c r="BN10"/>
      <c r="BO10"/>
      <c r="BP10"/>
      <c r="BQ10"/>
      <c r="BR10"/>
      <c r="BS10"/>
      <c r="BT10"/>
      <c r="BU10"/>
      <c r="BV10"/>
      <c r="BW10"/>
      <c r="BX10"/>
      <c r="BY10"/>
      <c r="BZ10"/>
      <c r="CA10"/>
      <c r="CB10"/>
      <c r="CC10"/>
      <c r="CD10" s="164"/>
    </row>
    <row r="11" spans="2:164" ht="23.1" customHeight="1">
      <c r="B11" s="330"/>
      <c r="C11" s="261"/>
      <c r="D11" s="261"/>
      <c r="E11" s="261"/>
      <c r="F11" s="261"/>
      <c r="G11" s="261"/>
      <c r="H11" s="261"/>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26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c r="BR11" s="261"/>
      <c r="BS11" s="261"/>
      <c r="BT11" s="261"/>
      <c r="BU11" s="261"/>
      <c r="BV11" s="261"/>
      <c r="BW11" s="261"/>
      <c r="BX11" s="261"/>
      <c r="BY11" s="261"/>
      <c r="BZ11" s="261"/>
      <c r="CA11" s="261"/>
      <c r="CB11" s="261"/>
      <c r="CC11" s="261"/>
      <c r="CD11" s="282"/>
    </row>
    <row r="12" spans="2:164" ht="39.9" customHeight="1">
      <c r="B12" s="330"/>
      <c r="C12" s="261"/>
      <c r="D12" s="261"/>
      <c r="E12" s="261"/>
      <c r="F12" s="261"/>
      <c r="G12" s="261"/>
      <c r="H12" s="261"/>
      <c r="I12" s="316" t="s">
        <v>273</v>
      </c>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61"/>
      <c r="CD12" s="282"/>
    </row>
    <row r="13" spans="2:164" ht="30">
      <c r="B13" s="331"/>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83"/>
    </row>
    <row r="14" spans="2:164" ht="30">
      <c r="B14" s="331"/>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83"/>
    </row>
    <row r="15" spans="2:164" ht="30">
      <c r="B15" s="33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83"/>
    </row>
    <row r="16" spans="2:164" ht="28.2">
      <c r="B16" s="33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782"/>
      <c r="CD16" s="783"/>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326"/>
      <c r="ER16" s="326"/>
      <c r="ES16" s="326"/>
      <c r="ET16" s="326"/>
      <c r="EU16" s="326"/>
      <c r="EV16" s="326"/>
      <c r="EW16" s="326"/>
      <c r="EX16" s="326"/>
      <c r="EY16" s="326"/>
      <c r="EZ16" s="326"/>
      <c r="FA16" s="326"/>
      <c r="FB16" s="326"/>
      <c r="FC16" s="326"/>
      <c r="FD16" s="326"/>
      <c r="FE16" s="326"/>
      <c r="FF16" s="326"/>
      <c r="FG16" s="326"/>
      <c r="FH16" s="326"/>
    </row>
    <row r="17" spans="1:164" ht="33" customHeight="1">
      <c r="B17" s="334"/>
      <c r="C17" s="1304" t="s">
        <v>224</v>
      </c>
      <c r="D17" s="1305"/>
      <c r="E17" s="1305"/>
      <c r="F17" s="1305"/>
      <c r="G17" s="1305"/>
      <c r="H17" s="1305"/>
      <c r="I17" s="1305"/>
      <c r="J17" s="1305"/>
      <c r="K17" s="1305"/>
      <c r="L17" s="1305"/>
      <c r="M17" s="1305"/>
      <c r="N17" s="1305"/>
      <c r="O17" s="1305"/>
      <c r="P17" s="1305"/>
      <c r="Q17" s="1305"/>
      <c r="R17" s="1305"/>
      <c r="S17" s="1305"/>
      <c r="T17" s="1305"/>
      <c r="U17" s="1305"/>
      <c r="V17" s="1305"/>
      <c r="W17" s="1305"/>
      <c r="X17" s="1305"/>
      <c r="Y17" s="1305"/>
      <c r="Z17" s="1305"/>
      <c r="AA17" s="1305"/>
      <c r="AB17" s="1305"/>
      <c r="AC17" s="1305"/>
      <c r="AD17" s="1305"/>
      <c r="AE17" s="1305"/>
      <c r="AF17" s="1305"/>
      <c r="AG17" s="1305"/>
      <c r="AH17" s="1305"/>
      <c r="AI17" s="1305"/>
      <c r="AJ17" s="1305"/>
      <c r="AK17" s="1305"/>
      <c r="AL17" s="1305"/>
      <c r="AM17" s="1305"/>
      <c r="AN17" s="1305"/>
      <c r="AO17" s="1305"/>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73"/>
      <c r="CD17" s="522"/>
      <c r="CM17" s="3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217"/>
      <c r="FD17" s="326"/>
      <c r="FE17" s="326"/>
      <c r="FF17" s="326"/>
      <c r="FG17" s="326"/>
      <c r="FH17" s="326"/>
    </row>
    <row r="18" spans="1:164" ht="30" customHeight="1">
      <c r="B18" s="771"/>
      <c r="C18" s="1305"/>
      <c r="D18" s="1305"/>
      <c r="E18" s="1305"/>
      <c r="F18" s="1305"/>
      <c r="G18" s="1305"/>
      <c r="H18" s="1305"/>
      <c r="I18" s="1305"/>
      <c r="J18" s="1305"/>
      <c r="K18" s="1305"/>
      <c r="L18" s="1305"/>
      <c r="M18" s="1305"/>
      <c r="N18" s="1305"/>
      <c r="O18" s="1305"/>
      <c r="P18" s="1305"/>
      <c r="Q18" s="1305"/>
      <c r="R18" s="1305"/>
      <c r="S18" s="1305"/>
      <c r="T18" s="1305"/>
      <c r="U18" s="1305"/>
      <c r="V18" s="1305"/>
      <c r="W18" s="1305"/>
      <c r="X18" s="1305"/>
      <c r="Y18" s="1305"/>
      <c r="Z18" s="1305"/>
      <c r="AA18" s="1305"/>
      <c r="AB18" s="1305"/>
      <c r="AC18" s="1305"/>
      <c r="AD18" s="1305"/>
      <c r="AE18" s="1305"/>
      <c r="AF18" s="1305"/>
      <c r="AG18" s="1305"/>
      <c r="AH18" s="1305"/>
      <c r="AI18" s="1305"/>
      <c r="AJ18" s="1305"/>
      <c r="AK18" s="1305"/>
      <c r="AL18" s="1305"/>
      <c r="AM18" s="1305"/>
      <c r="AN18" s="1305"/>
      <c r="AO18" s="1305"/>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84"/>
      <c r="CD18" s="785"/>
      <c r="CE18" s="23"/>
      <c r="CF18" s="23"/>
      <c r="CG18" s="23"/>
      <c r="CM18" s="317"/>
      <c r="CO18" s="217"/>
      <c r="CP18" s="217"/>
      <c r="CQ18" s="217"/>
      <c r="CR18" s="217"/>
      <c r="CS18" s="217"/>
      <c r="CT18" s="217"/>
      <c r="CU18" s="217"/>
      <c r="CV18" s="217"/>
      <c r="CW18" s="217"/>
      <c r="CX18" s="217"/>
      <c r="CY18" s="217"/>
      <c r="CZ18" s="217"/>
      <c r="DA18" s="217"/>
      <c r="DB18" s="217"/>
      <c r="DC18" s="217"/>
      <c r="DD18" s="217"/>
      <c r="DE18" s="217"/>
      <c r="DF18" s="217"/>
      <c r="DG18" s="217"/>
      <c r="DH18" s="217"/>
      <c r="DI18" s="217"/>
      <c r="DJ18" s="217"/>
      <c r="DK18" s="217"/>
      <c r="DL18" s="217"/>
      <c r="DM18" s="217"/>
      <c r="DN18" s="217"/>
      <c r="DO18" s="217"/>
      <c r="DP18" s="217"/>
      <c r="DQ18" s="217"/>
      <c r="DR18" s="217"/>
      <c r="DS18" s="217"/>
      <c r="DT18" s="217"/>
      <c r="DU18" s="217"/>
      <c r="DV18" s="217"/>
      <c r="DW18" s="217"/>
      <c r="DX18" s="217"/>
      <c r="DY18" s="217"/>
      <c r="DZ18" s="217"/>
      <c r="EA18" s="217"/>
      <c r="EB18" s="217"/>
      <c r="EC18" s="217"/>
      <c r="ED18" s="217"/>
      <c r="EE18" s="217"/>
      <c r="EF18" s="217"/>
      <c r="EG18" s="217"/>
      <c r="EH18" s="217"/>
      <c r="EI18" s="217"/>
      <c r="EJ18" s="217"/>
      <c r="EK18" s="217"/>
      <c r="EL18" s="217"/>
      <c r="EM18" s="217"/>
      <c r="EN18" s="217"/>
      <c r="EO18" s="217"/>
      <c r="EP18" s="217"/>
      <c r="EQ18" s="217"/>
      <c r="ER18" s="217"/>
      <c r="ES18" s="217"/>
      <c r="ET18" s="217"/>
      <c r="EU18" s="217"/>
      <c r="EV18" s="217"/>
      <c r="EW18" s="217"/>
      <c r="EX18" s="217"/>
      <c r="EY18" s="217"/>
      <c r="EZ18" s="217"/>
      <c r="FA18" s="217"/>
      <c r="FB18" s="217"/>
      <c r="FC18" s="217"/>
      <c r="FD18" s="326"/>
      <c r="FE18" s="326"/>
      <c r="FF18" s="326"/>
      <c r="FG18" s="326"/>
      <c r="FH18" s="326"/>
    </row>
    <row r="19" spans="1:164" ht="30" customHeight="1">
      <c r="B19" s="772"/>
      <c r="C19" s="517"/>
      <c r="D19" s="517"/>
      <c r="E19" s="517"/>
      <c r="F19" s="517"/>
      <c r="G19" s="517"/>
      <c r="H19" s="517"/>
      <c r="I19" s="517"/>
      <c r="J19" s="517"/>
      <c r="K19" s="517"/>
      <c r="L19" s="517"/>
      <c r="M19" s="517"/>
      <c r="N19" s="517"/>
      <c r="O19" s="517"/>
      <c r="P19" s="517"/>
      <c r="Q19" s="517"/>
      <c r="R19" s="517"/>
      <c r="S19" s="517"/>
      <c r="T19" s="517"/>
      <c r="U19" s="517"/>
      <c r="V19" s="517"/>
      <c r="W19" s="517"/>
      <c r="X19" s="517"/>
      <c r="Y19" s="517"/>
      <c r="Z19" s="517"/>
      <c r="AA19" s="517"/>
      <c r="AB19" s="517"/>
      <c r="AC19" s="517"/>
      <c r="AD19" s="517"/>
      <c r="AE19" s="517"/>
      <c r="AF19" s="517"/>
      <c r="AG19" s="517"/>
      <c r="AH19" s="517"/>
      <c r="AI19" s="517"/>
      <c r="AJ19" s="517"/>
      <c r="AK19" s="517"/>
      <c r="AL19" s="517"/>
      <c r="AM19" s="517"/>
      <c r="AN19" s="517"/>
      <c r="AO19" s="51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48"/>
      <c r="CM19" s="317"/>
      <c r="CN19" s="318"/>
      <c r="CO19" s="319"/>
      <c r="CP19" s="319"/>
      <c r="CQ19" s="319"/>
      <c r="CR19" s="319"/>
      <c r="CS19" s="319"/>
      <c r="CT19" s="319"/>
      <c r="CU19" s="319"/>
      <c r="CV19" s="319"/>
      <c r="CW19" s="321"/>
      <c r="CX19" s="322"/>
      <c r="CY19" s="322"/>
      <c r="CZ19" s="323"/>
      <c r="DA19" s="323"/>
      <c r="DB19" s="324"/>
      <c r="DC19" s="324"/>
      <c r="DD19" s="317"/>
      <c r="DE19" s="317"/>
      <c r="DF19" s="317"/>
      <c r="DG19" s="317"/>
      <c r="DH19" s="317"/>
      <c r="DI19" s="317"/>
      <c r="DJ19" s="317"/>
      <c r="DK19" s="317"/>
      <c r="DL19" s="317"/>
      <c r="DM19" s="317"/>
      <c r="DN19" s="317"/>
      <c r="DO19" s="317"/>
      <c r="DP19" s="317"/>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1:164" ht="33" customHeight="1">
      <c r="B20" s="772"/>
      <c r="C20" s="773" t="s">
        <v>253</v>
      </c>
      <c r="D20" s="773" t="s">
        <v>274</v>
      </c>
      <c r="E20" s="773"/>
      <c r="F20" s="773"/>
      <c r="G20" s="773"/>
      <c r="H20" s="773"/>
      <c r="I20" s="773"/>
      <c r="J20" s="773"/>
      <c r="K20" s="773"/>
      <c r="L20" s="773"/>
      <c r="M20" s="773"/>
      <c r="N20" s="773"/>
      <c r="O20" s="773"/>
      <c r="P20" s="773"/>
      <c r="Q20" s="773"/>
      <c r="R20" s="773"/>
      <c r="S20" s="773"/>
      <c r="T20" s="773"/>
      <c r="U20" s="773"/>
      <c r="V20" s="773"/>
      <c r="W20" s="517"/>
      <c r="X20" s="517"/>
      <c r="Y20" s="517"/>
      <c r="Z20" s="517"/>
      <c r="AA20" s="517"/>
      <c r="AB20" s="517"/>
      <c r="AC20" s="517"/>
      <c r="AD20" s="517"/>
      <c r="AE20" s="517"/>
      <c r="AF20" s="517"/>
      <c r="AG20" s="517"/>
      <c r="AH20" s="517"/>
      <c r="AI20" s="517"/>
      <c r="AJ20" s="517"/>
      <c r="AK20" s="517"/>
      <c r="AL20" s="517"/>
      <c r="AM20" s="517"/>
      <c r="AN20" s="517"/>
      <c r="AO20" s="51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48"/>
      <c r="CM20" s="317"/>
      <c r="CO20" s="217"/>
      <c r="CP20" s="217"/>
      <c r="CQ20" s="217"/>
      <c r="CR20" s="217"/>
      <c r="CS20" s="217"/>
      <c r="CT20" s="217"/>
      <c r="CU20" s="217"/>
      <c r="CV20" s="217"/>
      <c r="CW20" s="217"/>
      <c r="CX20" s="217"/>
      <c r="CY20" s="322"/>
      <c r="CZ20" s="323"/>
      <c r="DA20" s="323"/>
      <c r="DB20" s="324"/>
      <c r="DC20" s="324"/>
      <c r="DD20" s="317"/>
      <c r="DE20" s="317"/>
      <c r="DF20" s="317"/>
      <c r="DG20" s="317"/>
      <c r="DH20" s="317"/>
      <c r="DI20" s="317"/>
      <c r="DJ20" s="317"/>
      <c r="DK20" s="317"/>
      <c r="DL20" s="317"/>
      <c r="DM20" s="317"/>
      <c r="DN20" s="317"/>
      <c r="DO20" s="1252"/>
      <c r="DP20" s="1253"/>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1:164" ht="33" customHeight="1">
      <c r="B21" s="772"/>
      <c r="C21" s="774"/>
      <c r="D21" s="774" t="s">
        <v>275</v>
      </c>
      <c r="E21" s="773"/>
      <c r="F21" s="773"/>
      <c r="G21" s="773"/>
      <c r="H21" s="773"/>
      <c r="I21" s="773"/>
      <c r="J21" s="773"/>
      <c r="K21" s="773"/>
      <c r="L21" s="773"/>
      <c r="M21" s="773"/>
      <c r="N21" s="773"/>
      <c r="O21" s="773"/>
      <c r="P21" s="773"/>
      <c r="Q21" s="773"/>
      <c r="R21" s="773"/>
      <c r="S21" s="773"/>
      <c r="T21" s="773"/>
      <c r="U21" s="773"/>
      <c r="V21" s="773"/>
      <c r="W21" s="517"/>
      <c r="X21" s="517"/>
      <c r="Y21" s="517"/>
      <c r="Z21" s="517"/>
      <c r="AA21" s="517"/>
      <c r="AB21" s="517"/>
      <c r="AC21" s="517"/>
      <c r="AD21" s="517"/>
      <c r="AE21" s="517"/>
      <c r="AF21" s="517"/>
      <c r="AG21" s="517"/>
      <c r="AH21" s="517"/>
      <c r="AI21" s="517"/>
      <c r="AJ21" s="517"/>
      <c r="AK21" s="517"/>
      <c r="AL21" s="517"/>
      <c r="AM21" s="517"/>
      <c r="AN21" s="517"/>
      <c r="AO21" s="51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517"/>
      <c r="BQ21" s="517"/>
      <c r="BR21" s="517"/>
      <c r="BS21" s="517"/>
      <c r="BT21" s="517"/>
      <c r="BU21" s="517"/>
      <c r="BV21" s="517"/>
      <c r="BW21" s="517"/>
      <c r="BX21" s="781"/>
      <c r="BY21" s="1011" t="s">
        <v>252</v>
      </c>
      <c r="BZ21" s="517"/>
      <c r="CA21" s="517"/>
      <c r="CB21" s="7"/>
      <c r="CC21" s="7"/>
      <c r="CD21" s="48"/>
      <c r="CM21" s="317"/>
      <c r="CO21" s="217"/>
      <c r="CP21" s="217"/>
      <c r="CQ21" s="217"/>
      <c r="CR21" s="217"/>
      <c r="CS21" s="217"/>
      <c r="CT21" s="217"/>
      <c r="CU21" s="217"/>
      <c r="CV21" s="217"/>
      <c r="CW21" s="217"/>
      <c r="CX21" s="217"/>
      <c r="CY21" s="322"/>
      <c r="CZ21" s="323"/>
      <c r="DA21" s="323"/>
      <c r="DB21" s="324"/>
      <c r="DC21" s="324"/>
      <c r="DD21" s="317"/>
      <c r="DE21" s="317"/>
      <c r="DF21" s="317"/>
      <c r="DG21" s="317"/>
      <c r="DH21" s="317"/>
      <c r="DI21" s="317"/>
      <c r="DJ21" s="317"/>
      <c r="DK21" s="317"/>
      <c r="DL21" s="317"/>
      <c r="DM21" s="317"/>
      <c r="DN21" s="317"/>
      <c r="DO21" s="1252"/>
      <c r="DP21" s="1253"/>
      <c r="DQ21" s="322"/>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c r="FH21" s="326"/>
    </row>
    <row r="22" spans="1:164" ht="24" customHeight="1">
      <c r="B22" s="772"/>
      <c r="C22" s="773"/>
      <c r="D22" s="773" t="s">
        <v>276</v>
      </c>
      <c r="E22" s="7"/>
      <c r="F22" s="773" t="s">
        <v>277</v>
      </c>
      <c r="G22" s="773"/>
      <c r="H22" s="773"/>
      <c r="I22" s="773"/>
      <c r="J22" s="773"/>
      <c r="K22" s="773"/>
      <c r="L22" s="773"/>
      <c r="M22" s="773"/>
      <c r="N22" s="773"/>
      <c r="O22" s="773"/>
      <c r="P22" s="773"/>
      <c r="Q22" s="773"/>
      <c r="R22" s="773"/>
      <c r="S22" s="773"/>
      <c r="T22" s="773"/>
      <c r="U22" s="773"/>
      <c r="V22" s="773"/>
      <c r="W22" s="517"/>
      <c r="X22" s="517"/>
      <c r="Y22" s="517"/>
      <c r="Z22" s="517"/>
      <c r="AA22" s="517"/>
      <c r="AB22" s="517"/>
      <c r="AC22" s="517"/>
      <c r="AD22" s="517"/>
      <c r="AE22" s="517"/>
      <c r="AF22" s="517"/>
      <c r="AG22" s="517"/>
      <c r="AH22" s="517"/>
      <c r="AI22" s="517"/>
      <c r="AJ22" s="517"/>
      <c r="AK22" s="517"/>
      <c r="AL22" s="517"/>
      <c r="AM22" s="517"/>
      <c r="AN22" s="517"/>
      <c r="AO22" s="51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1306">
        <v>34</v>
      </c>
      <c r="BQ22" s="1306"/>
      <c r="BR22" s="1307"/>
      <c r="BS22" s="1308"/>
      <c r="BT22" s="1308"/>
      <c r="BU22" s="1308"/>
      <c r="BV22" s="1308"/>
      <c r="BW22" s="1308"/>
      <c r="BX22" s="1308"/>
      <c r="BY22" s="1308"/>
      <c r="BZ22" s="1308"/>
      <c r="CA22" s="1309"/>
      <c r="CB22" s="7"/>
      <c r="CC22" s="7"/>
      <c r="CD22" s="48"/>
      <c r="CM22" s="317"/>
      <c r="CN22" s="217"/>
      <c r="CO22" s="217"/>
      <c r="CP22" s="217"/>
      <c r="CQ22" s="217"/>
      <c r="CR22" s="217"/>
      <c r="CS22" s="217"/>
      <c r="CT22" s="217"/>
      <c r="CU22" s="217"/>
      <c r="CV22" s="217"/>
      <c r="CW22" s="217"/>
      <c r="CX22" s="217"/>
      <c r="CY22" s="1247"/>
      <c r="CZ22" s="1247"/>
      <c r="DA22" s="323"/>
      <c r="DB22" s="324"/>
      <c r="DC22" s="324"/>
      <c r="DD22" s="317"/>
      <c r="DE22" s="317"/>
      <c r="DF22" s="317"/>
      <c r="DG22" s="317"/>
      <c r="DH22" s="317"/>
      <c r="DI22" s="317"/>
      <c r="DJ22" s="317"/>
      <c r="DK22" s="317"/>
      <c r="DL22" s="317"/>
      <c r="DM22" s="317"/>
      <c r="DN22" s="317"/>
      <c r="DO22" s="317"/>
      <c r="DP22" s="317"/>
      <c r="DQ22" s="322"/>
      <c r="DR22" s="326"/>
      <c r="DS22" s="326"/>
      <c r="DT22" s="326"/>
      <c r="DU22" s="326"/>
      <c r="DV22" s="326"/>
      <c r="DW22" s="326"/>
      <c r="DX22" s="326"/>
      <c r="DY22" s="326"/>
      <c r="DZ22" s="326"/>
      <c r="EA22" s="326"/>
      <c r="EB22" s="326"/>
      <c r="EC22" s="326"/>
      <c r="ED22" s="326"/>
      <c r="EE22" s="326"/>
      <c r="EF22" s="326"/>
      <c r="EG22" s="326"/>
      <c r="EH22" s="326"/>
      <c r="EI22" s="326"/>
      <c r="EJ22" s="326"/>
      <c r="EK22" s="326"/>
      <c r="EL22" s="326"/>
      <c r="EM22" s="326"/>
      <c r="EN22" s="326"/>
      <c r="EO22" s="326"/>
      <c r="EP22" s="326"/>
      <c r="EQ22" s="326"/>
      <c r="ER22" s="326"/>
      <c r="ES22" s="326"/>
      <c r="ET22" s="326"/>
      <c r="EU22" s="326"/>
      <c r="EV22" s="326"/>
      <c r="EW22" s="326"/>
      <c r="EX22" s="326"/>
      <c r="EY22" s="326"/>
      <c r="EZ22" s="326"/>
      <c r="FA22" s="326"/>
      <c r="FB22" s="326"/>
      <c r="FC22" s="326"/>
      <c r="FD22" s="326"/>
      <c r="FE22" s="326"/>
      <c r="FF22" s="326"/>
      <c r="FG22" s="326"/>
      <c r="FH22" s="326"/>
    </row>
    <row r="23" spans="1:164" s="38" customFormat="1" ht="24" customHeight="1">
      <c r="A23" s="97"/>
      <c r="B23" s="775"/>
      <c r="C23" s="7"/>
      <c r="D23" s="7"/>
      <c r="E23" s="7"/>
      <c r="F23" s="776" t="s">
        <v>277</v>
      </c>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77"/>
      <c r="AQ23" s="777"/>
      <c r="AR23" s="777"/>
      <c r="AS23" s="777"/>
      <c r="AT23" s="777"/>
      <c r="AU23" s="777"/>
      <c r="AV23" s="777"/>
      <c r="AW23" s="777"/>
      <c r="AX23" s="777"/>
      <c r="AY23" s="777"/>
      <c r="AZ23" s="777"/>
      <c r="BA23" s="777"/>
      <c r="BB23" s="777"/>
      <c r="BC23" s="777"/>
      <c r="BD23" s="777"/>
      <c r="BE23" s="777"/>
      <c r="BF23" s="777"/>
      <c r="BG23" s="777"/>
      <c r="BH23" s="777"/>
      <c r="BI23" s="777"/>
      <c r="BJ23" s="777"/>
      <c r="BK23" s="777"/>
      <c r="BL23" s="777"/>
      <c r="BM23" s="777"/>
      <c r="BN23" s="777"/>
      <c r="BO23" s="777"/>
      <c r="BP23" s="1306"/>
      <c r="BQ23" s="1306"/>
      <c r="BR23" s="1310"/>
      <c r="BS23" s="1311"/>
      <c r="BT23" s="1311"/>
      <c r="BU23" s="1311"/>
      <c r="BV23" s="1311"/>
      <c r="BW23" s="1311"/>
      <c r="BX23" s="1311"/>
      <c r="BY23" s="1311"/>
      <c r="BZ23" s="1311"/>
      <c r="CA23" s="1312"/>
      <c r="CB23" s="777"/>
      <c r="CC23" s="777"/>
      <c r="CD23" s="786"/>
      <c r="CM23" s="317"/>
      <c r="DL23" s="317"/>
      <c r="DM23" s="317"/>
      <c r="DN23" s="317"/>
      <c r="DO23" s="317"/>
      <c r="DP23" s="317"/>
      <c r="DQ23" s="322"/>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c r="EU23" s="326"/>
      <c r="EV23" s="326"/>
      <c r="EW23" s="326"/>
      <c r="EX23" s="326"/>
      <c r="EY23" s="326"/>
      <c r="EZ23" s="326"/>
      <c r="FA23" s="326"/>
      <c r="FB23" s="326"/>
      <c r="FC23" s="326"/>
      <c r="FD23" s="326"/>
      <c r="FE23" s="326"/>
      <c r="FF23" s="326"/>
      <c r="FG23" s="326"/>
      <c r="FH23" s="326"/>
    </row>
    <row r="24" spans="1:164" ht="15" customHeight="1">
      <c r="A24" s="51"/>
      <c r="B24" s="775"/>
      <c r="C24" s="777"/>
      <c r="D24" s="777"/>
      <c r="E24" s="777"/>
      <c r="F24" s="777"/>
      <c r="G24" s="777"/>
      <c r="H24" s="777"/>
      <c r="I24" s="777"/>
      <c r="J24" s="777"/>
      <c r="K24" s="777"/>
      <c r="L24" s="777"/>
      <c r="M24" s="777"/>
      <c r="N24" s="777"/>
      <c r="O24" s="777"/>
      <c r="P24" s="777"/>
      <c r="Q24" s="777"/>
      <c r="R24" s="777"/>
      <c r="S24" s="777"/>
      <c r="T24" s="777"/>
      <c r="U24" s="777"/>
      <c r="V24" s="777"/>
      <c r="W24" s="777"/>
      <c r="X24" s="777"/>
      <c r="Y24" s="777"/>
      <c r="Z24" s="777"/>
      <c r="AA24" s="777"/>
      <c r="AB24" s="777"/>
      <c r="AC24" s="777"/>
      <c r="AD24" s="777"/>
      <c r="AE24" s="777"/>
      <c r="AF24" s="777"/>
      <c r="AG24" s="777"/>
      <c r="AH24" s="777"/>
      <c r="AI24" s="777"/>
      <c r="AJ24" s="777"/>
      <c r="AK24" s="777"/>
      <c r="AL24" s="777"/>
      <c r="AM24" s="777"/>
      <c r="AN24" s="777"/>
      <c r="AO24" s="77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77"/>
      <c r="CD24" s="786"/>
      <c r="CM24" s="317"/>
      <c r="DL24" s="317"/>
      <c r="DM24" s="317"/>
      <c r="DN24" s="317"/>
      <c r="DO24" s="317"/>
      <c r="DP24" s="317"/>
      <c r="DQ24" s="322"/>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c r="EU24" s="326"/>
      <c r="EV24" s="326"/>
      <c r="EW24" s="326"/>
      <c r="EX24" s="326"/>
      <c r="EY24" s="326"/>
      <c r="EZ24" s="326"/>
      <c r="FA24" s="326"/>
      <c r="FB24" s="326"/>
      <c r="FC24" s="326"/>
      <c r="FD24" s="326"/>
      <c r="FE24" s="326"/>
      <c r="FF24" s="326"/>
      <c r="FG24" s="326"/>
      <c r="FH24" s="326"/>
    </row>
    <row r="25" spans="1:164" ht="24" customHeight="1">
      <c r="A25" s="51"/>
      <c r="B25" s="7"/>
      <c r="C25" s="7"/>
      <c r="D25" s="773" t="s">
        <v>278</v>
      </c>
      <c r="E25" s="7"/>
      <c r="F25" s="773" t="s">
        <v>279</v>
      </c>
      <c r="G25" s="773"/>
      <c r="H25" s="773"/>
      <c r="I25" s="773"/>
      <c r="J25" s="773"/>
      <c r="K25" s="773"/>
      <c r="L25" s="773"/>
      <c r="M25" s="773"/>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1306">
        <v>75</v>
      </c>
      <c r="BQ25" s="1306"/>
      <c r="BR25" s="1307"/>
      <c r="BS25" s="1308"/>
      <c r="BT25" s="1308"/>
      <c r="BU25" s="1308"/>
      <c r="BV25" s="1308"/>
      <c r="BW25" s="1308"/>
      <c r="BX25" s="1308"/>
      <c r="BY25" s="1308"/>
      <c r="BZ25" s="1308"/>
      <c r="CA25" s="1309"/>
      <c r="CB25" s="7"/>
      <c r="CC25" s="7"/>
      <c r="CD25" s="48"/>
      <c r="CM25" s="317"/>
      <c r="DL25" s="317"/>
      <c r="DM25" s="317"/>
      <c r="DN25" s="317"/>
      <c r="DO25" s="317"/>
      <c r="DP25" s="317"/>
      <c r="DQ25" s="322"/>
      <c r="DR25" s="326"/>
      <c r="DS25" s="326"/>
      <c r="DT25" s="326"/>
      <c r="DU25" s="326"/>
      <c r="DV25" s="326"/>
      <c r="DW25" s="326"/>
      <c r="DX25" s="326"/>
      <c r="DY25" s="326"/>
      <c r="DZ25" s="326"/>
      <c r="EA25" s="326"/>
      <c r="EB25" s="326"/>
      <c r="EC25" s="326"/>
      <c r="ED25" s="326"/>
      <c r="EE25" s="326"/>
      <c r="EF25" s="326"/>
      <c r="EG25" s="326"/>
      <c r="EH25" s="326"/>
      <c r="EI25" s="326"/>
      <c r="EJ25" s="326"/>
      <c r="EK25" s="326"/>
      <c r="EL25" s="326"/>
      <c r="EM25" s="326"/>
      <c r="EN25" s="326"/>
      <c r="EO25" s="326"/>
      <c r="EP25" s="326"/>
      <c r="EQ25" s="326"/>
      <c r="ER25" s="326"/>
      <c r="ES25" s="326"/>
      <c r="ET25" s="326"/>
      <c r="EU25" s="326"/>
      <c r="EV25" s="326"/>
      <c r="EW25" s="326"/>
      <c r="EX25" s="326"/>
      <c r="EY25" s="326"/>
      <c r="EZ25" s="326"/>
      <c r="FA25" s="326"/>
      <c r="FB25" s="326"/>
      <c r="FC25" s="326"/>
      <c r="FD25" s="326"/>
      <c r="FE25" s="326"/>
      <c r="FF25" s="326"/>
      <c r="FG25" s="326"/>
      <c r="FH25" s="326"/>
    </row>
    <row r="26" spans="1:164" ht="24" customHeight="1">
      <c r="A26" s="51"/>
      <c r="B26" s="7"/>
      <c r="C26" s="7"/>
      <c r="D26" s="7"/>
      <c r="E26" s="7"/>
      <c r="F26" s="776" t="s">
        <v>279</v>
      </c>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1306"/>
      <c r="BQ26" s="1306"/>
      <c r="BR26" s="1310"/>
      <c r="BS26" s="1311"/>
      <c r="BT26" s="1311"/>
      <c r="BU26" s="1311"/>
      <c r="BV26" s="1311"/>
      <c r="BW26" s="1311"/>
      <c r="BX26" s="1311"/>
      <c r="BY26" s="1311"/>
      <c r="BZ26" s="1311"/>
      <c r="CA26" s="1312"/>
      <c r="CB26" s="7"/>
      <c r="CC26" s="7"/>
      <c r="CD26" s="48"/>
      <c r="CK26" s="298"/>
    </row>
    <row r="27" spans="1:164" ht="30" customHeight="1">
      <c r="A27" s="51"/>
      <c r="B27" s="51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517"/>
      <c r="CD27" s="787"/>
      <c r="CK27" s="299"/>
    </row>
    <row r="28" spans="1:164" ht="30" customHeight="1">
      <c r="A28" s="51"/>
      <c r="B28" s="517"/>
      <c r="C28" s="773" t="s">
        <v>256</v>
      </c>
      <c r="D28" s="773" t="s">
        <v>280</v>
      </c>
      <c r="E28" s="773"/>
      <c r="F28" s="773"/>
      <c r="G28" s="773"/>
      <c r="H28" s="773"/>
      <c r="I28" s="773"/>
      <c r="J28" s="773"/>
      <c r="K28" s="773"/>
      <c r="L28" s="773"/>
      <c r="M28" s="773"/>
      <c r="N28" s="773"/>
      <c r="O28" s="517"/>
      <c r="P28" s="517"/>
      <c r="Q28" s="517"/>
      <c r="R28" s="517"/>
      <c r="S28" s="517"/>
      <c r="T28" s="517"/>
      <c r="U28" s="517"/>
      <c r="V28" s="517"/>
      <c r="W28" s="517"/>
      <c r="X28" s="517"/>
      <c r="Y28" s="517"/>
      <c r="Z28" s="517"/>
      <c r="AA28" s="517"/>
      <c r="AB28" s="517"/>
      <c r="AC28" s="517"/>
      <c r="AD28" s="517"/>
      <c r="AE28" s="517"/>
      <c r="AF28" s="517"/>
      <c r="AG28" s="517"/>
      <c r="AH28" s="517"/>
      <c r="AI28" s="517"/>
      <c r="AJ28" s="517"/>
      <c r="AK28" s="517"/>
      <c r="AL28" s="517"/>
      <c r="AM28" s="517"/>
      <c r="AN28" s="517"/>
      <c r="AO28" s="51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517"/>
      <c r="CD28" s="787"/>
    </row>
    <row r="29" spans="1:164" ht="30" customHeight="1">
      <c r="A29" s="51"/>
      <c r="B29" s="334"/>
      <c r="C29" s="774"/>
      <c r="D29" s="774" t="s">
        <v>281</v>
      </c>
      <c r="E29" s="773"/>
      <c r="F29" s="773"/>
      <c r="G29" s="773"/>
      <c r="H29" s="773"/>
      <c r="I29" s="773"/>
      <c r="J29" s="773"/>
      <c r="K29" s="773"/>
      <c r="L29" s="773"/>
      <c r="M29" s="773"/>
      <c r="N29" s="773"/>
      <c r="O29" s="517"/>
      <c r="P29" s="517"/>
      <c r="Q29" s="517"/>
      <c r="R29" s="517"/>
      <c r="S29" s="517"/>
      <c r="T29" s="517"/>
      <c r="U29" s="517"/>
      <c r="V29" s="517"/>
      <c r="W29" s="517"/>
      <c r="X29" s="517"/>
      <c r="Y29" s="517"/>
      <c r="Z29" s="517"/>
      <c r="AA29" s="517"/>
      <c r="AB29" s="517"/>
      <c r="AC29" s="517"/>
      <c r="AD29" s="517"/>
      <c r="AE29" s="517"/>
      <c r="AF29" s="517"/>
      <c r="AG29" s="517"/>
      <c r="AH29" s="517"/>
      <c r="AI29" s="517"/>
      <c r="AJ29" s="517"/>
      <c r="AK29" s="517"/>
      <c r="AL29" s="517"/>
      <c r="AM29" s="517"/>
      <c r="AN29" s="517"/>
      <c r="AO29" s="51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517"/>
      <c r="CD29" s="522"/>
      <c r="CL29" s="320"/>
    </row>
    <row r="30" spans="1:164" ht="24" customHeight="1">
      <c r="A30" s="51"/>
      <c r="B30" s="334"/>
      <c r="C30" s="773"/>
      <c r="D30" s="773" t="s">
        <v>276</v>
      </c>
      <c r="E30" s="7"/>
      <c r="F30" s="773" t="s">
        <v>277</v>
      </c>
      <c r="G30" s="773"/>
      <c r="H30" s="773"/>
      <c r="I30" s="773"/>
      <c r="J30" s="773"/>
      <c r="K30" s="773"/>
      <c r="L30" s="773"/>
      <c r="M30" s="773"/>
      <c r="N30" s="773"/>
      <c r="O30" s="773"/>
      <c r="P30" s="773"/>
      <c r="Q30" s="773"/>
      <c r="R30" s="773"/>
      <c r="S30" s="773"/>
      <c r="T30" s="773"/>
      <c r="U30" s="773"/>
      <c r="V30" s="773"/>
      <c r="W30" s="517"/>
      <c r="X30" s="517"/>
      <c r="Y30" s="517"/>
      <c r="Z30" s="517"/>
      <c r="AA30" s="517"/>
      <c r="AB30" s="517"/>
      <c r="AC30" s="517"/>
      <c r="AD30" s="517"/>
      <c r="AE30" s="517"/>
      <c r="AF30" s="517"/>
      <c r="AG30" s="517"/>
      <c r="AH30" s="517"/>
      <c r="AI30" s="517"/>
      <c r="AJ30" s="517"/>
      <c r="AK30" s="517"/>
      <c r="AL30" s="517"/>
      <c r="AM30" s="517"/>
      <c r="AN30" s="517"/>
      <c r="AO30" s="51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1306">
        <v>76</v>
      </c>
      <c r="BQ30" s="1306"/>
      <c r="BR30" s="1307"/>
      <c r="BS30" s="1308"/>
      <c r="BT30" s="1308"/>
      <c r="BU30" s="1308"/>
      <c r="BV30" s="1308"/>
      <c r="BW30" s="1308"/>
      <c r="BX30" s="1308"/>
      <c r="BY30" s="1308"/>
      <c r="BZ30" s="1308"/>
      <c r="CA30" s="1309"/>
      <c r="CB30" s="7"/>
      <c r="CC30" s="517"/>
      <c r="CD30" s="522"/>
    </row>
    <row r="31" spans="1:164" ht="24" customHeight="1">
      <c r="A31" s="51"/>
      <c r="B31" s="334"/>
      <c r="C31" s="7"/>
      <c r="D31" s="7"/>
      <c r="E31" s="7"/>
      <c r="F31" s="776" t="s">
        <v>277</v>
      </c>
      <c r="G31" s="7"/>
      <c r="H31" s="7"/>
      <c r="I31" s="7"/>
      <c r="J31" s="7"/>
      <c r="K31" s="7"/>
      <c r="L31" s="7"/>
      <c r="M31" s="7"/>
      <c r="N31" s="7"/>
      <c r="O31" s="773"/>
      <c r="P31" s="773"/>
      <c r="Q31" s="773"/>
      <c r="R31" s="773"/>
      <c r="S31" s="773"/>
      <c r="T31" s="773"/>
      <c r="U31" s="773"/>
      <c r="V31" s="773"/>
      <c r="W31" s="517"/>
      <c r="X31" s="517"/>
      <c r="Y31" s="517"/>
      <c r="Z31" s="517"/>
      <c r="AA31" s="517"/>
      <c r="AB31" s="517"/>
      <c r="AC31" s="517"/>
      <c r="AD31" s="517"/>
      <c r="AE31" s="517"/>
      <c r="AF31" s="517"/>
      <c r="AG31" s="517"/>
      <c r="AH31" s="517"/>
      <c r="AI31" s="517"/>
      <c r="AJ31" s="517"/>
      <c r="AK31" s="517"/>
      <c r="AL31" s="517"/>
      <c r="AM31" s="517"/>
      <c r="AN31" s="517"/>
      <c r="AO31" s="51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1306"/>
      <c r="BQ31" s="1306"/>
      <c r="BR31" s="1310"/>
      <c r="BS31" s="1311"/>
      <c r="BT31" s="1311"/>
      <c r="BU31" s="1311"/>
      <c r="BV31" s="1311"/>
      <c r="BW31" s="1311"/>
      <c r="BX31" s="1311"/>
      <c r="BY31" s="1311"/>
      <c r="BZ31" s="1311"/>
      <c r="CA31" s="1312"/>
      <c r="CB31" s="7"/>
      <c r="CC31" s="517"/>
      <c r="CD31" s="522"/>
      <c r="CK31" s="38"/>
      <c r="CL31" s="38"/>
      <c r="CM31" s="38"/>
    </row>
    <row r="32" spans="1:164" ht="15" customHeight="1">
      <c r="A32" s="51"/>
      <c r="B32" s="334"/>
      <c r="C32" s="777"/>
      <c r="D32" s="777"/>
      <c r="E32" s="777"/>
      <c r="F32" s="777"/>
      <c r="G32" s="777"/>
      <c r="H32" s="777"/>
      <c r="I32" s="777"/>
      <c r="J32" s="777"/>
      <c r="K32" s="777"/>
      <c r="L32" s="777"/>
      <c r="M32" s="777"/>
      <c r="N32" s="777"/>
      <c r="O32" s="773"/>
      <c r="P32" s="773"/>
      <c r="Q32" s="773"/>
      <c r="R32" s="773"/>
      <c r="S32" s="773"/>
      <c r="T32" s="773"/>
      <c r="U32" s="773"/>
      <c r="V32" s="773"/>
      <c r="W32" s="517"/>
      <c r="X32" s="517"/>
      <c r="Y32" s="517"/>
      <c r="Z32" s="517"/>
      <c r="AA32" s="517"/>
      <c r="AB32" s="517"/>
      <c r="AC32" s="517"/>
      <c r="AD32" s="517"/>
      <c r="AE32" s="517"/>
      <c r="AF32" s="517"/>
      <c r="AG32" s="517"/>
      <c r="AH32" s="517"/>
      <c r="AI32" s="517"/>
      <c r="AJ32" s="517"/>
      <c r="AK32" s="517"/>
      <c r="AL32" s="517"/>
      <c r="AM32" s="517"/>
      <c r="AN32" s="517"/>
      <c r="AO32" s="51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517"/>
      <c r="CD32" s="522"/>
    </row>
    <row r="33" spans="1:82" ht="24" customHeight="1">
      <c r="A33" s="51"/>
      <c r="B33" s="334"/>
      <c r="C33" s="7"/>
      <c r="D33" s="773" t="s">
        <v>278</v>
      </c>
      <c r="E33" s="7"/>
      <c r="F33" s="773" t="s">
        <v>279</v>
      </c>
      <c r="G33" s="773"/>
      <c r="H33" s="773"/>
      <c r="I33" s="773"/>
      <c r="J33" s="773"/>
      <c r="K33" s="773"/>
      <c r="L33" s="773"/>
      <c r="M33" s="773"/>
      <c r="N33" s="7"/>
      <c r="O33" s="773"/>
      <c r="P33" s="773"/>
      <c r="Q33" s="773"/>
      <c r="R33" s="773"/>
      <c r="S33" s="773"/>
      <c r="T33" s="773"/>
      <c r="U33" s="773"/>
      <c r="V33" s="773"/>
      <c r="W33" s="517"/>
      <c r="X33" s="517"/>
      <c r="Y33" s="517"/>
      <c r="Z33" s="517"/>
      <c r="AA33" s="517"/>
      <c r="AB33" s="517"/>
      <c r="AC33" s="517"/>
      <c r="AD33" s="517"/>
      <c r="AE33" s="517"/>
      <c r="AF33" s="517"/>
      <c r="AG33" s="517"/>
      <c r="AH33" s="517"/>
      <c r="AI33" s="517"/>
      <c r="AJ33" s="517"/>
      <c r="AK33" s="517"/>
      <c r="AL33" s="517"/>
      <c r="AM33" s="517"/>
      <c r="AN33" s="517"/>
      <c r="AO33" s="51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1306">
        <v>77</v>
      </c>
      <c r="BQ33" s="1306"/>
      <c r="BR33" s="1307"/>
      <c r="BS33" s="1308"/>
      <c r="BT33" s="1308"/>
      <c r="BU33" s="1308"/>
      <c r="BV33" s="1308"/>
      <c r="BW33" s="1308"/>
      <c r="BX33" s="1308"/>
      <c r="BY33" s="1308"/>
      <c r="BZ33" s="1308"/>
      <c r="CA33" s="1309"/>
      <c r="CB33" s="7"/>
      <c r="CC33" s="517"/>
      <c r="CD33" s="522"/>
    </row>
    <row r="34" spans="1:82" ht="24" customHeight="1">
      <c r="A34" s="51"/>
      <c r="B34" s="334"/>
      <c r="C34" s="7"/>
      <c r="D34" s="7"/>
      <c r="E34" s="7"/>
      <c r="F34" s="776" t="s">
        <v>279</v>
      </c>
      <c r="G34" s="7"/>
      <c r="H34" s="7"/>
      <c r="I34" s="7"/>
      <c r="J34" s="7"/>
      <c r="K34" s="7"/>
      <c r="L34" s="7"/>
      <c r="M34" s="7"/>
      <c r="N34" s="7"/>
      <c r="O34" s="773"/>
      <c r="P34" s="773"/>
      <c r="Q34" s="773"/>
      <c r="R34" s="773"/>
      <c r="S34" s="773"/>
      <c r="T34" s="773"/>
      <c r="U34" s="773"/>
      <c r="V34" s="773"/>
      <c r="W34" s="517"/>
      <c r="X34" s="517"/>
      <c r="Y34" s="517"/>
      <c r="Z34" s="517"/>
      <c r="AA34" s="517"/>
      <c r="AB34" s="517"/>
      <c r="AC34" s="517"/>
      <c r="AD34" s="517"/>
      <c r="AE34" s="517"/>
      <c r="AF34" s="517"/>
      <c r="AG34" s="517"/>
      <c r="AH34" s="517"/>
      <c r="AI34" s="517"/>
      <c r="AJ34" s="517"/>
      <c r="AK34" s="517"/>
      <c r="AL34" s="517"/>
      <c r="AM34" s="517"/>
      <c r="AN34" s="517"/>
      <c r="AO34" s="517"/>
      <c r="AP34" s="517"/>
      <c r="AQ34" s="517"/>
      <c r="AR34" s="517"/>
      <c r="AS34" s="517"/>
      <c r="AT34" s="517"/>
      <c r="AU34" s="517"/>
      <c r="AV34" s="517"/>
      <c r="AW34" s="517"/>
      <c r="AX34" s="517"/>
      <c r="AY34" s="517"/>
      <c r="AZ34" s="517"/>
      <c r="BA34" s="517"/>
      <c r="BB34" s="517"/>
      <c r="BC34" s="517"/>
      <c r="BD34" s="517"/>
      <c r="BE34" s="517"/>
      <c r="BF34" s="517"/>
      <c r="BG34" s="517"/>
      <c r="BH34" s="517"/>
      <c r="BI34" s="517"/>
      <c r="BJ34" s="517"/>
      <c r="BK34" s="517"/>
      <c r="BL34" s="517"/>
      <c r="BM34" s="517"/>
      <c r="BN34" s="517"/>
      <c r="BO34" s="517"/>
      <c r="BP34" s="1306"/>
      <c r="BQ34" s="1306"/>
      <c r="BR34" s="1310"/>
      <c r="BS34" s="1311"/>
      <c r="BT34" s="1311"/>
      <c r="BU34" s="1311"/>
      <c r="BV34" s="1311"/>
      <c r="BW34" s="1311"/>
      <c r="BX34" s="1311"/>
      <c r="BY34" s="1311"/>
      <c r="BZ34" s="1311"/>
      <c r="CA34" s="1312"/>
      <c r="CB34" s="517"/>
      <c r="CC34" s="517"/>
      <c r="CD34" s="522"/>
    </row>
    <row r="35" spans="1:82" ht="42.9" customHeight="1">
      <c r="A35" s="51"/>
      <c r="B35" s="778"/>
      <c r="C35" s="338"/>
      <c r="D35" s="338"/>
      <c r="E35" s="338"/>
      <c r="F35" s="338"/>
      <c r="G35" s="338"/>
      <c r="H35" s="338"/>
      <c r="I35" s="338"/>
      <c r="J35" s="338"/>
      <c r="K35" s="338"/>
      <c r="L35" s="338"/>
      <c r="M35" s="338"/>
      <c r="N35" s="338"/>
      <c r="O35" s="338"/>
      <c r="P35" s="338"/>
      <c r="Q35" s="338"/>
      <c r="R35" s="338"/>
      <c r="S35" s="338"/>
      <c r="T35" s="338"/>
      <c r="U35" s="338"/>
      <c r="V35" s="338"/>
      <c r="W35" s="338"/>
      <c r="X35" s="338"/>
      <c r="Y35" s="338"/>
      <c r="Z35" s="338"/>
      <c r="AA35" s="338"/>
      <c r="AB35" s="338"/>
      <c r="AC35" s="338"/>
      <c r="AD35" s="338"/>
      <c r="AE35" s="338"/>
      <c r="AF35" s="338"/>
      <c r="AG35" s="338"/>
      <c r="AH35" s="338"/>
      <c r="AI35" s="338"/>
      <c r="AJ35" s="338"/>
      <c r="AK35" s="338"/>
      <c r="AL35" s="338"/>
      <c r="AM35" s="338"/>
      <c r="AN35" s="338"/>
      <c r="AO35" s="338"/>
      <c r="AP35" s="338"/>
      <c r="AQ35" s="338"/>
      <c r="AR35" s="338"/>
      <c r="AS35" s="338"/>
      <c r="AT35" s="338"/>
      <c r="AU35" s="338"/>
      <c r="AV35" s="338"/>
      <c r="AW35" s="338"/>
      <c r="AX35" s="338"/>
      <c r="AY35" s="338"/>
      <c r="AZ35" s="338"/>
      <c r="BA35" s="338"/>
      <c r="BB35" s="338"/>
      <c r="BC35" s="338"/>
      <c r="BD35" s="338"/>
      <c r="BE35" s="338"/>
      <c r="BF35" s="338"/>
      <c r="BG35" s="338"/>
      <c r="BH35" s="338"/>
      <c r="BI35" s="338"/>
      <c r="BJ35" s="338"/>
      <c r="BK35" s="338"/>
      <c r="BL35" s="338"/>
      <c r="BM35" s="338"/>
      <c r="BN35" s="338"/>
      <c r="BO35" s="338"/>
      <c r="BP35" s="338"/>
      <c r="BQ35" s="338"/>
      <c r="BR35" s="338"/>
      <c r="BS35" s="338"/>
      <c r="BT35" s="338"/>
      <c r="BU35" s="338"/>
      <c r="BV35" s="338"/>
      <c r="BW35" s="338"/>
      <c r="BX35" s="338"/>
      <c r="BY35" s="338"/>
      <c r="BZ35" s="338"/>
      <c r="CA35" s="338"/>
      <c r="CB35" s="338"/>
      <c r="CC35" s="338"/>
      <c r="CD35" s="788"/>
    </row>
    <row r="36" spans="1:82" ht="38.1" customHeight="1">
      <c r="B36" s="81"/>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03"/>
    </row>
    <row r="37" spans="1:82" ht="30" customHeight="1">
      <c r="B37" s="81"/>
      <c r="C37" s="779">
        <v>1.1000000000000001</v>
      </c>
      <c r="D37" s="1264" t="s">
        <v>1930</v>
      </c>
      <c r="E37" s="1264"/>
      <c r="F37" s="1264"/>
      <c r="G37" s="1264"/>
      <c r="H37" s="1264"/>
      <c r="I37" s="1264"/>
      <c r="J37" s="1264"/>
      <c r="K37" s="1264"/>
      <c r="L37" s="1264"/>
      <c r="M37" s="1264"/>
      <c r="N37" s="1264"/>
      <c r="O37" s="1264"/>
      <c r="P37" s="1264"/>
      <c r="Q37" s="1264"/>
      <c r="R37" s="1264"/>
      <c r="S37" s="1264"/>
      <c r="T37" s="1264"/>
      <c r="U37" s="1264"/>
      <c r="V37" s="1264"/>
      <c r="W37" s="1264"/>
      <c r="X37" s="1264"/>
      <c r="Y37" s="1264"/>
      <c r="Z37" s="1264"/>
      <c r="AA37" s="1264"/>
      <c r="AB37" s="1264"/>
      <c r="AC37" s="1264"/>
      <c r="AD37" s="1264"/>
      <c r="AE37" s="1264"/>
      <c r="AF37" s="1264"/>
      <c r="AG37" s="1264"/>
      <c r="AH37" s="1264"/>
      <c r="AI37" s="1264"/>
      <c r="AJ37" s="1264"/>
      <c r="AK37" s="1264"/>
      <c r="AL37" s="1264"/>
      <c r="AM37" s="1264"/>
      <c r="AN37" s="1264"/>
      <c r="AO37" s="1264"/>
      <c r="AP37" s="1264"/>
      <c r="AQ37" s="1264"/>
      <c r="AR37" s="1264"/>
      <c r="AS37" s="1264"/>
      <c r="AT37" s="1264"/>
      <c r="AU37" s="1264"/>
      <c r="AV37" s="1264"/>
      <c r="AW37" s="1264"/>
      <c r="AX37" s="1264"/>
      <c r="AY37" s="1264"/>
      <c r="AZ37" s="1264"/>
      <c r="BA37" s="1264"/>
      <c r="BB37" s="1264"/>
      <c r="BC37" s="1264"/>
      <c r="BD37" s="1264"/>
      <c r="BE37" s="1264"/>
      <c r="BF37" s="1264"/>
      <c r="BG37" s="1264"/>
      <c r="BH37" s="1264"/>
      <c r="BI37" s="1264"/>
      <c r="BJ37" s="1264"/>
      <c r="BK37" s="1264"/>
      <c r="BL37" s="1264"/>
      <c r="BM37" s="1264"/>
      <c r="BN37" s="1264"/>
      <c r="BO37" s="1264"/>
      <c r="BP37" s="1264"/>
      <c r="BQ37" s="1264"/>
      <c r="BR37" s="1264"/>
      <c r="BS37" s="1264"/>
      <c r="BT37"/>
      <c r="BU37"/>
      <c r="BV37"/>
      <c r="BW37"/>
      <c r="BX37"/>
      <c r="BY37"/>
      <c r="BZ37"/>
      <c r="CA37"/>
      <c r="CB37"/>
      <c r="CC37"/>
      <c r="CD37" s="103"/>
    </row>
    <row r="38" spans="1:82" ht="30" customHeight="1">
      <c r="B38" s="18"/>
      <c r="C38"/>
      <c r="D38" s="767" t="s">
        <v>1931</v>
      </c>
      <c r="G38" s="73"/>
      <c r="BT38"/>
      <c r="BU38"/>
      <c r="BV38"/>
      <c r="BW38"/>
      <c r="BX38"/>
      <c r="BY38"/>
      <c r="BZ38"/>
      <c r="CA38"/>
      <c r="CB38"/>
      <c r="CC38"/>
      <c r="CD38" s="51"/>
    </row>
    <row r="39" spans="1:82" ht="15" customHeight="1">
      <c r="B39" s="18"/>
      <c r="C39"/>
      <c r="BE39"/>
      <c r="BF39"/>
      <c r="BG39"/>
      <c r="BH39"/>
      <c r="BI39"/>
      <c r="BJ39"/>
      <c r="BK39"/>
      <c r="BL39"/>
      <c r="BM39"/>
      <c r="BN39"/>
      <c r="BO39"/>
      <c r="BP39"/>
      <c r="BQ39"/>
      <c r="BR39"/>
      <c r="BS39"/>
      <c r="BT39"/>
      <c r="BU39"/>
      <c r="BV39"/>
      <c r="BW39"/>
      <c r="BX39"/>
      <c r="BY39"/>
      <c r="BZ39"/>
      <c r="CA39"/>
      <c r="CB39"/>
      <c r="CC39"/>
      <c r="CD39" s="51"/>
    </row>
    <row r="40" spans="1:82" ht="30" customHeight="1">
      <c r="B40" s="18"/>
      <c r="C40"/>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1264"/>
      <c r="AV40" s="1264"/>
      <c r="AW40" s="1264"/>
      <c r="AX40" s="1264"/>
      <c r="AY40" s="1264"/>
      <c r="AZ40" s="1264"/>
      <c r="BA40" s="1264"/>
      <c r="BB40" s="1264"/>
      <c r="BC40" s="1264"/>
      <c r="BD40" s="1264"/>
      <c r="BE40" s="1264"/>
      <c r="BF40" s="1264"/>
      <c r="BG40" s="1264"/>
      <c r="BH40" s="1264"/>
      <c r="BI40" s="1264"/>
      <c r="BJ40" s="1264"/>
      <c r="BK40" s="1264"/>
      <c r="BL40" s="1264"/>
      <c r="BM40" s="1264"/>
      <c r="BN40" s="1264"/>
      <c r="BO40" s="1264"/>
      <c r="BP40" s="1264"/>
      <c r="BQ40" s="1264"/>
      <c r="BR40" s="1264"/>
      <c r="BS40" s="1264"/>
      <c r="BX40"/>
      <c r="BY40"/>
      <c r="BZ40"/>
      <c r="CA40"/>
      <c r="CB40"/>
      <c r="CC40"/>
      <c r="CD40" s="51"/>
    </row>
    <row r="41" spans="1:82" s="256" customFormat="1" ht="30" customHeight="1">
      <c r="B41" s="18"/>
      <c r="C41"/>
      <c r="D41" s="767"/>
      <c r="E41" s="1"/>
      <c r="F41" s="1"/>
      <c r="G41" s="73"/>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X41"/>
      <c r="BY41"/>
      <c r="BZ41"/>
      <c r="CA41"/>
      <c r="CB41"/>
      <c r="CC41"/>
      <c r="CD41" s="51"/>
    </row>
    <row r="42" spans="1:82" ht="21.9" customHeight="1">
      <c r="B42" s="747"/>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290"/>
    </row>
    <row r="43" spans="1:82" ht="15" customHeight="1">
      <c r="B43" s="18"/>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51"/>
    </row>
    <row r="44" spans="1:82" ht="30.9" customHeight="1">
      <c r="B44" s="18"/>
      <c r="C44"/>
      <c r="D44"/>
      <c r="E44"/>
      <c r="F44"/>
      <c r="G44"/>
      <c r="H44"/>
      <c r="I44"/>
      <c r="J44"/>
      <c r="K44"/>
      <c r="L44"/>
      <c r="M44"/>
      <c r="N44"/>
      <c r="O44"/>
      <c r="P44"/>
      <c r="Q44"/>
      <c r="R44"/>
      <c r="S44"/>
      <c r="T44"/>
      <c r="U44"/>
      <c r="V44"/>
      <c r="W44"/>
      <c r="X44"/>
      <c r="Y44"/>
      <c r="Z44"/>
      <c r="AA44"/>
      <c r="AB44"/>
      <c r="AC44"/>
      <c r="AD44"/>
      <c r="AE44"/>
      <c r="AF44"/>
      <c r="AG44"/>
      <c r="AH44"/>
      <c r="AI44"/>
      <c r="AJ44"/>
      <c r="AK44"/>
      <c r="AL44"/>
      <c r="AM44"/>
      <c r="AO44" s="1000" t="s">
        <v>25</v>
      </c>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51"/>
    </row>
    <row r="45" spans="1:82" ht="30" customHeight="1">
      <c r="B45" s="18"/>
      <c r="C45"/>
      <c r="D45" s="23" t="s">
        <v>282</v>
      </c>
      <c r="E45" s="91"/>
      <c r="F45" s="91"/>
      <c r="G45" s="780"/>
      <c r="H45" s="780"/>
      <c r="I45" s="780"/>
      <c r="J45" s="780"/>
      <c r="K45" s="119"/>
      <c r="L45" s="119"/>
      <c r="M45" s="119"/>
      <c r="N45" s="119"/>
      <c r="O45" s="119"/>
      <c r="P45" s="38"/>
      <c r="Q45" s="38"/>
      <c r="AN45" s="1279">
        <v>1</v>
      </c>
      <c r="AO45" s="1279"/>
      <c r="AP45" s="1201"/>
      <c r="AQ45" s="1202"/>
      <c r="AR45" s="1203"/>
      <c r="AT45" s="1302" t="s">
        <v>283</v>
      </c>
      <c r="AU45" s="1302"/>
      <c r="AV45" s="1302"/>
      <c r="AW45" s="1302"/>
      <c r="AX45" s="1302"/>
      <c r="AY45" s="1302"/>
      <c r="AZ45" s="1302"/>
      <c r="BA45" s="84"/>
      <c r="BB45" s="1279">
        <v>2</v>
      </c>
      <c r="BC45" s="1279"/>
      <c r="BD45" s="1201"/>
      <c r="BE45" s="1202"/>
      <c r="BF45" s="1203"/>
      <c r="BH45" s="1302" t="s">
        <v>236</v>
      </c>
      <c r="BI45" s="1302"/>
      <c r="BJ45" s="1302"/>
      <c r="BK45" s="1302"/>
      <c r="BL45" s="1302"/>
      <c r="BM45" s="1302"/>
      <c r="BN45" s="1302"/>
      <c r="BO45"/>
      <c r="BP45"/>
      <c r="BQ45"/>
      <c r="BR45"/>
      <c r="BS45"/>
      <c r="BT45"/>
      <c r="BU45"/>
      <c r="BV45"/>
      <c r="BW45"/>
      <c r="BX45"/>
      <c r="BY45"/>
      <c r="BZ45"/>
      <c r="CA45"/>
      <c r="CB45"/>
      <c r="CC45"/>
      <c r="CD45" s="51"/>
    </row>
    <row r="46" spans="1:82" ht="30" customHeight="1">
      <c r="B46" s="18"/>
      <c r="C46"/>
      <c r="D46" s="767" t="s">
        <v>284</v>
      </c>
      <c r="AN46" s="1279"/>
      <c r="AO46" s="1279"/>
      <c r="AP46" s="1204"/>
      <c r="AQ46" s="1205"/>
      <c r="AR46" s="1206"/>
      <c r="AT46" s="1302"/>
      <c r="AU46" s="1302"/>
      <c r="AV46" s="1302"/>
      <c r="AW46" s="1302"/>
      <c r="AX46" s="1302"/>
      <c r="AY46" s="1302"/>
      <c r="AZ46" s="1302"/>
      <c r="BB46" s="1279"/>
      <c r="BC46" s="1279"/>
      <c r="BD46" s="1204"/>
      <c r="BE46" s="1205"/>
      <c r="BF46" s="1206"/>
      <c r="BH46" s="1302"/>
      <c r="BI46" s="1302"/>
      <c r="BJ46" s="1302"/>
      <c r="BK46" s="1302"/>
      <c r="BL46" s="1302"/>
      <c r="BM46" s="1302"/>
      <c r="BN46" s="1302"/>
      <c r="BO46"/>
      <c r="BP46"/>
      <c r="BQ46"/>
      <c r="BR46"/>
      <c r="BS46"/>
      <c r="BT46"/>
      <c r="BU46"/>
      <c r="BV46"/>
      <c r="BW46"/>
      <c r="BX46"/>
      <c r="BY46"/>
      <c r="BZ46"/>
      <c r="CA46"/>
      <c r="CB46"/>
      <c r="CC46"/>
      <c r="CD46" s="51"/>
    </row>
    <row r="47" spans="1:82" ht="21.9" customHeight="1">
      <c r="B47" s="18"/>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51"/>
    </row>
    <row r="48" spans="1:82" ht="15.6">
      <c r="B48" s="1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51"/>
    </row>
    <row r="49" spans="1:129" ht="30" customHeight="1">
      <c r="B49" s="141"/>
      <c r="C49"/>
      <c r="D49"/>
      <c r="E49"/>
      <c r="F49"/>
      <c r="G49"/>
      <c r="H49"/>
      <c r="I49"/>
      <c r="J49"/>
      <c r="K49"/>
      <c r="L49"/>
      <c r="M49"/>
      <c r="N49"/>
      <c r="O49"/>
      <c r="P49"/>
      <c r="Q49"/>
      <c r="R49"/>
      <c r="S49"/>
      <c r="T49"/>
      <c r="U49"/>
      <c r="V49"/>
      <c r="W49"/>
      <c r="X49"/>
      <c r="Y49"/>
      <c r="Z49"/>
      <c r="AA49"/>
      <c r="AB49"/>
      <c r="AC49"/>
      <c r="AD49"/>
      <c r="AE49"/>
      <c r="AF49"/>
      <c r="AG49"/>
      <c r="AH49"/>
      <c r="AI49"/>
      <c r="AJ49"/>
      <c r="AK49"/>
      <c r="AL49"/>
      <c r="AM49"/>
      <c r="AO49" s="1000" t="s">
        <v>26</v>
      </c>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64"/>
    </row>
    <row r="50" spans="1:129" ht="30" customHeight="1">
      <c r="B50" s="141"/>
      <c r="C50"/>
      <c r="D50" s="23" t="s">
        <v>285</v>
      </c>
      <c r="E50" s="91"/>
      <c r="F50" s="91"/>
      <c r="G50" s="780"/>
      <c r="H50" s="780"/>
      <c r="I50" s="780"/>
      <c r="J50" s="780"/>
      <c r="K50" s="119"/>
      <c r="L50" s="119"/>
      <c r="M50" s="119"/>
      <c r="N50" s="119"/>
      <c r="O50" s="119"/>
      <c r="P50" s="38"/>
      <c r="Q50" s="38"/>
      <c r="AN50" s="1279">
        <v>1</v>
      </c>
      <c r="AO50" s="1279"/>
      <c r="AP50" s="1201"/>
      <c r="AQ50" s="1202"/>
      <c r="AR50" s="1203"/>
      <c r="AT50" s="1302" t="s">
        <v>283</v>
      </c>
      <c r="AU50" s="1302"/>
      <c r="AV50" s="1302"/>
      <c r="AW50" s="1302"/>
      <c r="AX50" s="1302"/>
      <c r="AY50" s="1302"/>
      <c r="AZ50" s="1302"/>
      <c r="BA50" s="84"/>
      <c r="BB50" s="1279">
        <v>2</v>
      </c>
      <c r="BC50" s="1279"/>
      <c r="BD50" s="1201"/>
      <c r="BE50" s="1202"/>
      <c r="BF50" s="1203"/>
      <c r="BH50" s="1302" t="s">
        <v>236</v>
      </c>
      <c r="BI50" s="1302"/>
      <c r="BJ50" s="1302"/>
      <c r="BK50" s="1302"/>
      <c r="BL50" s="1302"/>
      <c r="BM50" s="1302"/>
      <c r="BN50" s="1302"/>
      <c r="BO50"/>
      <c r="BP50"/>
      <c r="BQ50"/>
      <c r="BR50"/>
      <c r="BS50"/>
      <c r="BT50"/>
      <c r="BU50"/>
      <c r="BV50"/>
      <c r="BW50"/>
      <c r="BX50"/>
      <c r="BY50"/>
      <c r="BZ50"/>
      <c r="CA50"/>
      <c r="CB50"/>
      <c r="CC50"/>
      <c r="CD50" s="164"/>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29" ht="30" customHeight="1">
      <c r="B51" s="141"/>
      <c r="C51"/>
      <c r="D51" s="767" t="s">
        <v>286</v>
      </c>
      <c r="AN51" s="1279"/>
      <c r="AO51" s="1279"/>
      <c r="AP51" s="1204"/>
      <c r="AQ51" s="1205"/>
      <c r="AR51" s="1206"/>
      <c r="AT51" s="1302"/>
      <c r="AU51" s="1302"/>
      <c r="AV51" s="1302"/>
      <c r="AW51" s="1302"/>
      <c r="AX51" s="1302"/>
      <c r="AY51" s="1302"/>
      <c r="AZ51" s="1302"/>
      <c r="BB51" s="1279"/>
      <c r="BC51" s="1279"/>
      <c r="BD51" s="1204"/>
      <c r="BE51" s="1205"/>
      <c r="BF51" s="1206"/>
      <c r="BH51" s="1302"/>
      <c r="BI51" s="1302"/>
      <c r="BJ51" s="1302"/>
      <c r="BK51" s="1302"/>
      <c r="BL51" s="1302"/>
      <c r="BM51" s="1302"/>
      <c r="BN51" s="1302"/>
      <c r="BO51"/>
      <c r="BP51"/>
      <c r="BQ51"/>
      <c r="BR51"/>
      <c r="BS51"/>
      <c r="BT51"/>
      <c r="BU51"/>
      <c r="BV51"/>
      <c r="BW51"/>
      <c r="BX51"/>
      <c r="BY51"/>
      <c r="BZ51"/>
      <c r="CA51"/>
      <c r="CB51"/>
      <c r="CC51"/>
      <c r="CD51" s="164"/>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B52" s="14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4"/>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B53" s="141"/>
      <c r="C53"/>
      <c r="D53"/>
      <c r="E53"/>
      <c r="F53"/>
      <c r="G53"/>
      <c r="H53"/>
      <c r="I53"/>
      <c r="J53"/>
      <c r="K53"/>
      <c r="L53"/>
      <c r="M53"/>
      <c r="N53"/>
      <c r="O53"/>
      <c r="P53"/>
      <c r="Q53"/>
      <c r="R53"/>
      <c r="S53"/>
      <c r="T53"/>
      <c r="U53"/>
      <c r="V53"/>
      <c r="W53"/>
      <c r="X53"/>
      <c r="Y53"/>
      <c r="Z53"/>
      <c r="AA53"/>
      <c r="AB53"/>
      <c r="AC53"/>
      <c r="AD53"/>
      <c r="AE53"/>
      <c r="AF53"/>
      <c r="AG53"/>
      <c r="AH53"/>
      <c r="AI53"/>
      <c r="AJ53"/>
      <c r="AK53"/>
      <c r="AL53"/>
      <c r="AM53"/>
      <c r="AO53" s="1000" t="s">
        <v>27</v>
      </c>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64"/>
      <c r="CX53"/>
      <c r="CY53"/>
      <c r="CZ53"/>
      <c r="DA53"/>
      <c r="DB53"/>
      <c r="DC53"/>
      <c r="DD53"/>
      <c r="DE53"/>
      <c r="DF53"/>
      <c r="DG53"/>
      <c r="DH53"/>
      <c r="DI53"/>
      <c r="DJ53"/>
      <c r="DK53"/>
      <c r="DL53"/>
      <c r="DM53"/>
      <c r="DN53"/>
      <c r="DO53"/>
      <c r="DP53"/>
      <c r="DQ53"/>
      <c r="DR53"/>
      <c r="DS53"/>
      <c r="DT53"/>
      <c r="DU53"/>
      <c r="DV53"/>
      <c r="DW53"/>
      <c r="DX53"/>
      <c r="DY53"/>
    </row>
    <row r="54" spans="1:129" ht="30" customHeight="1">
      <c r="B54" s="141"/>
      <c r="C54"/>
      <c r="D54" s="23" t="s">
        <v>287</v>
      </c>
      <c r="E54" s="91"/>
      <c r="F54" s="91"/>
      <c r="G54" s="780"/>
      <c r="H54" s="780"/>
      <c r="I54" s="780"/>
      <c r="J54" s="780"/>
      <c r="K54" s="119"/>
      <c r="L54" s="119"/>
      <c r="M54" s="119"/>
      <c r="N54" s="119"/>
      <c r="O54" s="119"/>
      <c r="P54" s="38"/>
      <c r="Q54" s="38"/>
      <c r="AN54" s="1279">
        <v>1</v>
      </c>
      <c r="AO54" s="1279"/>
      <c r="AP54" s="1201"/>
      <c r="AQ54" s="1202"/>
      <c r="AR54" s="1203"/>
      <c r="AT54" s="1302" t="s">
        <v>283</v>
      </c>
      <c r="AU54" s="1302"/>
      <c r="AV54" s="1302"/>
      <c r="AW54" s="1302"/>
      <c r="AX54" s="1302"/>
      <c r="AY54" s="1302"/>
      <c r="AZ54" s="1302"/>
      <c r="BA54" s="84"/>
      <c r="BB54" s="1279">
        <v>2</v>
      </c>
      <c r="BC54" s="1279"/>
      <c r="BD54" s="1201"/>
      <c r="BE54" s="1202"/>
      <c r="BF54" s="1203"/>
      <c r="BH54" s="1302" t="s">
        <v>236</v>
      </c>
      <c r="BI54" s="1302"/>
      <c r="BJ54" s="1302"/>
      <c r="BK54" s="1302"/>
      <c r="BL54" s="1302"/>
      <c r="BM54" s="1302"/>
      <c r="BN54" s="1302"/>
      <c r="BO54"/>
      <c r="BP54"/>
      <c r="BQ54"/>
      <c r="BR54"/>
      <c r="BS54"/>
      <c r="BT54"/>
      <c r="BU54"/>
      <c r="BV54"/>
      <c r="BW54"/>
      <c r="BX54"/>
      <c r="BY54"/>
      <c r="BZ54"/>
      <c r="CA54"/>
      <c r="CB54"/>
      <c r="CC54"/>
      <c r="CD54" s="164"/>
      <c r="CX54"/>
      <c r="CY54"/>
      <c r="CZ54"/>
      <c r="DA54"/>
      <c r="DB54"/>
      <c r="DC54"/>
      <c r="DD54"/>
      <c r="DE54"/>
      <c r="DF54"/>
      <c r="DG54"/>
      <c r="DH54"/>
      <c r="DI54"/>
      <c r="DJ54"/>
      <c r="DK54"/>
      <c r="DL54"/>
      <c r="DM54"/>
      <c r="DN54"/>
      <c r="DO54"/>
      <c r="DP54"/>
      <c r="DQ54"/>
      <c r="DR54"/>
      <c r="DS54"/>
      <c r="DT54"/>
      <c r="DU54"/>
      <c r="DV54"/>
      <c r="DW54"/>
      <c r="DX54"/>
      <c r="DY54"/>
    </row>
    <row r="55" spans="1:129" ht="30" customHeight="1">
      <c r="B55" s="141"/>
      <c r="C55"/>
      <c r="D55" s="767" t="s">
        <v>288</v>
      </c>
      <c r="AN55" s="1279"/>
      <c r="AO55" s="1279"/>
      <c r="AP55" s="1204"/>
      <c r="AQ55" s="1205"/>
      <c r="AR55" s="1206"/>
      <c r="AT55" s="1302"/>
      <c r="AU55" s="1302"/>
      <c r="AV55" s="1302"/>
      <c r="AW55" s="1302"/>
      <c r="AX55" s="1302"/>
      <c r="AY55" s="1302"/>
      <c r="AZ55" s="1302"/>
      <c r="BB55" s="1279"/>
      <c r="BC55" s="1279"/>
      <c r="BD55" s="1204"/>
      <c r="BE55" s="1205"/>
      <c r="BF55" s="1206"/>
      <c r="BH55" s="1302"/>
      <c r="BI55" s="1302"/>
      <c r="BJ55" s="1302"/>
      <c r="BK55" s="1302"/>
      <c r="BL55" s="1302"/>
      <c r="BM55" s="1302"/>
      <c r="BN55" s="1302"/>
      <c r="BO55"/>
      <c r="BP55"/>
      <c r="BQ55"/>
      <c r="BR55"/>
      <c r="BS55"/>
      <c r="BT55"/>
      <c r="BU55"/>
      <c r="BV55"/>
      <c r="BW55"/>
      <c r="BX55"/>
      <c r="BY55"/>
      <c r="BZ55"/>
      <c r="CA55"/>
      <c r="CB55"/>
      <c r="CC55"/>
      <c r="CD55" s="164"/>
      <c r="CX55"/>
      <c r="CY55"/>
      <c r="CZ55"/>
      <c r="DA55"/>
      <c r="DB55"/>
      <c r="DC55"/>
      <c r="DD55"/>
      <c r="DE55"/>
      <c r="DF55"/>
      <c r="DG55"/>
      <c r="DH55"/>
      <c r="DI55"/>
      <c r="DJ55"/>
      <c r="DK55"/>
      <c r="DL55"/>
      <c r="DM55"/>
      <c r="DN55"/>
      <c r="DO55"/>
      <c r="DP55"/>
      <c r="DQ55"/>
      <c r="DR55"/>
      <c r="DS55"/>
      <c r="DT55"/>
      <c r="DU55"/>
      <c r="DV55"/>
      <c r="DW55"/>
      <c r="DX55"/>
      <c r="DY55"/>
    </row>
    <row r="56" spans="1:129" ht="30" customHeight="1">
      <c r="B56" s="14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4"/>
      <c r="CX56"/>
      <c r="CY56"/>
      <c r="CZ56"/>
      <c r="DA56"/>
      <c r="DB56"/>
      <c r="DC56"/>
      <c r="DD56"/>
      <c r="DE56"/>
      <c r="DF56"/>
      <c r="DG56"/>
      <c r="DH56"/>
      <c r="DI56"/>
      <c r="DJ56"/>
      <c r="DK56"/>
      <c r="DL56"/>
      <c r="DM56"/>
      <c r="DN56"/>
      <c r="DO56"/>
      <c r="DP56"/>
      <c r="DQ56"/>
      <c r="DR56"/>
      <c r="DS56"/>
      <c r="DT56"/>
      <c r="DU56"/>
      <c r="DV56"/>
      <c r="DW56"/>
      <c r="DX56"/>
      <c r="DY56"/>
    </row>
    <row r="57" spans="1:129" ht="30" customHeight="1">
      <c r="B57" s="14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64"/>
      <c r="CX57"/>
      <c r="CY57"/>
      <c r="CZ57"/>
      <c r="DA57"/>
      <c r="DB57"/>
      <c r="DC57"/>
      <c r="DD57"/>
      <c r="DE57"/>
      <c r="DF57"/>
      <c r="DG57"/>
      <c r="DH57"/>
      <c r="DI57"/>
      <c r="DJ57"/>
      <c r="DK57"/>
      <c r="DL57"/>
      <c r="DM57"/>
      <c r="DN57"/>
      <c r="DO57"/>
      <c r="DP57"/>
      <c r="DQ57"/>
      <c r="DR57"/>
      <c r="DS57"/>
      <c r="DT57"/>
      <c r="DU57"/>
      <c r="DV57"/>
      <c r="DW57"/>
      <c r="DX57"/>
      <c r="DY57"/>
    </row>
    <row r="58" spans="1:129" ht="15" customHeight="1">
      <c r="B58" s="485"/>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c r="BK58" s="147"/>
      <c r="BL58" s="147"/>
      <c r="BM58" s="147"/>
      <c r="BN58" s="147"/>
      <c r="BO58" s="147"/>
      <c r="BP58" s="147"/>
      <c r="BQ58" s="147"/>
      <c r="BR58" s="147"/>
      <c r="BS58" s="147"/>
      <c r="BT58" s="147"/>
      <c r="BU58" s="147"/>
      <c r="BV58" s="147"/>
      <c r="BW58" s="147"/>
      <c r="BX58" s="147"/>
      <c r="BY58" s="147"/>
      <c r="BZ58" s="147"/>
      <c r="CA58" s="147"/>
      <c r="CB58" s="147"/>
      <c r="CC58" s="147"/>
      <c r="CD58" s="291"/>
      <c r="CX58"/>
      <c r="CY58"/>
      <c r="CZ58"/>
      <c r="DA58"/>
      <c r="DB58"/>
      <c r="DC58"/>
      <c r="DD58"/>
      <c r="DE58"/>
      <c r="DF58"/>
      <c r="DG58"/>
      <c r="DH58"/>
      <c r="DI58"/>
      <c r="DJ58"/>
      <c r="DK58"/>
      <c r="DL58"/>
      <c r="DM58"/>
      <c r="DN58"/>
      <c r="DO58"/>
      <c r="DP58"/>
      <c r="DQ58"/>
      <c r="DR58"/>
      <c r="DS58"/>
      <c r="DT58"/>
      <c r="DU58"/>
      <c r="DV58"/>
      <c r="DW58"/>
      <c r="DX58"/>
      <c r="DY58"/>
    </row>
    <row r="59" spans="1:129" ht="30" customHeight="1">
      <c r="B59" s="14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4"/>
      <c r="CX59"/>
      <c r="CY59"/>
      <c r="CZ59"/>
      <c r="DA59"/>
      <c r="DB59"/>
      <c r="DC59"/>
      <c r="DD59"/>
      <c r="DE59"/>
      <c r="DF59"/>
      <c r="DG59"/>
      <c r="DH59"/>
      <c r="DI59"/>
      <c r="DJ59"/>
      <c r="DK59"/>
      <c r="DL59"/>
      <c r="DM59"/>
      <c r="DN59"/>
      <c r="DO59"/>
      <c r="DP59"/>
      <c r="DQ59"/>
      <c r="DR59"/>
      <c r="DS59"/>
      <c r="DT59"/>
      <c r="DU59"/>
      <c r="DV59"/>
      <c r="DW59"/>
      <c r="DX59"/>
      <c r="DY59"/>
    </row>
    <row r="60" spans="1:129" ht="30" customHeight="1">
      <c r="B60" s="141"/>
      <c r="C60" s="779">
        <v>1.1100000000000001</v>
      </c>
      <c r="D60" s="1264" t="s">
        <v>289</v>
      </c>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1264"/>
      <c r="AV60" s="1264"/>
      <c r="AW60" s="1264"/>
      <c r="AX60" s="1264"/>
      <c r="AY60" s="1264"/>
      <c r="AZ60" s="1264"/>
      <c r="BA60" s="1264"/>
      <c r="BB60" s="1264"/>
      <c r="BC60" s="1264"/>
      <c r="BD60" s="1264"/>
      <c r="BE60" s="1264"/>
      <c r="BF60" s="1264"/>
      <c r="BG60" s="1264"/>
      <c r="BH60" s="1264"/>
      <c r="BI60" s="1264"/>
      <c r="BJ60" s="1264"/>
      <c r="BK60" s="1264"/>
      <c r="BL60" s="1264"/>
      <c r="BM60" s="1264"/>
      <c r="BN60" s="1264"/>
      <c r="BO60" s="1264"/>
      <c r="BP60" s="1264"/>
      <c r="BQ60" s="1264"/>
      <c r="BR60" s="1264"/>
      <c r="BS60" s="1264"/>
      <c r="BT60"/>
      <c r="BU60"/>
      <c r="BV60"/>
      <c r="BW60"/>
      <c r="BX60"/>
      <c r="BY60"/>
      <c r="BZ60"/>
      <c r="CA60"/>
      <c r="CB60"/>
      <c r="CC60"/>
      <c r="CD60" s="164"/>
      <c r="CX60"/>
      <c r="CY60"/>
      <c r="CZ60"/>
      <c r="DA60"/>
      <c r="DB60"/>
      <c r="DC60"/>
      <c r="DD60"/>
      <c r="DE60"/>
      <c r="DF60"/>
      <c r="DG60"/>
      <c r="DH60"/>
      <c r="DI60"/>
      <c r="DJ60"/>
      <c r="DK60"/>
      <c r="DL60"/>
      <c r="DM60"/>
      <c r="DN60"/>
      <c r="DO60"/>
      <c r="DP60"/>
      <c r="DQ60"/>
      <c r="DR60"/>
      <c r="DS60"/>
      <c r="DT60"/>
      <c r="DU60"/>
      <c r="DV60"/>
      <c r="DW60"/>
      <c r="DX60"/>
      <c r="DY60"/>
    </row>
    <row r="61" spans="1:129" ht="30" customHeight="1">
      <c r="B61" s="141"/>
      <c r="C61"/>
      <c r="D61" s="767" t="s">
        <v>290</v>
      </c>
      <c r="G61" s="73"/>
      <c r="BT61"/>
      <c r="BU61"/>
      <c r="BV61"/>
      <c r="BW61"/>
      <c r="BX61"/>
      <c r="BY61"/>
      <c r="BZ61"/>
      <c r="CA61"/>
      <c r="CB61"/>
      <c r="CC61"/>
      <c r="CD61" s="164"/>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29" ht="15" customHeight="1">
      <c r="B62" s="141"/>
      <c r="C62"/>
      <c r="BE62"/>
      <c r="BF62"/>
      <c r="BG62"/>
      <c r="BH62"/>
      <c r="BI62"/>
      <c r="BJ62"/>
      <c r="BK62"/>
      <c r="BL62"/>
      <c r="BM62"/>
      <c r="BN62"/>
      <c r="BO62"/>
      <c r="BP62"/>
      <c r="BQ62"/>
      <c r="BR62"/>
      <c r="BS62"/>
      <c r="BT62"/>
      <c r="BU62"/>
      <c r="BV62"/>
      <c r="BW62"/>
      <c r="BX62"/>
      <c r="BY62"/>
      <c r="BZ62"/>
      <c r="CA62"/>
      <c r="CB62"/>
      <c r="CC62"/>
      <c r="CD62" s="164"/>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A63" s="51"/>
      <c r="B63"/>
      <c r="C63"/>
      <c r="D63" s="1264" t="s">
        <v>233</v>
      </c>
      <c r="E63" s="1264"/>
      <c r="F63" s="1264"/>
      <c r="G63" s="1264"/>
      <c r="H63" s="1264"/>
      <c r="I63" s="1264"/>
      <c r="J63" s="1264"/>
      <c r="K63" s="1264"/>
      <c r="L63" s="1264"/>
      <c r="M63" s="1264"/>
      <c r="N63" s="1264"/>
      <c r="O63" s="1264"/>
      <c r="P63" s="1264"/>
      <c r="Q63" s="1264"/>
      <c r="R63" s="1264"/>
      <c r="S63" s="1264"/>
      <c r="T63" s="1264"/>
      <c r="U63" s="1264"/>
      <c r="V63" s="1264"/>
      <c r="W63" s="1264"/>
      <c r="X63" s="1264"/>
      <c r="Y63" s="1264"/>
      <c r="Z63" s="1264"/>
      <c r="AA63" s="1264"/>
      <c r="AB63" s="1264"/>
      <c r="AC63" s="1264"/>
      <c r="AD63" s="1264"/>
      <c r="AE63" s="1264"/>
      <c r="AF63" s="1264"/>
      <c r="AG63" s="1264"/>
      <c r="AH63" s="1264"/>
      <c r="AI63" s="1264"/>
      <c r="AJ63" s="1264"/>
      <c r="AK63" s="1264"/>
      <c r="AL63" s="1264"/>
      <c r="AM63" s="1264"/>
      <c r="AN63" s="1264"/>
      <c r="AO63" s="1264"/>
      <c r="AP63" s="1264"/>
      <c r="AQ63" s="1264"/>
      <c r="AR63" s="1264"/>
      <c r="AS63" s="1264"/>
      <c r="AT63" s="1264"/>
      <c r="AU63" s="1264"/>
      <c r="AV63" s="1264"/>
      <c r="AW63" s="1264"/>
      <c r="AX63" s="1264"/>
      <c r="AY63" s="1264"/>
      <c r="AZ63" s="1264"/>
      <c r="BA63" s="1264"/>
      <c r="BB63" s="1264"/>
      <c r="BC63" s="1264"/>
      <c r="BD63" s="1264"/>
      <c r="BE63" s="1264"/>
      <c r="BF63" s="1264"/>
      <c r="BG63" s="1264"/>
      <c r="BH63" s="1264"/>
      <c r="BI63" s="1264"/>
      <c r="BJ63" s="1264"/>
      <c r="BK63" s="1264"/>
      <c r="BL63" s="1264"/>
      <c r="BM63" s="1264"/>
      <c r="BN63" s="1264"/>
      <c r="BO63" s="1264"/>
      <c r="BP63" s="1264"/>
      <c r="BQ63" s="1264"/>
      <c r="BR63" s="1264"/>
      <c r="BS63" s="1264"/>
      <c r="BT63"/>
      <c r="BU63"/>
      <c r="BV63"/>
      <c r="BW63"/>
      <c r="BX63"/>
      <c r="BY63"/>
      <c r="BZ63"/>
      <c r="CA63"/>
      <c r="CB63"/>
      <c r="CC63"/>
      <c r="CD63" s="164"/>
    </row>
    <row r="64" spans="1:129" ht="30" customHeight="1">
      <c r="A64" s="51"/>
      <c r="B64"/>
      <c r="C64"/>
      <c r="D64" s="767" t="s">
        <v>234</v>
      </c>
      <c r="G64" s="73"/>
      <c r="BT64"/>
      <c r="BU64"/>
      <c r="BV64"/>
      <c r="BW64"/>
      <c r="BX64"/>
      <c r="BY64"/>
      <c r="BZ64"/>
      <c r="CA64"/>
      <c r="CB64"/>
      <c r="CC64"/>
      <c r="CD64" s="164"/>
    </row>
    <row r="65" spans="1:167" ht="27.75" customHeight="1">
      <c r="A65" s="51"/>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s="164"/>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9" customHeight="1">
      <c r="A66" s="51"/>
      <c r="B66"/>
      <c r="C66"/>
      <c r="D66" s="1000" t="s">
        <v>28</v>
      </c>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s="164"/>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c r="D67" s="1279">
        <v>1</v>
      </c>
      <c r="E67" s="1279"/>
      <c r="F67" s="1201"/>
      <c r="G67" s="1202"/>
      <c r="H67" s="1203"/>
      <c r="J67" s="1302" t="s">
        <v>283</v>
      </c>
      <c r="K67" s="1302"/>
      <c r="L67" s="1302"/>
      <c r="M67" s="1302"/>
      <c r="N67" s="1302"/>
      <c r="O67" s="1302"/>
      <c r="P67" s="1302"/>
      <c r="Q67" s="84"/>
      <c r="R67" s="1279">
        <v>2</v>
      </c>
      <c r="S67" s="1279"/>
      <c r="T67" s="1201"/>
      <c r="U67" s="1202"/>
      <c r="V67" s="1203"/>
      <c r="X67" s="1302" t="s">
        <v>236</v>
      </c>
      <c r="Y67" s="1302"/>
      <c r="Z67" s="1302"/>
      <c r="AA67" s="1302"/>
      <c r="AB67" s="1302"/>
      <c r="AC67" s="1302"/>
      <c r="AD67" s="1302"/>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s="5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30" customHeight="1">
      <c r="A68" s="51"/>
      <c r="B68"/>
      <c r="C68"/>
      <c r="D68" s="1279"/>
      <c r="E68" s="1279"/>
      <c r="F68" s="1204"/>
      <c r="G68" s="1205"/>
      <c r="H68" s="1206"/>
      <c r="J68" s="1302"/>
      <c r="K68" s="1302"/>
      <c r="L68" s="1302"/>
      <c r="M68" s="1302"/>
      <c r="N68" s="1302"/>
      <c r="O68" s="1302"/>
      <c r="P68" s="1302"/>
      <c r="R68" s="1279"/>
      <c r="S68" s="1279"/>
      <c r="T68" s="1204"/>
      <c r="U68" s="1205"/>
      <c r="V68" s="1206"/>
      <c r="X68" s="1302"/>
      <c r="Y68" s="1302"/>
      <c r="Z68" s="1302"/>
      <c r="AA68" s="1302"/>
      <c r="AB68" s="1302"/>
      <c r="AC68" s="1302"/>
      <c r="AD68" s="1302"/>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s="5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1"/>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s="5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20.100000000000001" customHeight="1">
      <c r="A70" s="51"/>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s="51"/>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20.100000000000001" customHeight="1">
      <c r="A71" s="5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s="5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1"/>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s="16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15.6">
      <c r="A73" s="51"/>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s="51"/>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s="256" customFormat="1" ht="30" customHeight="1">
      <c r="B74" s="141"/>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290"/>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41"/>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51"/>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141"/>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30" customHeight="1">
      <c r="B77" s="141"/>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94"/>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15" customHeight="1">
      <c r="B78" s="141"/>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27.75" customHeight="1">
      <c r="B79" s="141"/>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141"/>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15" customHeight="1">
      <c r="B81" s="14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27.75" customHeight="1">
      <c r="B82" s="14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27.75" customHeight="1">
      <c r="B83" s="141"/>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5.6">
      <c r="B84" s="141"/>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141"/>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14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15.6">
      <c r="B88" s="141"/>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5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141"/>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51"/>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30" customHeight="1">
      <c r="B90" s="141"/>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51"/>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14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03"/>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141"/>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03"/>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28.2">
      <c r="B93" s="14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0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8.2">
      <c r="B94" s="141"/>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03"/>
    </row>
    <row r="95" spans="2:167" ht="28.2">
      <c r="B95" s="141"/>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03"/>
    </row>
    <row r="96" spans="2:167" ht="28.2">
      <c r="B96" s="141"/>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03"/>
    </row>
    <row r="97" spans="2:82" ht="28.2">
      <c r="B97" s="141"/>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03"/>
    </row>
    <row r="98" spans="2:82" ht="28.2">
      <c r="B98" s="141"/>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03"/>
    </row>
    <row r="99" spans="2:82" ht="28.2">
      <c r="B99" s="141"/>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03"/>
    </row>
    <row r="100" spans="2:82" ht="28.2">
      <c r="B100" s="141"/>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s="103"/>
    </row>
    <row r="101" spans="2:82" ht="28.2">
      <c r="B101" s="14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s="103"/>
    </row>
    <row r="102" spans="2:82" ht="28.2">
      <c r="B102" s="141"/>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s="103"/>
    </row>
    <row r="103" spans="2:82" ht="28.2">
      <c r="B103" s="141"/>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s="103"/>
    </row>
    <row r="104" spans="2:82" ht="28.2">
      <c r="B104" s="141"/>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s="103"/>
    </row>
    <row r="105" spans="2:82" ht="28.2">
      <c r="B105" s="130"/>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131"/>
      <c r="BC105" s="131"/>
      <c r="BD105" s="131"/>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6"/>
    </row>
    <row r="106" spans="2:82" ht="20.100000000000001" customHeight="1"/>
    <row r="107" spans="2:82" ht="20.100000000000001" customHeight="1"/>
    <row r="108" spans="2:82" ht="20.100000000000001" customHeight="1">
      <c r="B108" s="1199">
        <v>5</v>
      </c>
      <c r="C108" s="1199"/>
      <c r="D108" s="1199"/>
      <c r="E108" s="1199"/>
      <c r="F108" s="1199"/>
      <c r="G108" s="1199"/>
      <c r="H108" s="1199"/>
      <c r="I108" s="1199"/>
      <c r="J108" s="1199"/>
      <c r="K108" s="1199"/>
      <c r="L108" s="1199"/>
      <c r="M108" s="1199"/>
      <c r="N108" s="1199"/>
      <c r="O108" s="1199"/>
      <c r="P108" s="1199"/>
      <c r="Q108" s="1199"/>
      <c r="R108" s="1199"/>
      <c r="S108" s="1199"/>
      <c r="T108" s="1199"/>
      <c r="U108" s="1199"/>
      <c r="V108" s="1199"/>
      <c r="W108" s="1199"/>
      <c r="X108" s="1199"/>
      <c r="Y108" s="1199"/>
      <c r="Z108" s="1199"/>
      <c r="AA108" s="1199"/>
      <c r="AB108" s="1199"/>
      <c r="AC108" s="1199"/>
      <c r="AD108" s="1199"/>
      <c r="AE108" s="1199"/>
      <c r="AF108" s="1199"/>
      <c r="AG108" s="1199"/>
      <c r="AH108" s="1199"/>
      <c r="AI108" s="1199"/>
      <c r="AJ108" s="1199"/>
      <c r="AK108" s="1199"/>
      <c r="AL108" s="1199"/>
      <c r="AM108" s="1199"/>
      <c r="AN108" s="1199"/>
      <c r="AO108" s="1199"/>
      <c r="AP108" s="1199"/>
      <c r="AQ108" s="1199"/>
      <c r="AR108" s="1199"/>
      <c r="AS108" s="1199"/>
      <c r="AT108" s="1199"/>
      <c r="AU108" s="1199"/>
      <c r="AV108" s="1199"/>
      <c r="AW108" s="1199"/>
      <c r="AX108" s="1199"/>
      <c r="AY108" s="1199"/>
      <c r="AZ108" s="1199"/>
      <c r="BA108" s="1199"/>
      <c r="BB108" s="1199"/>
      <c r="BC108" s="1199"/>
      <c r="BD108" s="1199"/>
      <c r="BE108" s="1199"/>
      <c r="BF108" s="1199"/>
      <c r="BG108" s="1199"/>
      <c r="BH108" s="1199"/>
      <c r="BI108" s="1199"/>
      <c r="BJ108" s="1199"/>
      <c r="BK108" s="1199"/>
      <c r="BL108" s="1199"/>
      <c r="BM108" s="1199"/>
      <c r="BN108" s="1199"/>
      <c r="BO108" s="1199"/>
      <c r="BP108" s="1199"/>
      <c r="BQ108" s="1199"/>
      <c r="BR108" s="1199"/>
      <c r="BS108" s="1199"/>
      <c r="BT108" s="1199"/>
      <c r="BU108" s="1199"/>
      <c r="BV108" s="1199"/>
      <c r="BW108" s="1199"/>
      <c r="BX108" s="1199"/>
      <c r="BY108" s="1199"/>
      <c r="BZ108" s="1199"/>
      <c r="CA108" s="1199"/>
      <c r="CB108" s="1199"/>
      <c r="CC108" s="1199"/>
      <c r="CD108" s="1199"/>
    </row>
    <row r="109" spans="2:82" ht="20.100000000000001" customHeight="1"/>
    <row r="110" spans="2:82" ht="20.100000000000001" customHeight="1"/>
  </sheetData>
  <mergeCells count="42">
    <mergeCell ref="BH45:BN46"/>
    <mergeCell ref="BR22:CA23"/>
    <mergeCell ref="BR25:CA26"/>
    <mergeCell ref="BR30:CA31"/>
    <mergeCell ref="BR33:CA34"/>
    <mergeCell ref="C17:AO18"/>
    <mergeCell ref="BP25:BQ26"/>
    <mergeCell ref="BP22:BQ23"/>
    <mergeCell ref="BP30:BQ31"/>
    <mergeCell ref="BP33:BQ34"/>
    <mergeCell ref="B108:CD108"/>
    <mergeCell ref="DO20:DO21"/>
    <mergeCell ref="DP20:DP21"/>
    <mergeCell ref="I10:AN11"/>
    <mergeCell ref="D67:E68"/>
    <mergeCell ref="R67:S68"/>
    <mergeCell ref="F67:H68"/>
    <mergeCell ref="J67:P68"/>
    <mergeCell ref="X67:AD68"/>
    <mergeCell ref="T67:V68"/>
    <mergeCell ref="AT50:AZ51"/>
    <mergeCell ref="BH50:BN51"/>
    <mergeCell ref="BD50:BF51"/>
    <mergeCell ref="AN54:AO55"/>
    <mergeCell ref="BB54:BC55"/>
    <mergeCell ref="AP54:AR55"/>
    <mergeCell ref="CY22:CZ22"/>
    <mergeCell ref="D37:BS37"/>
    <mergeCell ref="D40:BS40"/>
    <mergeCell ref="D60:BS60"/>
    <mergeCell ref="D63:BS63"/>
    <mergeCell ref="AT54:AZ55"/>
    <mergeCell ref="BH54:BN55"/>
    <mergeCell ref="BD54:BF55"/>
    <mergeCell ref="AN45:AO46"/>
    <mergeCell ref="BB45:BC46"/>
    <mergeCell ref="AN50:AO51"/>
    <mergeCell ref="BB50:BC51"/>
    <mergeCell ref="AP50:AR51"/>
    <mergeCell ref="BD45:BF46"/>
    <mergeCell ref="AP45:AR46"/>
    <mergeCell ref="AT45:AZ46"/>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1454817346722"/>
  </sheetPr>
  <dimension ref="A1:FK110"/>
  <sheetViews>
    <sheetView showGridLines="0" view="pageBreakPreview" topLeftCell="A70" zoomScale="40" zoomScaleNormal="25" workbookViewId="0">
      <selection activeCell="F79" sqref="F79:H80"/>
    </sheetView>
  </sheetViews>
  <sheetFormatPr defaultColWidth="2.33203125" defaultRowHeight="15"/>
  <cols>
    <col min="1" max="1" width="2.33203125" style="1"/>
    <col min="2" max="2" width="3.88671875" style="1" customWidth="1"/>
    <col min="3" max="3" width="10.5546875" style="1" customWidth="1"/>
    <col min="4"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164" ht="15.9" customHeight="1"/>
    <row r="2" spans="2:164" ht="15.9" customHeight="1"/>
    <row r="3" spans="2:164" ht="15.9" customHeight="1"/>
    <row r="4" spans="2: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164"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164" ht="42"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262"/>
      <c r="BN7" s="262"/>
      <c r="BO7" s="262"/>
      <c r="BP7" s="262"/>
      <c r="BQ7" s="262"/>
      <c r="BR7" s="262"/>
      <c r="BS7" s="262"/>
      <c r="BT7" s="262"/>
      <c r="BU7" s="262"/>
      <c r="BV7" s="262"/>
      <c r="BW7" s="262"/>
      <c r="BX7" s="262"/>
      <c r="BY7" s="262"/>
      <c r="BZ7" s="262"/>
      <c r="CA7" s="262"/>
      <c r="CB7" s="262"/>
      <c r="CC7" s="262"/>
      <c r="CD7" s="358"/>
    </row>
    <row r="8" spans="2:164" ht="18.75"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c r="BR8" s="261"/>
      <c r="BS8" s="261"/>
      <c r="BT8" s="261"/>
      <c r="BU8" s="261"/>
      <c r="BV8" s="261"/>
      <c r="BW8" s="261"/>
      <c r="BX8" s="261"/>
      <c r="BY8" s="261"/>
      <c r="BZ8" s="261"/>
      <c r="CA8" s="261"/>
      <c r="CB8" s="261"/>
      <c r="CC8" s="261"/>
      <c r="CD8" s="282"/>
    </row>
    <row r="9" spans="2:164" ht="39.9" customHeight="1">
      <c r="B9" s="330"/>
      <c r="C9" s="261"/>
      <c r="D9" s="261"/>
      <c r="E9" s="261"/>
      <c r="F9" s="261"/>
      <c r="G9" s="261"/>
      <c r="H9" s="261"/>
      <c r="I9" s="315" t="s">
        <v>291</v>
      </c>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T9" s="261"/>
      <c r="BU9" s="261"/>
      <c r="BV9" s="261"/>
      <c r="BW9" s="261"/>
      <c r="BX9" s="261"/>
      <c r="BY9" s="261"/>
      <c r="BZ9" s="261"/>
      <c r="CA9" s="261"/>
      <c r="CB9" s="261"/>
      <c r="CC9" s="261"/>
      <c r="CD9" s="282"/>
    </row>
    <row r="10" spans="2:164" ht="39.9" customHeight="1">
      <c r="B10" s="330"/>
      <c r="C10" s="261"/>
      <c r="D10" s="261"/>
      <c r="E10" s="261"/>
      <c r="F10" s="261"/>
      <c r="G10" s="261"/>
      <c r="H10" s="261"/>
      <c r="I10" s="316" t="s">
        <v>292</v>
      </c>
      <c r="J10" s="261"/>
      <c r="K10" s="261"/>
      <c r="L10" s="261"/>
      <c r="M10" s="261"/>
      <c r="N10" s="261"/>
      <c r="O10" s="261"/>
      <c r="P10" s="261"/>
      <c r="Q10" s="261"/>
      <c r="R10" s="261"/>
      <c r="S10" s="261"/>
      <c r="T10" s="261"/>
      <c r="U10" s="261"/>
      <c r="V10" s="261"/>
      <c r="W10" s="261"/>
      <c r="X10" s="261"/>
      <c r="Y10" s="261"/>
      <c r="Z10" s="261"/>
      <c r="AA10" s="261"/>
      <c r="AB10" s="261"/>
      <c r="AC10" s="261"/>
      <c r="AD10" s="261"/>
      <c r="AE10" s="261"/>
      <c r="AF10" s="261"/>
      <c r="AG10" s="261"/>
      <c r="AH10" s="261"/>
      <c r="AI10" s="261"/>
      <c r="AJ10" s="261"/>
      <c r="AK10" s="261"/>
      <c r="AL10" s="261"/>
      <c r="AM10" s="261"/>
      <c r="AN10" s="261"/>
      <c r="AO10" s="261"/>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c r="BR10" s="261"/>
      <c r="BS10" s="261"/>
      <c r="BT10" s="261"/>
      <c r="BU10" s="261"/>
      <c r="BV10" s="261"/>
      <c r="BW10" s="261"/>
      <c r="BX10" s="261"/>
      <c r="BY10" s="261"/>
      <c r="BZ10" s="261"/>
      <c r="CA10" s="261"/>
      <c r="CB10" s="261"/>
      <c r="CC10" s="261"/>
      <c r="CD10" s="282"/>
    </row>
    <row r="11" spans="2:164" ht="30">
      <c r="B11" s="331"/>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83"/>
    </row>
    <row r="12" spans="2:164" ht="30">
      <c r="B12" s="482"/>
      <c r="C12" s="217">
        <v>2.1</v>
      </c>
      <c r="D12" s="217" t="s">
        <v>293</v>
      </c>
      <c r="E12" s="175"/>
      <c r="F12" s="175"/>
      <c r="G12" s="175"/>
      <c r="H12" s="175"/>
      <c r="I12" s="175"/>
      <c r="J12" s="175"/>
      <c r="K12" s="175"/>
      <c r="L12" s="175"/>
      <c r="M12" s="175"/>
      <c r="N12" s="175"/>
      <c r="O12" s="175"/>
      <c r="P12" s="175"/>
      <c r="Q12" s="175"/>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c r="BO12" s="175"/>
      <c r="BP12" s="175"/>
      <c r="BQ12" s="175"/>
      <c r="BR12" s="175"/>
      <c r="BS12" s="175"/>
      <c r="BT12" s="175"/>
      <c r="BU12" s="175"/>
      <c r="BV12" s="175"/>
      <c r="BW12" s="175"/>
      <c r="BX12" s="175"/>
      <c r="BY12" s="175"/>
      <c r="BZ12" s="175"/>
      <c r="CA12" s="175"/>
      <c r="CB12" s="175"/>
      <c r="CC12" s="175"/>
      <c r="CD12" s="489"/>
      <c r="CO12" s="217"/>
      <c r="CP12" s="217"/>
      <c r="CQ12" s="217"/>
      <c r="CR12" s="217"/>
      <c r="CS12" s="217"/>
      <c r="CT12" s="217"/>
      <c r="CU12" s="217"/>
      <c r="CV12" s="217"/>
      <c r="CW12" s="217"/>
      <c r="CX12" s="217"/>
      <c r="CY12" s="217"/>
      <c r="CZ12" s="217"/>
      <c r="DA12" s="217"/>
      <c r="DB12" s="217"/>
      <c r="DC12" s="217"/>
      <c r="DD12" s="217"/>
      <c r="DE12" s="217"/>
      <c r="DF12" s="217"/>
      <c r="DG12" s="217"/>
      <c r="DH12" s="217"/>
      <c r="DI12" s="217"/>
      <c r="DJ12" s="217"/>
      <c r="DK12" s="217"/>
      <c r="DL12" s="217"/>
      <c r="DM12" s="217"/>
      <c r="DN12" s="217"/>
      <c r="DO12" s="217"/>
      <c r="DP12" s="217"/>
      <c r="DQ12" s="217"/>
      <c r="DR12" s="217"/>
      <c r="DS12" s="217"/>
      <c r="DT12" s="217"/>
      <c r="DU12" s="217"/>
      <c r="DV12" s="217"/>
      <c r="DW12" s="217"/>
      <c r="DX12" s="217"/>
      <c r="DY12" s="217"/>
      <c r="DZ12" s="217"/>
      <c r="EA12" s="217"/>
      <c r="EB12" s="217"/>
      <c r="EC12" s="217"/>
      <c r="ED12" s="217"/>
      <c r="EE12" s="217"/>
      <c r="EF12" s="217"/>
      <c r="EG12" s="217"/>
      <c r="EH12" s="217"/>
      <c r="EI12" s="217"/>
      <c r="EJ12" s="217"/>
      <c r="EK12" s="217"/>
      <c r="EL12" s="217"/>
      <c r="EM12" s="217"/>
      <c r="EN12" s="217"/>
      <c r="EO12" s="217"/>
      <c r="EP12" s="217"/>
      <c r="EQ12" s="326"/>
      <c r="ER12" s="326"/>
      <c r="ES12" s="326"/>
      <c r="ET12" s="326"/>
      <c r="EU12" s="326"/>
      <c r="EV12" s="326"/>
      <c r="EW12" s="326"/>
      <c r="EX12" s="326"/>
      <c r="EY12" s="326"/>
      <c r="EZ12" s="326"/>
      <c r="FA12" s="326"/>
      <c r="FB12" s="326"/>
      <c r="FC12" s="326"/>
      <c r="FD12" s="326"/>
      <c r="FE12" s="326"/>
      <c r="FF12" s="326"/>
      <c r="FG12" s="326"/>
      <c r="FH12" s="326"/>
    </row>
    <row r="13" spans="2:164" ht="30">
      <c r="B13" s="483"/>
      <c r="C13" s="305"/>
      <c r="D13" s="196" t="s">
        <v>294</v>
      </c>
      <c r="E13" s="305"/>
      <c r="F13" s="305"/>
      <c r="G13" s="305"/>
      <c r="H13" s="305"/>
      <c r="I13" s="305"/>
      <c r="J13" s="305"/>
      <c r="K13" s="305"/>
      <c r="L13" s="305"/>
      <c r="M13" s="305"/>
      <c r="N13" s="305"/>
      <c r="O13" s="305"/>
      <c r="P13" s="305"/>
      <c r="Q13" s="305"/>
      <c r="R13" s="305"/>
      <c r="S13" s="305"/>
      <c r="T13" s="305"/>
      <c r="U13" s="305"/>
      <c r="V13" s="305"/>
      <c r="W13" s="305"/>
      <c r="X13" s="305"/>
      <c r="Y13" s="305"/>
      <c r="Z13" s="305"/>
      <c r="AA13" s="305"/>
      <c r="AB13" s="305"/>
      <c r="AC13" s="305"/>
      <c r="AD13" s="305"/>
      <c r="AE13" s="305"/>
      <c r="AF13" s="305"/>
      <c r="AG13" s="305"/>
      <c r="AH13" s="305"/>
      <c r="AI13" s="305"/>
      <c r="AJ13" s="305"/>
      <c r="AK13" s="305"/>
      <c r="AL13" s="305"/>
      <c r="AM13" s="305"/>
      <c r="AN13" s="305"/>
      <c r="AO13" s="305"/>
      <c r="AP13" s="305"/>
      <c r="AQ13" s="305"/>
      <c r="AR13" s="305"/>
      <c r="AS13" s="305"/>
      <c r="AT13" s="305"/>
      <c r="AU13" s="305"/>
      <c r="AV13" s="305"/>
      <c r="AW13" s="305"/>
      <c r="AX13" s="305"/>
      <c r="AY13" s="305"/>
      <c r="AZ13" s="305"/>
      <c r="BA13" s="305"/>
      <c r="BB13" s="305"/>
      <c r="BC13" s="305"/>
      <c r="BD13" s="305"/>
      <c r="BE13" s="305"/>
      <c r="BF13" s="305"/>
      <c r="BG13" s="305"/>
      <c r="BH13" s="305"/>
      <c r="BI13" s="305"/>
      <c r="BJ13" s="305"/>
      <c r="BK13" s="305"/>
      <c r="BL13" s="305"/>
      <c r="BM13" s="305"/>
      <c r="BN13" s="305"/>
      <c r="BO13" s="305"/>
      <c r="BP13" s="305"/>
      <c r="BQ13" s="305"/>
      <c r="BR13" s="305"/>
      <c r="BS13" s="305"/>
      <c r="BT13" s="305"/>
      <c r="BU13" s="305"/>
      <c r="BV13" s="305"/>
      <c r="BW13" s="305"/>
      <c r="BX13" s="305"/>
      <c r="BY13" s="305"/>
      <c r="BZ13" s="305"/>
      <c r="CA13" s="305"/>
      <c r="CB13" s="305"/>
      <c r="CC13" s="305"/>
      <c r="CD13" s="490"/>
      <c r="CM13" s="317"/>
      <c r="CO13" s="217"/>
      <c r="CP13" s="217"/>
      <c r="CQ13" s="217"/>
      <c r="CR13" s="217"/>
      <c r="CS13" s="217"/>
      <c r="CT13" s="217"/>
      <c r="CU13" s="217"/>
      <c r="CV13" s="217"/>
      <c r="CW13" s="217"/>
      <c r="CX13" s="217"/>
      <c r="CY13" s="217"/>
      <c r="CZ13" s="217"/>
      <c r="DA13" s="217"/>
      <c r="DB13" s="217"/>
      <c r="DC13" s="217"/>
      <c r="DD13" s="217"/>
      <c r="DE13" s="217"/>
      <c r="DF13" s="217"/>
      <c r="DG13" s="217"/>
      <c r="DH13" s="217"/>
      <c r="DI13" s="217"/>
      <c r="DJ13" s="217"/>
      <c r="DK13" s="217"/>
      <c r="DL13" s="217"/>
      <c r="DM13" s="217"/>
      <c r="DN13" s="217"/>
      <c r="DO13" s="217"/>
      <c r="DP13" s="217"/>
      <c r="DQ13" s="217"/>
      <c r="DR13" s="217"/>
      <c r="DS13" s="217"/>
      <c r="DT13" s="217"/>
      <c r="DU13" s="217"/>
      <c r="DV13" s="217"/>
      <c r="DW13" s="217"/>
      <c r="DX13" s="217"/>
      <c r="DY13" s="217"/>
      <c r="DZ13" s="217"/>
      <c r="EA13" s="217"/>
      <c r="EB13" s="217"/>
      <c r="EC13" s="217"/>
      <c r="ED13" s="217"/>
      <c r="EE13" s="217"/>
      <c r="EF13" s="217"/>
      <c r="EG13" s="217"/>
      <c r="EH13" s="217"/>
      <c r="EI13" s="217"/>
      <c r="EJ13" s="217"/>
      <c r="EK13" s="217"/>
      <c r="EL13" s="217"/>
      <c r="EM13" s="217"/>
      <c r="EN13" s="217"/>
      <c r="EO13" s="217"/>
      <c r="EP13" s="217"/>
      <c r="EQ13" s="217"/>
      <c r="ER13" s="217"/>
      <c r="ES13" s="217"/>
      <c r="ET13" s="217"/>
      <c r="EU13" s="217"/>
      <c r="EV13" s="217"/>
      <c r="EW13" s="217"/>
      <c r="EX13" s="217"/>
      <c r="EY13" s="217"/>
      <c r="EZ13" s="217"/>
      <c r="FA13" s="217"/>
      <c r="FB13" s="217"/>
      <c r="FC13" s="217"/>
      <c r="FD13" s="326"/>
      <c r="FE13" s="326"/>
      <c r="FF13" s="326"/>
      <c r="FG13" s="326"/>
      <c r="FH13" s="326"/>
    </row>
    <row r="14" spans="2:164" ht="15" customHeight="1">
      <c r="B14" s="71"/>
      <c r="C14" s="176"/>
      <c r="D14" s="196"/>
      <c r="E14" s="176"/>
      <c r="F14" s="176"/>
      <c r="G14" s="176"/>
      <c r="H14" s="176"/>
      <c r="I14" s="176"/>
      <c r="J14" s="176"/>
      <c r="K14" s="176"/>
      <c r="L14" s="176"/>
      <c r="M14" s="176"/>
      <c r="N14" s="176"/>
      <c r="O14" s="176"/>
      <c r="P14" s="176"/>
      <c r="Q14" s="176"/>
      <c r="R14" s="176"/>
      <c r="S14" s="176"/>
      <c r="T14" s="176"/>
      <c r="U14" s="176"/>
      <c r="V14" s="176"/>
      <c r="W14" s="176"/>
      <c r="X14" s="176"/>
      <c r="Y14" s="176"/>
      <c r="Z14" s="176"/>
      <c r="AA14" s="176"/>
      <c r="AB14" s="176"/>
      <c r="AC14" s="176"/>
      <c r="AD14" s="176"/>
      <c r="AE14" s="176"/>
      <c r="AF14" s="176"/>
      <c r="AG14" s="176"/>
      <c r="AH14" s="176"/>
      <c r="AI14" s="176"/>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N14" s="176"/>
      <c r="BO14" s="176"/>
      <c r="BP14" s="176"/>
      <c r="BQ14" s="176"/>
      <c r="BR14" s="176"/>
      <c r="BS14" s="176"/>
      <c r="BT14" s="176"/>
      <c r="BU14" s="176"/>
      <c r="BV14" s="176"/>
      <c r="BW14" s="176"/>
      <c r="BX14" s="176"/>
      <c r="BY14" s="176"/>
      <c r="BZ14" s="176"/>
      <c r="CA14" s="176"/>
      <c r="CB14" s="176"/>
      <c r="CC14" s="176"/>
      <c r="CD14" s="284"/>
      <c r="CE14" s="23"/>
      <c r="CF14" s="23"/>
      <c r="CG14" s="23"/>
      <c r="CM14" s="317"/>
      <c r="CO14" s="217"/>
      <c r="CP14" s="217"/>
      <c r="CQ14" s="217"/>
      <c r="CR14" s="217"/>
      <c r="CS14" s="217"/>
      <c r="CT14" s="217"/>
      <c r="CU14" s="217"/>
      <c r="CV14" s="217"/>
      <c r="CW14" s="217"/>
      <c r="CX14" s="217"/>
      <c r="CY14" s="217"/>
      <c r="CZ14" s="217"/>
      <c r="DA14" s="217"/>
      <c r="DB14" s="217"/>
      <c r="DC14" s="217"/>
      <c r="DD14" s="217"/>
      <c r="DE14" s="217"/>
      <c r="DF14" s="217"/>
      <c r="DG14" s="217"/>
      <c r="DH14" s="217"/>
      <c r="DI14" s="217"/>
      <c r="DJ14" s="217"/>
      <c r="DK14" s="217"/>
      <c r="DL14" s="217"/>
      <c r="DM14" s="217"/>
      <c r="DN14" s="217"/>
      <c r="DO14" s="217"/>
      <c r="DP14" s="217"/>
      <c r="DQ14" s="217"/>
      <c r="DR14" s="217"/>
      <c r="DS14" s="217"/>
      <c r="DT14" s="217"/>
      <c r="DU14" s="217"/>
      <c r="DV14" s="217"/>
      <c r="DW14" s="217"/>
      <c r="DX14" s="217"/>
      <c r="DY14" s="217"/>
      <c r="DZ14" s="217"/>
      <c r="EA14" s="217"/>
      <c r="EB14" s="217"/>
      <c r="EC14" s="217"/>
      <c r="ED14" s="217"/>
      <c r="EE14" s="217"/>
      <c r="EF14" s="217"/>
      <c r="EG14" s="217"/>
      <c r="EH14" s="217"/>
      <c r="EI14" s="217"/>
      <c r="EJ14" s="217"/>
      <c r="EK14" s="217"/>
      <c r="EL14" s="217"/>
      <c r="EM14" s="217"/>
      <c r="EN14" s="217"/>
      <c r="EO14" s="217"/>
      <c r="EP14" s="217"/>
      <c r="EQ14" s="217"/>
      <c r="ER14" s="217"/>
      <c r="ES14" s="217"/>
      <c r="ET14" s="217"/>
      <c r="EU14" s="217"/>
      <c r="EV14" s="217"/>
      <c r="EW14" s="217"/>
      <c r="EX14" s="217"/>
      <c r="EY14" s="217"/>
      <c r="EZ14" s="217"/>
      <c r="FA14" s="217"/>
      <c r="FB14" s="217"/>
      <c r="FC14" s="217"/>
      <c r="FD14" s="326"/>
      <c r="FE14" s="326"/>
      <c r="FF14" s="326"/>
      <c r="FG14" s="326"/>
      <c r="FH14" s="326"/>
    </row>
    <row r="15" spans="2:164" ht="30" customHeight="1">
      <c r="B15" s="274"/>
      <c r="D15" s="306"/>
      <c r="E15" s="306"/>
      <c r="F15" s="307"/>
      <c r="G15" s="306"/>
      <c r="H15" s="306"/>
      <c r="I15" s="306"/>
      <c r="J15" s="306"/>
      <c r="K15" s="306"/>
      <c r="L15" s="105"/>
      <c r="M15" s="306"/>
      <c r="N15" s="306"/>
      <c r="O15" s="306"/>
      <c r="P15" s="306"/>
      <c r="Q15" s="306"/>
      <c r="R15" s="306"/>
      <c r="S15" s="105"/>
      <c r="T15" s="105"/>
      <c r="U15" s="105"/>
      <c r="V15" s="105"/>
      <c r="W15" s="105"/>
      <c r="X15" s="105"/>
      <c r="Y15" s="105"/>
      <c r="Z15" s="105"/>
      <c r="AA15" s="105"/>
      <c r="AB15" s="105"/>
      <c r="AC15" s="105"/>
      <c r="AD15" s="105"/>
      <c r="AE15" s="105"/>
      <c r="AF15" s="105"/>
      <c r="AG15" s="105"/>
      <c r="AH15" s="105"/>
      <c r="AI15" s="105"/>
      <c r="AJ15" s="61"/>
      <c r="AK15" s="61"/>
      <c r="AL15" s="61"/>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05"/>
      <c r="BP15" s="105"/>
      <c r="BQ15" s="105"/>
      <c r="BR15" s="105"/>
      <c r="BS15" s="1005" t="s">
        <v>29</v>
      </c>
      <c r="BU15" s="153"/>
      <c r="BV15" s="153"/>
      <c r="CD15" s="51"/>
      <c r="CM15" s="317"/>
      <c r="CN15" s="318"/>
      <c r="CO15" s="319"/>
      <c r="CP15" s="319"/>
      <c r="CQ15" s="319"/>
      <c r="CR15" s="319"/>
      <c r="CS15" s="319"/>
      <c r="CT15" s="319"/>
      <c r="CU15" s="319"/>
      <c r="CV15" s="319"/>
      <c r="CW15" s="321"/>
      <c r="CX15" s="322"/>
      <c r="CY15" s="322"/>
      <c r="CZ15" s="323"/>
      <c r="DA15" s="323"/>
      <c r="DB15" s="324"/>
      <c r="DC15" s="324"/>
      <c r="DD15" s="317"/>
      <c r="DE15" s="317"/>
      <c r="DF15" s="317"/>
      <c r="DG15" s="317"/>
      <c r="DH15" s="317"/>
      <c r="DI15" s="317"/>
      <c r="DJ15" s="317"/>
      <c r="DK15" s="317"/>
      <c r="DL15" s="317"/>
      <c r="DM15" s="317"/>
      <c r="DN15" s="317"/>
      <c r="DO15" s="317"/>
      <c r="DP15" s="317"/>
      <c r="DQ15" s="322"/>
      <c r="DR15" s="326"/>
      <c r="DS15" s="326"/>
      <c r="DT15" s="326"/>
      <c r="DU15" s="326"/>
      <c r="DV15" s="326"/>
      <c r="DW15" s="326"/>
      <c r="DX15" s="326"/>
      <c r="DY15" s="326"/>
      <c r="DZ15" s="326"/>
      <c r="EA15" s="326"/>
      <c r="EB15" s="326"/>
      <c r="EC15" s="326"/>
      <c r="ED15" s="326"/>
      <c r="EE15" s="326"/>
      <c r="EF15" s="326"/>
      <c r="EG15" s="326"/>
      <c r="EH15" s="326"/>
      <c r="EI15" s="326"/>
      <c r="EJ15" s="326"/>
      <c r="EK15" s="326"/>
      <c r="EL15" s="326"/>
      <c r="EM15" s="326"/>
      <c r="EN15" s="326"/>
      <c r="EO15" s="326"/>
      <c r="EP15" s="326"/>
      <c r="EQ15" s="326"/>
      <c r="ER15" s="326"/>
      <c r="ES15" s="326"/>
      <c r="ET15" s="326"/>
      <c r="EU15" s="326"/>
      <c r="EV15" s="326"/>
      <c r="EW15" s="326"/>
      <c r="EX15" s="326"/>
      <c r="EY15" s="326"/>
      <c r="EZ15" s="326"/>
      <c r="FA15" s="326"/>
      <c r="FB15" s="326"/>
      <c r="FC15" s="326"/>
      <c r="FD15" s="326"/>
      <c r="FE15" s="326"/>
      <c r="FF15" s="326"/>
      <c r="FG15" s="326"/>
      <c r="FH15" s="326"/>
    </row>
    <row r="16" spans="2:164" ht="30" customHeight="1">
      <c r="B16" s="274"/>
      <c r="C16"/>
      <c r="D16" s="73" t="s">
        <v>253</v>
      </c>
      <c r="E16" s="73"/>
      <c r="F16" s="309" t="s">
        <v>295</v>
      </c>
      <c r="G16" s="309"/>
      <c r="H16" s="309"/>
      <c r="I16" s="309"/>
      <c r="J16" s="309"/>
      <c r="K16" s="309"/>
      <c r="L16" s="309"/>
      <c r="M16" s="309"/>
      <c r="N16" s="309"/>
      <c r="O16" s="309"/>
      <c r="P16" s="309"/>
      <c r="Q16" s="309"/>
      <c r="R16" s="309"/>
      <c r="S16" s="309"/>
      <c r="T16" s="309"/>
      <c r="U16" s="309"/>
      <c r="V16" s="309"/>
      <c r="W16" s="309"/>
      <c r="X16" s="309"/>
      <c r="Y16" s="309"/>
      <c r="Z16" s="309"/>
      <c r="AA16" s="309"/>
      <c r="AB16" s="309"/>
      <c r="AC16" s="309"/>
      <c r="AD16" s="309"/>
      <c r="AE16" s="309"/>
      <c r="AF16" s="309"/>
      <c r="AG16" s="309"/>
      <c r="AH16" s="309"/>
      <c r="AI16" s="309"/>
      <c r="AJ16" s="309"/>
      <c r="AK16" s="309"/>
      <c r="AL16" s="309"/>
      <c r="AM16" s="309"/>
      <c r="AN16" s="309"/>
      <c r="AO16" s="309"/>
      <c r="AP16" s="309"/>
      <c r="AQ16" s="309"/>
      <c r="AR16" s="309"/>
      <c r="AS16" s="309"/>
      <c r="AT16" s="309"/>
      <c r="AU16" s="309"/>
      <c r="AV16" s="193"/>
      <c r="AW16" s="193"/>
      <c r="AX16" s="193"/>
      <c r="AY16" s="193"/>
      <c r="AZ16" s="193"/>
      <c r="BA16" s="193"/>
      <c r="BB16" s="193"/>
      <c r="BC16" s="193"/>
      <c r="BD16" s="193"/>
      <c r="BE16" s="193"/>
      <c r="BF16" s="193"/>
      <c r="BG16" s="193"/>
      <c r="BH16" s="193"/>
      <c r="BI16" s="193"/>
      <c r="BJ16" s="193"/>
      <c r="BK16" s="193"/>
      <c r="BL16" s="193"/>
      <c r="BM16" s="193"/>
      <c r="BN16" s="193"/>
      <c r="BO16" s="105"/>
      <c r="BP16" s="105"/>
      <c r="BQ16" s="105"/>
      <c r="BR16" s="1321" t="s">
        <v>196</v>
      </c>
      <c r="BS16" s="1320"/>
      <c r="BT16" s="1313"/>
      <c r="BU16" s="1314"/>
      <c r="BV16" s="1315"/>
      <c r="BW16"/>
      <c r="BX16"/>
      <c r="BY16"/>
      <c r="BZ16"/>
      <c r="CA16"/>
      <c r="CB16"/>
      <c r="CD16" s="51"/>
      <c r="CM16" s="317"/>
      <c r="CO16" s="217"/>
      <c r="CP16" s="217"/>
      <c r="CQ16" s="217"/>
      <c r="CR16" s="217"/>
      <c r="CS16" s="217"/>
      <c r="CT16" s="217"/>
      <c r="CU16" s="217"/>
      <c r="CV16" s="217"/>
      <c r="CW16" s="217"/>
      <c r="CX16" s="217"/>
      <c r="CY16" s="322"/>
      <c r="CZ16" s="323"/>
      <c r="DA16" s="323"/>
      <c r="DB16" s="324"/>
      <c r="DC16" s="324"/>
      <c r="DD16" s="317"/>
      <c r="DE16" s="317"/>
      <c r="DF16" s="317"/>
      <c r="DG16" s="317"/>
      <c r="DH16" s="317"/>
      <c r="DI16" s="317"/>
      <c r="DJ16" s="317"/>
      <c r="DK16" s="317"/>
      <c r="DL16" s="317"/>
      <c r="DM16" s="317"/>
      <c r="DN16" s="317"/>
      <c r="DO16" s="1252"/>
      <c r="DP16" s="1253"/>
      <c r="DQ16" s="322"/>
      <c r="DR16" s="326"/>
      <c r="DS16" s="326"/>
      <c r="DT16" s="326"/>
      <c r="DU16" s="326"/>
      <c r="DV16" s="326"/>
      <c r="DW16" s="326"/>
      <c r="DX16" s="326"/>
      <c r="DY16" s="326"/>
      <c r="DZ16" s="326"/>
      <c r="EA16" s="326"/>
      <c r="EB16" s="326"/>
      <c r="EC16" s="326"/>
      <c r="ED16" s="326"/>
      <c r="EE16" s="326"/>
      <c r="EF16" s="326"/>
      <c r="EG16" s="326"/>
      <c r="EH16" s="326"/>
      <c r="EI16" s="326"/>
      <c r="EJ16" s="326"/>
      <c r="EK16" s="326"/>
      <c r="EL16" s="326"/>
      <c r="EM16" s="326"/>
      <c r="EN16" s="326"/>
      <c r="EO16" s="326"/>
      <c r="EP16" s="326"/>
      <c r="EQ16" s="326"/>
      <c r="ER16" s="326"/>
      <c r="ES16" s="326"/>
      <c r="ET16" s="326"/>
      <c r="EU16" s="326"/>
      <c r="EV16" s="326"/>
      <c r="EW16" s="326"/>
      <c r="EX16" s="326"/>
      <c r="EY16" s="326"/>
      <c r="EZ16" s="326"/>
      <c r="FA16" s="326"/>
      <c r="FB16" s="326"/>
      <c r="FC16" s="326"/>
      <c r="FD16" s="326"/>
      <c r="FE16" s="326"/>
      <c r="FF16" s="326"/>
      <c r="FG16" s="326"/>
      <c r="FH16" s="326"/>
    </row>
    <row r="17" spans="1:164" ht="30" customHeight="1">
      <c r="B17" s="274"/>
      <c r="C17"/>
      <c r="D17" s="151" t="s">
        <v>296</v>
      </c>
      <c r="E17" s="38"/>
      <c r="F17" s="271" t="s">
        <v>297</v>
      </c>
      <c r="G17" s="309"/>
      <c r="H17" s="309"/>
      <c r="I17" s="309"/>
      <c r="J17" s="309"/>
      <c r="K17" s="309"/>
      <c r="L17" s="309"/>
      <c r="M17" s="309"/>
      <c r="N17" s="309"/>
      <c r="O17" s="309"/>
      <c r="P17" s="309"/>
      <c r="Q17" s="309"/>
      <c r="R17" s="309"/>
      <c r="S17" s="309"/>
      <c r="T17" s="309"/>
      <c r="U17" s="309"/>
      <c r="V17" s="309"/>
      <c r="W17" s="309"/>
      <c r="X17" s="309"/>
      <c r="Y17" s="309"/>
      <c r="Z17" s="309"/>
      <c r="AA17" s="309"/>
      <c r="AB17" s="309"/>
      <c r="AC17" s="309"/>
      <c r="AD17" s="309"/>
      <c r="AE17" s="309"/>
      <c r="AF17" s="309"/>
      <c r="AG17" s="309"/>
      <c r="AH17" s="309"/>
      <c r="AI17" s="309"/>
      <c r="AJ17" s="309"/>
      <c r="AK17" s="309"/>
      <c r="AL17" s="309"/>
      <c r="AM17" s="309"/>
      <c r="AN17" s="309"/>
      <c r="AO17" s="309"/>
      <c r="AP17" s="309"/>
      <c r="AQ17" s="309"/>
      <c r="AR17" s="309"/>
      <c r="AS17" s="309"/>
      <c r="AT17" s="309"/>
      <c r="AU17" s="309"/>
      <c r="AV17" s="193"/>
      <c r="AW17" s="193"/>
      <c r="AX17" s="193"/>
      <c r="AY17" s="193"/>
      <c r="AZ17" s="193"/>
      <c r="BA17" s="193"/>
      <c r="BB17" s="193"/>
      <c r="BC17" s="193"/>
      <c r="BD17" s="193"/>
      <c r="BE17" s="193"/>
      <c r="BF17" s="193"/>
      <c r="BG17" s="193"/>
      <c r="BH17" s="193"/>
      <c r="BI17" s="193"/>
      <c r="BJ17" s="193"/>
      <c r="BK17" s="193"/>
      <c r="BL17" s="193"/>
      <c r="BM17" s="193"/>
      <c r="BN17" s="193"/>
      <c r="BO17" s="105"/>
      <c r="BP17" s="105"/>
      <c r="BQ17" s="105"/>
      <c r="BR17" s="1319"/>
      <c r="BS17" s="1320"/>
      <c r="BT17" s="1316"/>
      <c r="BU17" s="1317"/>
      <c r="BV17" s="1318"/>
      <c r="BW17"/>
      <c r="BX17"/>
      <c r="BY17"/>
      <c r="BZ17"/>
      <c r="CA17"/>
      <c r="CB17"/>
      <c r="CD17" s="51"/>
      <c r="CM17" s="317"/>
      <c r="CO17" s="217"/>
      <c r="CP17" s="217"/>
      <c r="CQ17" s="217"/>
      <c r="CR17" s="217"/>
      <c r="CS17" s="217"/>
      <c r="CT17" s="217"/>
      <c r="CU17" s="217"/>
      <c r="CV17" s="217"/>
      <c r="CW17" s="217"/>
      <c r="CX17" s="217"/>
      <c r="CY17" s="322"/>
      <c r="CZ17" s="323"/>
      <c r="DA17" s="323"/>
      <c r="DB17" s="324"/>
      <c r="DC17" s="324"/>
      <c r="DD17" s="317"/>
      <c r="DE17" s="317"/>
      <c r="DF17" s="317"/>
      <c r="DG17" s="317"/>
      <c r="DH17" s="317"/>
      <c r="DI17" s="317"/>
      <c r="DJ17" s="317"/>
      <c r="DK17" s="317"/>
      <c r="DL17" s="317"/>
      <c r="DM17" s="317"/>
      <c r="DN17" s="317"/>
      <c r="DO17" s="1252"/>
      <c r="DP17" s="1253"/>
      <c r="DQ17" s="322"/>
      <c r="DR17" s="326"/>
      <c r="DS17" s="326"/>
      <c r="DT17" s="326"/>
      <c r="DU17" s="326"/>
      <c r="DV17" s="326"/>
      <c r="DW17" s="326"/>
      <c r="DX17" s="326"/>
      <c r="DY17" s="326"/>
      <c r="DZ17" s="326"/>
      <c r="EA17" s="326"/>
      <c r="EB17" s="326"/>
      <c r="EC17" s="326"/>
      <c r="ED17" s="326"/>
      <c r="EE17" s="326"/>
      <c r="EF17" s="326"/>
      <c r="EG17" s="326"/>
      <c r="EH17" s="326"/>
      <c r="EI17" s="326"/>
      <c r="EJ17" s="326"/>
      <c r="EK17" s="326"/>
      <c r="EL17" s="326"/>
      <c r="EM17" s="326"/>
      <c r="EN17" s="326"/>
      <c r="EO17" s="326"/>
      <c r="EP17" s="326"/>
      <c r="EQ17" s="326"/>
      <c r="ER17" s="326"/>
      <c r="ES17" s="326"/>
      <c r="ET17" s="326"/>
      <c r="EU17" s="326"/>
      <c r="EV17" s="326"/>
      <c r="EW17" s="326"/>
      <c r="EX17" s="326"/>
      <c r="EY17" s="326"/>
      <c r="EZ17" s="326"/>
      <c r="FA17" s="326"/>
      <c r="FB17" s="326"/>
      <c r="FC17" s="326"/>
      <c r="FD17" s="326"/>
      <c r="FE17" s="326"/>
      <c r="FF17" s="326"/>
      <c r="FG17" s="326"/>
      <c r="FH17" s="326"/>
    </row>
    <row r="18" spans="1:164" ht="15" customHeight="1">
      <c r="B18" s="274"/>
      <c r="C18"/>
      <c r="D18" s="309"/>
      <c r="E18" s="309"/>
      <c r="F18" s="272"/>
      <c r="G18" s="271"/>
      <c r="H18" s="272"/>
      <c r="I18" s="272"/>
      <c r="J18" s="272"/>
      <c r="K18" s="272"/>
      <c r="L18" s="272"/>
      <c r="M18" s="193"/>
      <c r="N18" s="272"/>
      <c r="O18" s="272"/>
      <c r="P18" s="272"/>
      <c r="Q18" s="272"/>
      <c r="R18" s="272"/>
      <c r="S18" s="272"/>
      <c r="T18" s="193"/>
      <c r="U18" s="193"/>
      <c r="V18" s="193"/>
      <c r="W18" s="193"/>
      <c r="X18" s="193"/>
      <c r="Y18" s="193"/>
      <c r="Z18" s="193"/>
      <c r="AA18" s="193"/>
      <c r="AB18" s="193"/>
      <c r="AC18" s="193"/>
      <c r="AD18" s="105"/>
      <c r="AE18" s="105"/>
      <c r="AF18" s="105"/>
      <c r="AG18" s="105"/>
      <c r="AH18" s="105"/>
      <c r="AI18" s="105"/>
      <c r="AJ18" s="105"/>
      <c r="AK18" s="61"/>
      <c r="AL18" s="61"/>
      <c r="AM18" s="61"/>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L18" s="193"/>
      <c r="BM18" s="193"/>
      <c r="BN18" s="193"/>
      <c r="BO18" s="105"/>
      <c r="BP18" s="105"/>
      <c r="BQ18" s="105"/>
      <c r="BR18" s="107"/>
      <c r="BS18" s="193"/>
      <c r="BT18" s="193"/>
      <c r="BU18" s="193"/>
      <c r="BV18" s="193"/>
      <c r="BW18"/>
      <c r="BX18"/>
      <c r="BY18"/>
      <c r="BZ18"/>
      <c r="CA18"/>
      <c r="CB18"/>
      <c r="CD18" s="51"/>
      <c r="CM18" s="317"/>
      <c r="CN18" s="217"/>
      <c r="CO18" s="217"/>
      <c r="CP18" s="217"/>
      <c r="CQ18" s="217"/>
      <c r="CR18" s="217"/>
      <c r="CS18" s="217"/>
      <c r="CT18" s="217"/>
      <c r="CU18" s="217"/>
      <c r="CV18" s="217"/>
      <c r="CW18" s="217"/>
      <c r="CX18" s="217"/>
      <c r="CY18" s="1247"/>
      <c r="CZ18" s="1247"/>
      <c r="DA18" s="323"/>
      <c r="DB18" s="324"/>
      <c r="DC18" s="324"/>
      <c r="DD18" s="317"/>
      <c r="DE18" s="317"/>
      <c r="DF18" s="317"/>
      <c r="DG18" s="317"/>
      <c r="DH18" s="317"/>
      <c r="DI18" s="317"/>
      <c r="DJ18" s="317"/>
      <c r="DK18" s="317"/>
      <c r="DL18" s="317"/>
      <c r="DM18" s="317"/>
      <c r="DN18" s="317"/>
      <c r="DO18" s="317"/>
      <c r="DP18" s="317"/>
      <c r="DQ18" s="322"/>
      <c r="DR18" s="326"/>
      <c r="DS18" s="326"/>
      <c r="DT18" s="326"/>
      <c r="DU18" s="326"/>
      <c r="DV18" s="326"/>
      <c r="DW18" s="326"/>
      <c r="DX18" s="326"/>
      <c r="DY18" s="326"/>
      <c r="DZ18" s="326"/>
      <c r="EA18" s="326"/>
      <c r="EB18" s="326"/>
      <c r="EC18" s="326"/>
      <c r="ED18" s="326"/>
      <c r="EE18" s="326"/>
      <c r="EF18" s="326"/>
      <c r="EG18" s="326"/>
      <c r="EH18" s="326"/>
      <c r="EI18" s="326"/>
      <c r="EJ18" s="326"/>
      <c r="EK18" s="326"/>
      <c r="EL18" s="326"/>
      <c r="EM18" s="326"/>
      <c r="EN18" s="326"/>
      <c r="EO18" s="326"/>
      <c r="EP18" s="326"/>
      <c r="EQ18" s="326"/>
      <c r="ER18" s="326"/>
      <c r="ES18" s="326"/>
      <c r="ET18" s="326"/>
      <c r="EU18" s="326"/>
      <c r="EV18" s="326"/>
      <c r="EW18" s="326"/>
      <c r="EX18" s="326"/>
      <c r="EY18" s="326"/>
      <c r="EZ18" s="326"/>
      <c r="FA18" s="326"/>
      <c r="FB18" s="326"/>
      <c r="FC18" s="326"/>
      <c r="FD18" s="326"/>
      <c r="FE18" s="326"/>
      <c r="FF18" s="326"/>
      <c r="FG18" s="326"/>
      <c r="FH18" s="326"/>
    </row>
    <row r="19" spans="1:164" s="38" customFormat="1" ht="30" customHeight="1">
      <c r="A19" s="1"/>
      <c r="B19" s="274"/>
      <c r="C19"/>
      <c r="D19" s="73" t="s">
        <v>256</v>
      </c>
      <c r="E19" s="73"/>
      <c r="F19" s="309" t="s">
        <v>298</v>
      </c>
      <c r="G19" s="309"/>
      <c r="H19" s="309"/>
      <c r="I19" s="309"/>
      <c r="J19" s="309"/>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09"/>
      <c r="AQ19" s="309"/>
      <c r="AR19" s="309"/>
      <c r="AS19" s="309"/>
      <c r="AT19" s="309"/>
      <c r="AU19" s="309"/>
      <c r="AV19" s="193"/>
      <c r="AW19" s="193"/>
      <c r="AX19" s="193"/>
      <c r="AY19" s="193"/>
      <c r="AZ19" s="193"/>
      <c r="BA19" s="193"/>
      <c r="BB19" s="193"/>
      <c r="BC19" s="193"/>
      <c r="BD19" s="193"/>
      <c r="BE19" s="193"/>
      <c r="BF19" s="193"/>
      <c r="BG19" s="193"/>
      <c r="BH19" s="193"/>
      <c r="BI19" s="193"/>
      <c r="BJ19" s="193"/>
      <c r="BK19" s="193"/>
      <c r="BL19" s="193"/>
      <c r="BM19" s="193"/>
      <c r="BN19" s="193"/>
      <c r="BO19" s="105"/>
      <c r="BP19" s="105"/>
      <c r="BQ19" s="105"/>
      <c r="BR19" s="1321" t="s">
        <v>198</v>
      </c>
      <c r="BS19" s="1320"/>
      <c r="BT19" s="1313"/>
      <c r="BU19" s="1314"/>
      <c r="BV19" s="1315"/>
      <c r="BW19"/>
      <c r="BX19"/>
      <c r="BY19"/>
      <c r="BZ19"/>
      <c r="CA19"/>
      <c r="CB19"/>
      <c r="CC19" s="1"/>
      <c r="CD19" s="51"/>
      <c r="CM19" s="317"/>
      <c r="CO19" s="217"/>
      <c r="CP19" s="217"/>
      <c r="CQ19" s="217"/>
      <c r="CR19" s="217"/>
      <c r="CS19" s="217"/>
      <c r="CT19" s="217"/>
      <c r="CU19" s="217"/>
      <c r="CV19" s="217"/>
      <c r="CW19" s="217"/>
      <c r="CX19" s="217"/>
      <c r="CY19" s="322"/>
      <c r="CZ19" s="323"/>
      <c r="DA19" s="323"/>
      <c r="DB19" s="324"/>
      <c r="DC19" s="324"/>
      <c r="DD19" s="317"/>
      <c r="DE19" s="317"/>
      <c r="DF19" s="317"/>
      <c r="DG19" s="317"/>
      <c r="DH19" s="317"/>
      <c r="DI19" s="317"/>
      <c r="DJ19" s="317"/>
      <c r="DK19" s="317"/>
      <c r="DL19" s="317"/>
      <c r="DM19" s="317"/>
      <c r="DN19" s="317"/>
      <c r="DO19" s="1252"/>
      <c r="DP19" s="1253"/>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1:164" ht="30" customHeight="1">
      <c r="B20" s="274"/>
      <c r="C20"/>
      <c r="D20" s="151" t="s">
        <v>296</v>
      </c>
      <c r="E20" s="38"/>
      <c r="F20" s="271" t="s">
        <v>299</v>
      </c>
      <c r="G20" s="309"/>
      <c r="H20" s="309"/>
      <c r="I20" s="309"/>
      <c r="J20" s="309"/>
      <c r="K20" s="309"/>
      <c r="L20" s="309"/>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09"/>
      <c r="AM20" s="309"/>
      <c r="AN20" s="309"/>
      <c r="AO20" s="309"/>
      <c r="AP20" s="309"/>
      <c r="AQ20" s="309"/>
      <c r="AR20" s="309"/>
      <c r="AS20" s="309"/>
      <c r="AT20" s="309"/>
      <c r="AU20" s="309"/>
      <c r="AV20" s="193"/>
      <c r="AW20" s="193"/>
      <c r="AX20" s="193"/>
      <c r="AY20" s="193"/>
      <c r="AZ20" s="193"/>
      <c r="BA20" s="193"/>
      <c r="BB20" s="193"/>
      <c r="BC20" s="193"/>
      <c r="BD20" s="193"/>
      <c r="BE20" s="193"/>
      <c r="BF20" s="193"/>
      <c r="BG20" s="193"/>
      <c r="BH20" s="193"/>
      <c r="BI20" s="193"/>
      <c r="BJ20" s="193"/>
      <c r="BK20" s="193"/>
      <c r="BL20" s="193"/>
      <c r="BM20" s="193"/>
      <c r="BN20" s="193"/>
      <c r="BO20" s="105"/>
      <c r="BP20" s="105"/>
      <c r="BQ20" s="105"/>
      <c r="BR20" s="1319"/>
      <c r="BS20" s="1320"/>
      <c r="BT20" s="1316"/>
      <c r="BU20" s="1317"/>
      <c r="BV20" s="1318"/>
      <c r="BW20"/>
      <c r="BX20"/>
      <c r="BY20"/>
      <c r="BZ20"/>
      <c r="CA20"/>
      <c r="CB20"/>
      <c r="CD20" s="51"/>
      <c r="CM20" s="317"/>
      <c r="CO20" s="217"/>
      <c r="CP20" s="217"/>
      <c r="CQ20" s="217"/>
      <c r="CR20" s="217"/>
      <c r="CS20" s="217"/>
      <c r="CT20" s="217"/>
      <c r="CU20" s="217"/>
      <c r="CV20" s="217"/>
      <c r="CW20" s="217"/>
      <c r="CX20" s="217"/>
      <c r="CY20" s="322"/>
      <c r="CZ20" s="323"/>
      <c r="DA20" s="323"/>
      <c r="DB20" s="324"/>
      <c r="DC20" s="324"/>
      <c r="DD20" s="317"/>
      <c r="DE20" s="317"/>
      <c r="DF20" s="317"/>
      <c r="DG20" s="317"/>
      <c r="DH20" s="317"/>
      <c r="DI20" s="317"/>
      <c r="DJ20" s="317"/>
      <c r="DK20" s="317"/>
      <c r="DL20" s="317"/>
      <c r="DM20" s="317"/>
      <c r="DN20" s="317"/>
      <c r="DO20" s="1252"/>
      <c r="DP20" s="1253"/>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1:164" ht="15" customHeight="1">
      <c r="B21" s="274"/>
      <c r="C21"/>
      <c r="D21" s="309"/>
      <c r="E21" s="309"/>
      <c r="F21" s="272"/>
      <c r="G21" s="271"/>
      <c r="H21" s="272"/>
      <c r="I21" s="272"/>
      <c r="J21" s="272"/>
      <c r="K21" s="272"/>
      <c r="L21" s="272"/>
      <c r="M21" s="193"/>
      <c r="N21" s="272"/>
      <c r="O21" s="272"/>
      <c r="P21" s="272"/>
      <c r="Q21" s="272"/>
      <c r="R21" s="272"/>
      <c r="S21" s="272"/>
      <c r="T21" s="193"/>
      <c r="U21" s="193"/>
      <c r="V21" s="193"/>
      <c r="W21" s="193"/>
      <c r="X21" s="193"/>
      <c r="Y21" s="193"/>
      <c r="Z21" s="193"/>
      <c r="AA21" s="193"/>
      <c r="AB21" s="193"/>
      <c r="AC21" s="193"/>
      <c r="AD21" s="105"/>
      <c r="AE21" s="105"/>
      <c r="AF21" s="105"/>
      <c r="AG21" s="105"/>
      <c r="AH21" s="105"/>
      <c r="AI21" s="105"/>
      <c r="AJ21" s="105"/>
      <c r="AK21" s="61"/>
      <c r="AL21" s="61"/>
      <c r="AM21" s="61"/>
      <c r="AN21" s="193"/>
      <c r="AO21" s="193"/>
      <c r="AP21" s="193"/>
      <c r="AQ21" s="193"/>
      <c r="AR21" s="193"/>
      <c r="AS21" s="193"/>
      <c r="AT21" s="193"/>
      <c r="AU21" s="193"/>
      <c r="AV21" s="193"/>
      <c r="AW21" s="193"/>
      <c r="AX21" s="193"/>
      <c r="AY21" s="193"/>
      <c r="AZ21" s="193"/>
      <c r="BA21" s="193"/>
      <c r="BB21" s="193"/>
      <c r="BC21" s="193"/>
      <c r="BD21" s="193"/>
      <c r="BE21" s="193"/>
      <c r="BF21" s="193"/>
      <c r="BG21" s="193"/>
      <c r="BH21" s="193"/>
      <c r="BI21" s="193"/>
      <c r="BJ21" s="193"/>
      <c r="BK21" s="193"/>
      <c r="BL21" s="193"/>
      <c r="BM21" s="193"/>
      <c r="BN21" s="193"/>
      <c r="BO21" s="105"/>
      <c r="BP21" s="105"/>
      <c r="BQ21" s="105"/>
      <c r="BR21" s="107"/>
      <c r="BS21" s="193"/>
      <c r="BT21" s="193"/>
      <c r="BU21" s="193"/>
      <c r="BV21" s="193"/>
      <c r="BW21"/>
      <c r="BX21"/>
      <c r="BY21"/>
      <c r="BZ21"/>
      <c r="CA21"/>
      <c r="CB21"/>
      <c r="CD21" s="51"/>
      <c r="CM21" s="317"/>
      <c r="CN21" s="217"/>
      <c r="CO21" s="217"/>
      <c r="CP21" s="217"/>
      <c r="CQ21" s="217"/>
      <c r="CR21" s="217"/>
      <c r="CS21" s="217"/>
      <c r="CT21" s="217"/>
      <c r="CU21" s="217"/>
      <c r="CV21" s="217"/>
      <c r="CW21" s="217"/>
      <c r="CX21" s="217"/>
      <c r="CY21" s="1247"/>
      <c r="CZ21" s="1247"/>
      <c r="DA21" s="323"/>
      <c r="DB21" s="324"/>
      <c r="DC21" s="324"/>
      <c r="DD21" s="317"/>
      <c r="DE21" s="317"/>
      <c r="DF21" s="317"/>
      <c r="DG21" s="317"/>
      <c r="DH21" s="317"/>
      <c r="DI21" s="317"/>
      <c r="DJ21" s="317"/>
      <c r="DK21" s="317"/>
      <c r="DL21" s="317"/>
      <c r="DM21" s="317"/>
      <c r="DN21" s="317"/>
      <c r="DO21" s="317"/>
      <c r="DP21" s="317"/>
      <c r="DQ21" s="322"/>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c r="FH21" s="326"/>
    </row>
    <row r="22" spans="1:164" ht="30" customHeight="1">
      <c r="B22" s="18"/>
      <c r="C22"/>
      <c r="D22" s="73" t="s">
        <v>259</v>
      </c>
      <c r="E22" s="73"/>
      <c r="F22" s="309" t="s">
        <v>300</v>
      </c>
      <c r="G22" s="309"/>
      <c r="H22" s="309"/>
      <c r="I22" s="309"/>
      <c r="J22" s="309"/>
      <c r="K22" s="309"/>
      <c r="L22" s="309"/>
      <c r="M22" s="309"/>
      <c r="N22" s="309"/>
      <c r="O22" s="309"/>
      <c r="P22" s="309"/>
      <c r="Q22" s="309"/>
      <c r="R22" s="309"/>
      <c r="S22" s="309"/>
      <c r="T22" s="309"/>
      <c r="U22" s="309"/>
      <c r="V22" s="309"/>
      <c r="W22" s="309"/>
      <c r="X22" s="309"/>
      <c r="Y22" s="309"/>
      <c r="Z22" s="309"/>
      <c r="AA22" s="309"/>
      <c r="AB22" s="309"/>
      <c r="AC22" s="309"/>
      <c r="AD22" s="309"/>
      <c r="AE22" s="309"/>
      <c r="AF22" s="309"/>
      <c r="AG22" s="309"/>
      <c r="AH22" s="309"/>
      <c r="AI22" s="309"/>
      <c r="AJ22" s="309"/>
      <c r="AK22" s="309"/>
      <c r="AL22" s="309"/>
      <c r="AM22" s="309"/>
      <c r="AN22" s="309"/>
      <c r="AO22" s="309"/>
      <c r="AP22" s="309"/>
      <c r="AQ22" s="309"/>
      <c r="AR22" s="309"/>
      <c r="AS22" s="309"/>
      <c r="AT22" s="309"/>
      <c r="AU22" s="309"/>
      <c r="AV22" s="193"/>
      <c r="AW22" s="193"/>
      <c r="AX22" s="193"/>
      <c r="AY22" s="193"/>
      <c r="AZ22" s="193"/>
      <c r="BA22" s="193"/>
      <c r="BB22" s="193"/>
      <c r="BC22" s="193"/>
      <c r="BD22" s="193"/>
      <c r="BE22" s="193"/>
      <c r="BF22" s="193"/>
      <c r="BG22" s="193"/>
      <c r="BH22" s="193"/>
      <c r="BI22" s="193"/>
      <c r="BJ22" s="193"/>
      <c r="BK22" s="193"/>
      <c r="BL22" s="193"/>
      <c r="BM22" s="193"/>
      <c r="BN22" s="193"/>
      <c r="BO22" s="105"/>
      <c r="BP22" s="105"/>
      <c r="BQ22" s="105"/>
      <c r="BR22" s="1319">
        <v>9</v>
      </c>
      <c r="BS22" s="1320"/>
      <c r="BT22" s="1313"/>
      <c r="BU22" s="1314"/>
      <c r="BV22" s="1315"/>
      <c r="BW22"/>
      <c r="BX22"/>
      <c r="BY22"/>
      <c r="BZ22"/>
      <c r="CA22"/>
      <c r="CB22"/>
      <c r="CC22"/>
      <c r="CD22" s="164"/>
      <c r="CK22" s="298"/>
    </row>
    <row r="23" spans="1:164" ht="30" customHeight="1">
      <c r="B23" s="81"/>
      <c r="C23"/>
      <c r="D23" s="151" t="s">
        <v>296</v>
      </c>
      <c r="E23" s="38"/>
      <c r="F23" s="271" t="s">
        <v>301</v>
      </c>
      <c r="G23" s="309"/>
      <c r="H23" s="309"/>
      <c r="I23" s="309"/>
      <c r="J23" s="309"/>
      <c r="K23" s="309"/>
      <c r="L23" s="309"/>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09"/>
      <c r="AM23" s="309"/>
      <c r="AN23" s="309"/>
      <c r="AO23" s="309"/>
      <c r="AP23" s="309"/>
      <c r="AQ23" s="309"/>
      <c r="AR23" s="309"/>
      <c r="AS23" s="309"/>
      <c r="AT23" s="309"/>
      <c r="AU23" s="309"/>
      <c r="AV23" s="193"/>
      <c r="AW23" s="193"/>
      <c r="AX23" s="193"/>
      <c r="AY23" s="193"/>
      <c r="AZ23" s="193"/>
      <c r="BA23" s="193"/>
      <c r="BB23" s="193"/>
      <c r="BC23" s="193"/>
      <c r="BD23" s="193"/>
      <c r="BE23" s="193"/>
      <c r="BF23" s="193"/>
      <c r="BG23" s="193"/>
      <c r="BH23" s="193"/>
      <c r="BI23" s="193"/>
      <c r="BJ23" s="193"/>
      <c r="BK23" s="193"/>
      <c r="BL23" s="193"/>
      <c r="BM23" s="193"/>
      <c r="BN23" s="193"/>
      <c r="BO23" s="105"/>
      <c r="BP23" s="105"/>
      <c r="BQ23" s="105"/>
      <c r="BR23" s="1319"/>
      <c r="BS23" s="1320"/>
      <c r="BT23" s="1316"/>
      <c r="BU23" s="1317"/>
      <c r="BV23" s="1318"/>
      <c r="BW23"/>
      <c r="BX23"/>
      <c r="BY23"/>
      <c r="BZ23"/>
      <c r="CA23"/>
      <c r="CB23"/>
      <c r="CC23"/>
      <c r="CD23" s="164"/>
      <c r="CK23" s="299"/>
    </row>
    <row r="24" spans="1:164" ht="15" customHeight="1">
      <c r="B24" s="81"/>
      <c r="C24"/>
      <c r="D24" s="309"/>
      <c r="E24" s="309"/>
      <c r="F24" s="272"/>
      <c r="G24" s="271"/>
      <c r="H24" s="272"/>
      <c r="I24" s="272"/>
      <c r="J24" s="272"/>
      <c r="K24" s="272"/>
      <c r="L24" s="272"/>
      <c r="M24" s="193"/>
      <c r="N24" s="272"/>
      <c r="O24" s="272"/>
      <c r="P24" s="272"/>
      <c r="Q24" s="272"/>
      <c r="R24" s="272"/>
      <c r="S24" s="272"/>
      <c r="T24" s="193"/>
      <c r="U24" s="193"/>
      <c r="V24" s="193"/>
      <c r="W24" s="193"/>
      <c r="X24" s="193"/>
      <c r="Y24" s="193"/>
      <c r="Z24" s="193"/>
      <c r="AA24" s="193"/>
      <c r="AB24" s="193"/>
      <c r="AC24" s="193"/>
      <c r="AD24" s="105"/>
      <c r="AE24" s="105"/>
      <c r="AF24" s="105"/>
      <c r="AG24" s="105"/>
      <c r="AH24" s="105"/>
      <c r="AI24" s="105"/>
      <c r="AJ24" s="105"/>
      <c r="AK24" s="61"/>
      <c r="AL24" s="61"/>
      <c r="AM24" s="61"/>
      <c r="AN24" s="193"/>
      <c r="AO24" s="193"/>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c r="BO24" s="105"/>
      <c r="BP24" s="105"/>
      <c r="BQ24" s="105"/>
      <c r="BR24" s="107"/>
      <c r="BS24" s="193"/>
      <c r="BT24" s="193"/>
      <c r="BU24" s="193"/>
      <c r="BV24" s="193"/>
      <c r="BW24"/>
      <c r="BX24"/>
      <c r="BY24"/>
      <c r="BZ24"/>
      <c r="CA24"/>
      <c r="CB24"/>
      <c r="CC24"/>
      <c r="CD24" s="164"/>
    </row>
    <row r="25" spans="1:164" ht="30" customHeight="1">
      <c r="B25" s="81"/>
      <c r="C25"/>
      <c r="D25" s="73" t="s">
        <v>302</v>
      </c>
      <c r="E25" s="73"/>
      <c r="F25" s="309" t="s">
        <v>303</v>
      </c>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193"/>
      <c r="AW25" s="193"/>
      <c r="AX25" s="193"/>
      <c r="AY25" s="193"/>
      <c r="AZ25" s="193"/>
      <c r="BA25" s="193"/>
      <c r="BB25" s="193"/>
      <c r="BC25" s="193"/>
      <c r="BD25" s="193"/>
      <c r="BE25" s="193"/>
      <c r="BF25" s="193"/>
      <c r="BG25" s="193"/>
      <c r="BH25" s="193"/>
      <c r="BI25" s="193"/>
      <c r="BJ25" s="193"/>
      <c r="BK25" s="193"/>
      <c r="BL25" s="193"/>
      <c r="BM25" s="193"/>
      <c r="BN25" s="193"/>
      <c r="BO25" s="105"/>
      <c r="BP25" s="105"/>
      <c r="BQ25" s="105"/>
      <c r="BR25" s="1319">
        <v>3</v>
      </c>
      <c r="BS25" s="1320"/>
      <c r="BT25" s="1313"/>
      <c r="BU25" s="1314"/>
      <c r="BV25" s="1315"/>
      <c r="BW25"/>
      <c r="BX25"/>
      <c r="BY25"/>
      <c r="BZ25"/>
      <c r="CA25"/>
      <c r="CB25"/>
      <c r="CC25"/>
      <c r="CD25" s="164"/>
      <c r="CL25" s="320"/>
    </row>
    <row r="26" spans="1:164" ht="30" customHeight="1">
      <c r="B26" s="81"/>
      <c r="C26"/>
      <c r="D26" s="151" t="s">
        <v>296</v>
      </c>
      <c r="E26" s="38"/>
      <c r="F26" s="271" t="s">
        <v>304</v>
      </c>
      <c r="G26" s="309"/>
      <c r="H26" s="309"/>
      <c r="I26" s="309"/>
      <c r="J26" s="309"/>
      <c r="K26" s="309"/>
      <c r="L26" s="309"/>
      <c r="M26" s="309"/>
      <c r="N26" s="309"/>
      <c r="O26" s="309"/>
      <c r="P26" s="309"/>
      <c r="Q26" s="309"/>
      <c r="R26" s="309"/>
      <c r="S26" s="309"/>
      <c r="T26" s="309"/>
      <c r="U26" s="309"/>
      <c r="V26" s="309"/>
      <c r="W26" s="309"/>
      <c r="X26" s="309"/>
      <c r="Y26" s="309"/>
      <c r="Z26" s="309"/>
      <c r="AA26" s="309"/>
      <c r="AB26" s="309"/>
      <c r="AC26" s="309"/>
      <c r="AD26" s="309"/>
      <c r="AE26" s="309"/>
      <c r="AF26" s="309"/>
      <c r="AG26" s="309"/>
      <c r="AH26" s="309"/>
      <c r="AI26" s="309"/>
      <c r="AJ26" s="309"/>
      <c r="AK26" s="309"/>
      <c r="AL26" s="309"/>
      <c r="AM26" s="309"/>
      <c r="AN26" s="309"/>
      <c r="AO26" s="309"/>
      <c r="AP26" s="309"/>
      <c r="AQ26" s="309"/>
      <c r="AR26" s="309"/>
      <c r="AS26" s="309"/>
      <c r="AT26" s="309"/>
      <c r="AU26" s="309"/>
      <c r="AV26" s="193"/>
      <c r="AW26" s="193"/>
      <c r="AX26" s="193"/>
      <c r="AY26" s="193"/>
      <c r="AZ26" s="193"/>
      <c r="BA26" s="193"/>
      <c r="BB26" s="193"/>
      <c r="BC26" s="193"/>
      <c r="BD26" s="193"/>
      <c r="BE26" s="193"/>
      <c r="BF26" s="193"/>
      <c r="BG26" s="193"/>
      <c r="BH26" s="193"/>
      <c r="BI26" s="193"/>
      <c r="BJ26" s="193"/>
      <c r="BK26" s="193"/>
      <c r="BL26" s="193"/>
      <c r="BM26" s="193"/>
      <c r="BN26" s="193"/>
      <c r="BO26" s="105"/>
      <c r="BP26" s="105"/>
      <c r="BQ26" s="105"/>
      <c r="BR26" s="1319"/>
      <c r="BS26" s="1320"/>
      <c r="BT26" s="1316"/>
      <c r="BU26" s="1317"/>
      <c r="BV26" s="1318"/>
      <c r="BW26"/>
      <c r="BX26"/>
      <c r="BY26"/>
      <c r="BZ26"/>
      <c r="CA26"/>
      <c r="CB26"/>
      <c r="CC26"/>
      <c r="CD26" s="164"/>
    </row>
    <row r="27" spans="1:164" ht="15" customHeight="1">
      <c r="B27" s="81"/>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64"/>
      <c r="CK27" s="38"/>
      <c r="CL27" s="38"/>
      <c r="CM27" s="38"/>
    </row>
    <row r="28" spans="1:164" ht="30" customHeight="1">
      <c r="B28" s="81"/>
      <c r="C28"/>
      <c r="D28" s="73" t="s">
        <v>305</v>
      </c>
      <c r="E28" s="73"/>
      <c r="F28" s="309" t="s">
        <v>306</v>
      </c>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193"/>
      <c r="AW28" s="193"/>
      <c r="AX28" s="193"/>
      <c r="AY28" s="193"/>
      <c r="AZ28" s="193"/>
      <c r="BA28" s="193"/>
      <c r="BB28" s="193"/>
      <c r="BC28" s="193"/>
      <c r="BD28" s="193"/>
      <c r="BE28" s="193"/>
      <c r="BF28" s="193"/>
      <c r="BG28" s="193"/>
      <c r="BH28" s="193"/>
      <c r="BI28" s="193"/>
      <c r="BJ28" s="193"/>
      <c r="BK28" s="193"/>
      <c r="BL28" s="193"/>
      <c r="BM28" s="193"/>
      <c r="BN28" s="193"/>
      <c r="BO28" s="105"/>
      <c r="BP28" s="105"/>
      <c r="BQ28" s="105"/>
      <c r="BR28" s="1319">
        <v>4</v>
      </c>
      <c r="BS28" s="1320"/>
      <c r="BT28" s="1313"/>
      <c r="BU28" s="1314"/>
      <c r="BV28" s="1315"/>
      <c r="BW28"/>
      <c r="BX28"/>
      <c r="BY28"/>
      <c r="BZ28"/>
      <c r="CA28"/>
      <c r="CB28"/>
      <c r="CC28"/>
      <c r="CD28" s="164"/>
    </row>
    <row r="29" spans="1:164" ht="30" customHeight="1">
      <c r="B29" s="81"/>
      <c r="C29"/>
      <c r="D29" s="151" t="s">
        <v>296</v>
      </c>
      <c r="E29" s="38"/>
      <c r="F29" s="271" t="s">
        <v>307</v>
      </c>
      <c r="G29" s="309"/>
      <c r="H29" s="309"/>
      <c r="I29" s="309"/>
      <c r="J29" s="309"/>
      <c r="K29" s="309"/>
      <c r="L29" s="309"/>
      <c r="M29" s="309"/>
      <c r="N29" s="309"/>
      <c r="O29" s="309"/>
      <c r="P29" s="309"/>
      <c r="Q29" s="309"/>
      <c r="R29" s="309"/>
      <c r="S29" s="309"/>
      <c r="T29" s="309"/>
      <c r="U29" s="309"/>
      <c r="V29" s="309"/>
      <c r="W29" s="309"/>
      <c r="X29" s="309"/>
      <c r="Y29" s="309"/>
      <c r="Z29" s="309"/>
      <c r="AA29" s="309"/>
      <c r="AB29" s="309"/>
      <c r="AC29" s="309"/>
      <c r="AD29" s="309"/>
      <c r="AE29" s="309"/>
      <c r="AF29" s="309"/>
      <c r="AG29" s="309"/>
      <c r="AH29" s="309"/>
      <c r="AI29" s="309"/>
      <c r="AJ29" s="309"/>
      <c r="AK29" s="309"/>
      <c r="AL29" s="309"/>
      <c r="AM29" s="309"/>
      <c r="AN29" s="309"/>
      <c r="AO29" s="309"/>
      <c r="AP29" s="309"/>
      <c r="AQ29" s="309"/>
      <c r="AR29" s="309"/>
      <c r="AS29" s="309"/>
      <c r="AT29" s="309"/>
      <c r="AU29" s="309"/>
      <c r="AV29" s="193"/>
      <c r="AW29" s="193"/>
      <c r="AX29" s="193"/>
      <c r="AY29" s="193"/>
      <c r="AZ29" s="193"/>
      <c r="BA29" s="193"/>
      <c r="BB29" s="193"/>
      <c r="BC29" s="193"/>
      <c r="BD29" s="193"/>
      <c r="BE29" s="193"/>
      <c r="BF29" s="193"/>
      <c r="BG29" s="193"/>
      <c r="BH29" s="193"/>
      <c r="BI29" s="193"/>
      <c r="BJ29" s="193"/>
      <c r="BK29" s="193"/>
      <c r="BL29" s="193"/>
      <c r="BM29" s="193"/>
      <c r="BN29" s="193"/>
      <c r="BO29" s="105"/>
      <c r="BP29" s="105"/>
      <c r="BQ29" s="105"/>
      <c r="BR29" s="1319"/>
      <c r="BS29" s="1320"/>
      <c r="BT29" s="1316"/>
      <c r="BU29" s="1317"/>
      <c r="BV29" s="1318"/>
      <c r="BW29"/>
      <c r="BX29"/>
      <c r="BY29"/>
      <c r="BZ29"/>
      <c r="CA29"/>
      <c r="CB29"/>
      <c r="CC29"/>
      <c r="CD29" s="164"/>
    </row>
    <row r="30" spans="1:164" ht="15" customHeight="1">
      <c r="B30" s="81"/>
      <c r="C30"/>
      <c r="D30" s="309"/>
      <c r="E30" s="309"/>
      <c r="F30" s="272"/>
      <c r="G30" s="271"/>
      <c r="H30" s="272"/>
      <c r="I30" s="272"/>
      <c r="J30" s="272"/>
      <c r="K30" s="272"/>
      <c r="L30" s="272"/>
      <c r="M30" s="193"/>
      <c r="N30" s="272"/>
      <c r="O30" s="272"/>
      <c r="P30" s="272"/>
      <c r="Q30" s="272"/>
      <c r="R30" s="272"/>
      <c r="S30" s="272"/>
      <c r="T30" s="193"/>
      <c r="U30" s="193"/>
      <c r="V30" s="193"/>
      <c r="W30" s="193"/>
      <c r="X30" s="193"/>
      <c r="Y30" s="193"/>
      <c r="Z30" s="193"/>
      <c r="AA30" s="193"/>
      <c r="AB30" s="193"/>
      <c r="AC30" s="193"/>
      <c r="AD30" s="105"/>
      <c r="AE30" s="105"/>
      <c r="AF30" s="105"/>
      <c r="AG30" s="105"/>
      <c r="AH30" s="105"/>
      <c r="AI30" s="105"/>
      <c r="AJ30" s="105"/>
      <c r="AK30" s="61"/>
      <c r="AL30" s="61"/>
      <c r="AM30" s="61"/>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05"/>
      <c r="BP30" s="105"/>
      <c r="BQ30" s="105"/>
      <c r="BR30" s="107"/>
      <c r="BS30" s="193"/>
      <c r="BT30" s="193"/>
      <c r="BU30" s="193"/>
      <c r="BV30" s="193"/>
      <c r="BW30"/>
      <c r="BX30"/>
      <c r="BY30"/>
      <c r="BZ30"/>
      <c r="CA30"/>
      <c r="CB30"/>
      <c r="CC30"/>
      <c r="CD30" s="164"/>
    </row>
    <row r="31" spans="1:164" ht="30" customHeight="1">
      <c r="B31" s="81"/>
      <c r="C31"/>
      <c r="D31" s="73" t="s">
        <v>308</v>
      </c>
      <c r="E31" s="73"/>
      <c r="F31" s="309" t="s">
        <v>309</v>
      </c>
      <c r="G31" s="309"/>
      <c r="H31" s="309"/>
      <c r="I31" s="309"/>
      <c r="J31" s="309"/>
      <c r="K31" s="309"/>
      <c r="L31" s="309"/>
      <c r="M31" s="309"/>
      <c r="N31" s="309"/>
      <c r="O31" s="309"/>
      <c r="P31" s="309"/>
      <c r="Q31" s="309"/>
      <c r="R31" s="309"/>
      <c r="S31" s="309"/>
      <c r="T31" s="309"/>
      <c r="U31" s="309"/>
      <c r="V31" s="309"/>
      <c r="W31" s="309"/>
      <c r="X31" s="309"/>
      <c r="Y31" s="309"/>
      <c r="Z31" s="309"/>
      <c r="AA31" s="309"/>
      <c r="AB31" s="309"/>
      <c r="AC31" s="309"/>
      <c r="AD31" s="309"/>
      <c r="AE31" s="309"/>
      <c r="AF31" s="309"/>
      <c r="AG31" s="309"/>
      <c r="AH31" s="309"/>
      <c r="AI31" s="309"/>
      <c r="AJ31" s="309"/>
      <c r="AK31" s="309"/>
      <c r="AL31" s="309"/>
      <c r="AM31" s="309"/>
      <c r="AN31" s="309"/>
      <c r="AO31" s="309"/>
      <c r="AP31" s="309"/>
      <c r="AQ31" s="309"/>
      <c r="AR31" s="309"/>
      <c r="AS31" s="309"/>
      <c r="AT31" s="309"/>
      <c r="AU31" s="309"/>
      <c r="AV31" s="193"/>
      <c r="AW31" s="193"/>
      <c r="AX31" s="193"/>
      <c r="AY31" s="193"/>
      <c r="AZ31" s="193"/>
      <c r="BA31" s="193"/>
      <c r="BB31" s="193"/>
      <c r="BC31" s="193"/>
      <c r="BD31" s="193"/>
      <c r="BE31" s="193"/>
      <c r="BF31" s="193"/>
      <c r="BG31" s="193"/>
      <c r="BH31" s="193"/>
      <c r="BI31" s="193"/>
      <c r="BJ31" s="193"/>
      <c r="BK31" s="193"/>
      <c r="BL31" s="193"/>
      <c r="BM31" s="193"/>
      <c r="BN31" s="193"/>
      <c r="BO31" s="105"/>
      <c r="BP31" s="105"/>
      <c r="BQ31" s="105"/>
      <c r="BR31" s="1319">
        <v>5</v>
      </c>
      <c r="BS31" s="1320"/>
      <c r="BT31" s="1313"/>
      <c r="BU31" s="1314"/>
      <c r="BV31" s="1315"/>
      <c r="BW31"/>
      <c r="BX31"/>
      <c r="BY31"/>
      <c r="BZ31"/>
      <c r="CA31"/>
      <c r="CB31"/>
      <c r="CC31"/>
      <c r="CD31" s="164"/>
    </row>
    <row r="32" spans="1:164" ht="30" customHeight="1">
      <c r="B32" s="81"/>
      <c r="C32"/>
      <c r="D32" s="151" t="s">
        <v>296</v>
      </c>
      <c r="E32" s="38"/>
      <c r="F32" s="271" t="s">
        <v>310</v>
      </c>
      <c r="G32" s="309"/>
      <c r="H32" s="309"/>
      <c r="I32" s="309"/>
      <c r="J32" s="309"/>
      <c r="K32" s="309"/>
      <c r="L32" s="309"/>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09"/>
      <c r="AM32" s="309"/>
      <c r="AN32" s="309"/>
      <c r="AO32" s="309"/>
      <c r="AP32" s="309"/>
      <c r="AQ32" s="309"/>
      <c r="AR32" s="309"/>
      <c r="AS32" s="309"/>
      <c r="AT32" s="309"/>
      <c r="AU32" s="309"/>
      <c r="AV32" s="193"/>
      <c r="AW32" s="193"/>
      <c r="AX32" s="193"/>
      <c r="AY32" s="193"/>
      <c r="AZ32" s="193"/>
      <c r="BA32" s="193"/>
      <c r="BB32" s="193"/>
      <c r="BC32" s="193"/>
      <c r="BD32" s="193"/>
      <c r="BE32" s="193"/>
      <c r="BF32" s="193"/>
      <c r="BG32" s="193"/>
      <c r="BH32" s="193"/>
      <c r="BI32" s="193"/>
      <c r="BJ32" s="193"/>
      <c r="BK32" s="193"/>
      <c r="BL32" s="193"/>
      <c r="BM32" s="193"/>
      <c r="BN32" s="193"/>
      <c r="BO32" s="105"/>
      <c r="BP32" s="105"/>
      <c r="BQ32" s="105"/>
      <c r="BR32" s="1319"/>
      <c r="BS32" s="1320"/>
      <c r="BT32" s="1316"/>
      <c r="BU32" s="1317"/>
      <c r="BV32" s="1318"/>
      <c r="BW32"/>
      <c r="BX32"/>
      <c r="BY32"/>
      <c r="BZ32"/>
      <c r="CA32"/>
      <c r="CB32"/>
      <c r="CC32"/>
      <c r="CD32" s="164"/>
    </row>
    <row r="33" spans="2:129" ht="15" customHeight="1">
      <c r="B33" s="81"/>
      <c r="C33"/>
      <c r="D33" s="309"/>
      <c r="E33" s="309"/>
      <c r="F33" s="272"/>
      <c r="G33" s="271"/>
      <c r="H33" s="272"/>
      <c r="I33" s="272"/>
      <c r="J33" s="272"/>
      <c r="K33" s="272"/>
      <c r="L33" s="272"/>
      <c r="M33" s="193"/>
      <c r="N33" s="272"/>
      <c r="O33" s="272"/>
      <c r="P33" s="272"/>
      <c r="Q33" s="272"/>
      <c r="R33" s="272"/>
      <c r="S33" s="272"/>
      <c r="T33" s="193"/>
      <c r="U33" s="193"/>
      <c r="V33" s="193"/>
      <c r="W33" s="193"/>
      <c r="X33" s="193"/>
      <c r="Y33" s="193"/>
      <c r="Z33" s="193"/>
      <c r="AA33" s="193"/>
      <c r="AB33" s="193"/>
      <c r="AC33" s="193"/>
      <c r="AD33" s="105"/>
      <c r="AE33" s="105"/>
      <c r="AF33" s="105"/>
      <c r="AG33" s="105"/>
      <c r="AH33" s="105"/>
      <c r="AI33" s="105"/>
      <c r="AJ33" s="105"/>
      <c r="AK33" s="61"/>
      <c r="AL33" s="61"/>
      <c r="AM33" s="61"/>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05"/>
      <c r="BP33" s="105"/>
      <c r="BQ33" s="105"/>
      <c r="BR33" s="107"/>
      <c r="BS33" s="193"/>
      <c r="BT33" s="193"/>
      <c r="BU33" s="193"/>
      <c r="BV33" s="193"/>
      <c r="BW33"/>
      <c r="BX33"/>
      <c r="BY33"/>
      <c r="BZ33"/>
      <c r="CA33"/>
      <c r="CB33"/>
      <c r="CC33"/>
      <c r="CD33" s="164"/>
    </row>
    <row r="34" spans="2:129" ht="30" customHeight="1">
      <c r="B34" s="18"/>
      <c r="C34"/>
      <c r="D34" s="73" t="s">
        <v>311</v>
      </c>
      <c r="E34" s="73"/>
      <c r="F34" s="309" t="s">
        <v>312</v>
      </c>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193"/>
      <c r="AW34" s="193"/>
      <c r="AX34" s="193"/>
      <c r="AY34" s="193"/>
      <c r="AZ34" s="193"/>
      <c r="BA34" s="193"/>
      <c r="BB34" s="193"/>
      <c r="BC34" s="193"/>
      <c r="BD34" s="193"/>
      <c r="BE34" s="193"/>
      <c r="BF34" s="193"/>
      <c r="BG34" s="193"/>
      <c r="BH34" s="193"/>
      <c r="BI34" s="193"/>
      <c r="BJ34" s="193"/>
      <c r="BK34" s="193"/>
      <c r="BL34" s="193"/>
      <c r="BM34" s="193"/>
      <c r="BN34" s="193"/>
      <c r="BO34" s="105"/>
      <c r="BP34" s="105"/>
      <c r="BQ34" s="105"/>
      <c r="BR34" s="1319">
        <v>6</v>
      </c>
      <c r="BS34" s="1320"/>
      <c r="BT34" s="1313"/>
      <c r="BU34" s="1314"/>
      <c r="BV34" s="1315"/>
      <c r="BW34"/>
      <c r="BX34"/>
      <c r="BY34"/>
      <c r="BZ34"/>
      <c r="CA34"/>
      <c r="CB34"/>
      <c r="CC34"/>
      <c r="CD34" s="164"/>
    </row>
    <row r="35" spans="2:129" ht="30" customHeight="1">
      <c r="B35" s="18"/>
      <c r="C35"/>
      <c r="D35" s="151" t="s">
        <v>296</v>
      </c>
      <c r="E35" s="38"/>
      <c r="F35" s="271" t="s">
        <v>313</v>
      </c>
      <c r="G35" s="309"/>
      <c r="H35" s="309"/>
      <c r="I35" s="309"/>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9"/>
      <c r="AM35" s="309"/>
      <c r="AN35" s="309"/>
      <c r="AO35" s="309"/>
      <c r="AP35" s="309"/>
      <c r="AQ35" s="309"/>
      <c r="AR35" s="309"/>
      <c r="AS35" s="309"/>
      <c r="AT35" s="309"/>
      <c r="AU35" s="309"/>
      <c r="AV35" s="193"/>
      <c r="AW35" s="193"/>
      <c r="AX35" s="193"/>
      <c r="AY35" s="193"/>
      <c r="AZ35" s="193"/>
      <c r="BA35" s="193"/>
      <c r="BB35" s="193"/>
      <c r="BC35" s="193"/>
      <c r="BD35" s="193"/>
      <c r="BE35" s="193"/>
      <c r="BF35" s="193"/>
      <c r="BG35" s="193"/>
      <c r="BH35" s="193"/>
      <c r="BI35" s="193"/>
      <c r="BJ35" s="193"/>
      <c r="BK35" s="193"/>
      <c r="BL35" s="193"/>
      <c r="BM35" s="193"/>
      <c r="BN35" s="193"/>
      <c r="BO35" s="105"/>
      <c r="BP35" s="105"/>
      <c r="BQ35" s="105"/>
      <c r="BR35" s="1319"/>
      <c r="BS35" s="1320"/>
      <c r="BT35" s="1316"/>
      <c r="BU35" s="1317"/>
      <c r="BV35" s="1318"/>
      <c r="BW35"/>
      <c r="BX35"/>
      <c r="BY35"/>
      <c r="BZ35"/>
      <c r="CA35"/>
      <c r="CB35"/>
      <c r="CC35"/>
      <c r="CD35" s="164"/>
    </row>
    <row r="36" spans="2:129" ht="15" customHeight="1">
      <c r="B36" s="18"/>
      <c r="C36"/>
      <c r="D36" s="309"/>
      <c r="E36" s="309"/>
      <c r="F36" s="272"/>
      <c r="G36" s="271"/>
      <c r="H36" s="272"/>
      <c r="I36" s="272"/>
      <c r="J36" s="272"/>
      <c r="K36" s="272"/>
      <c r="L36" s="272"/>
      <c r="M36" s="193"/>
      <c r="N36" s="272"/>
      <c r="O36" s="272"/>
      <c r="P36" s="272"/>
      <c r="Q36" s="272"/>
      <c r="R36" s="272"/>
      <c r="S36" s="272"/>
      <c r="T36" s="193"/>
      <c r="U36" s="193"/>
      <c r="V36" s="193"/>
      <c r="W36" s="193"/>
      <c r="X36" s="193"/>
      <c r="Y36" s="193"/>
      <c r="Z36" s="193"/>
      <c r="AA36" s="193"/>
      <c r="AB36" s="193"/>
      <c r="AC36" s="193"/>
      <c r="AD36" s="105"/>
      <c r="AE36" s="105"/>
      <c r="AF36" s="105"/>
      <c r="AG36" s="105"/>
      <c r="AH36" s="105"/>
      <c r="AI36" s="105"/>
      <c r="AJ36" s="105"/>
      <c r="AK36" s="61"/>
      <c r="AL36" s="61"/>
      <c r="AM36" s="61"/>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05"/>
      <c r="BP36" s="105"/>
      <c r="BQ36" s="105"/>
      <c r="BR36" s="107"/>
      <c r="BS36" s="193"/>
      <c r="BT36" s="193"/>
      <c r="BU36" s="193"/>
      <c r="BV36" s="193"/>
      <c r="BW36"/>
      <c r="BX36"/>
      <c r="BY36"/>
      <c r="BZ36"/>
      <c r="CA36"/>
      <c r="CB36"/>
      <c r="CC36"/>
      <c r="CD36" s="164"/>
    </row>
    <row r="37" spans="2:129" ht="30" customHeight="1">
      <c r="B37" s="18"/>
      <c r="C37"/>
      <c r="D37" s="73" t="s">
        <v>314</v>
      </c>
      <c r="E37" s="73"/>
      <c r="F37" s="309" t="s">
        <v>315</v>
      </c>
      <c r="G37" s="309"/>
      <c r="H37" s="309"/>
      <c r="I37" s="309"/>
      <c r="J37" s="309"/>
      <c r="K37" s="309"/>
      <c r="L37" s="309"/>
      <c r="M37" s="309"/>
      <c r="N37" s="309"/>
      <c r="O37" s="309"/>
      <c r="P37" s="309"/>
      <c r="Q37" s="309"/>
      <c r="R37" s="309"/>
      <c r="S37" s="309"/>
      <c r="T37" s="309"/>
      <c r="U37" s="309"/>
      <c r="V37" s="309"/>
      <c r="W37" s="309"/>
      <c r="X37" s="309"/>
      <c r="Y37" s="309"/>
      <c r="Z37" s="309"/>
      <c r="AA37" s="309"/>
      <c r="AB37" s="309"/>
      <c r="AC37" s="309"/>
      <c r="AD37" s="309"/>
      <c r="AE37" s="309"/>
      <c r="AF37" s="309"/>
      <c r="AG37" s="309"/>
      <c r="AH37" s="309"/>
      <c r="AI37" s="309"/>
      <c r="AJ37" s="309"/>
      <c r="AK37" s="309"/>
      <c r="AL37" s="309"/>
      <c r="AM37" s="309"/>
      <c r="AN37" s="309"/>
      <c r="AO37" s="309"/>
      <c r="AP37" s="309"/>
      <c r="AQ37" s="309"/>
      <c r="AR37" s="309"/>
      <c r="AS37" s="309"/>
      <c r="AT37" s="309"/>
      <c r="AU37" s="309"/>
      <c r="AV37" s="193"/>
      <c r="AW37" s="193"/>
      <c r="AX37" s="193"/>
      <c r="AY37" s="193"/>
      <c r="AZ37" s="193"/>
      <c r="BA37" s="193"/>
      <c r="BB37" s="193"/>
      <c r="BC37" s="193"/>
      <c r="BD37" s="193"/>
      <c r="BE37" s="193"/>
      <c r="BF37" s="193"/>
      <c r="BG37" s="193"/>
      <c r="BH37" s="193"/>
      <c r="BI37" s="193"/>
      <c r="BJ37" s="193"/>
      <c r="BK37" s="193"/>
      <c r="BL37" s="193"/>
      <c r="BM37" s="193"/>
      <c r="BN37" s="193"/>
      <c r="BO37" s="105"/>
      <c r="BP37" s="105"/>
      <c r="BQ37" s="105"/>
      <c r="BR37" s="1319">
        <v>7</v>
      </c>
      <c r="BS37" s="1320"/>
      <c r="BT37" s="1313"/>
      <c r="BU37" s="1314"/>
      <c r="BV37" s="1315"/>
      <c r="BW37"/>
      <c r="BX37"/>
      <c r="BY37"/>
      <c r="BZ37"/>
      <c r="CA37"/>
      <c r="CB37"/>
      <c r="CC37"/>
      <c r="CD37" s="164"/>
    </row>
    <row r="38" spans="2:129" s="256" customFormat="1" ht="30" customHeight="1">
      <c r="B38" s="18"/>
      <c r="C38"/>
      <c r="D38" s="151" t="s">
        <v>296</v>
      </c>
      <c r="E38" s="38"/>
      <c r="F38" s="271" t="s">
        <v>316</v>
      </c>
      <c r="G38" s="309"/>
      <c r="H38" s="309"/>
      <c r="I38" s="309"/>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9"/>
      <c r="AR38" s="309"/>
      <c r="AS38" s="309"/>
      <c r="AT38" s="309"/>
      <c r="AU38" s="309"/>
      <c r="AV38" s="193"/>
      <c r="AW38" s="193"/>
      <c r="AX38" s="193"/>
      <c r="AY38" s="193"/>
      <c r="AZ38" s="193"/>
      <c r="BA38" s="193"/>
      <c r="BB38" s="193"/>
      <c r="BC38" s="193"/>
      <c r="BD38" s="193"/>
      <c r="BE38" s="193"/>
      <c r="BF38" s="193"/>
      <c r="BG38" s="193"/>
      <c r="BH38" s="193"/>
      <c r="BI38" s="193"/>
      <c r="BJ38" s="193"/>
      <c r="BK38" s="193"/>
      <c r="BL38" s="193"/>
      <c r="BM38" s="193"/>
      <c r="BN38" s="193"/>
      <c r="BO38" s="105"/>
      <c r="BP38" s="105"/>
      <c r="BQ38" s="105"/>
      <c r="BR38" s="1319"/>
      <c r="BS38" s="1320"/>
      <c r="BT38" s="1316"/>
      <c r="BU38" s="1317"/>
      <c r="BV38" s="1318"/>
      <c r="BW38"/>
      <c r="BX38"/>
      <c r="BY38"/>
      <c r="BZ38"/>
      <c r="CA38"/>
      <c r="CB38"/>
      <c r="CC38"/>
      <c r="CD38" s="164"/>
    </row>
    <row r="39" spans="2:129" ht="21.9" customHeight="1">
      <c r="B39" s="747"/>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4"/>
    </row>
    <row r="40" spans="2:129" ht="15" customHeight="1">
      <c r="B40" s="18"/>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64"/>
    </row>
    <row r="41" spans="2:129" ht="21.9" customHeight="1">
      <c r="B41" s="18"/>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64"/>
    </row>
    <row r="42" spans="2:129" ht="21.9" customHeight="1">
      <c r="B42" s="18"/>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s="579"/>
      <c r="CD42" s="51"/>
    </row>
    <row r="43" spans="2:129" ht="15" customHeight="1">
      <c r="B43" s="18"/>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s="579"/>
      <c r="CD43" s="51"/>
    </row>
    <row r="44" spans="2:129" ht="21.9" customHeight="1">
      <c r="B44" s="18"/>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s="579"/>
      <c r="CD44" s="51"/>
    </row>
    <row r="45" spans="2:129" ht="21.9" customHeight="1">
      <c r="B45" s="18"/>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s="579"/>
      <c r="CD45" s="51"/>
    </row>
    <row r="46" spans="2:129" ht="20.399999999999999">
      <c r="B46" s="328"/>
      <c r="C46" s="147"/>
      <c r="D46" s="147"/>
      <c r="E46" s="147"/>
      <c r="F46" s="147"/>
      <c r="G46" s="147"/>
      <c r="H46" s="147"/>
      <c r="I46" s="147"/>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c r="BK46" s="147"/>
      <c r="BL46" s="147"/>
      <c r="BM46" s="147"/>
      <c r="BN46" s="147"/>
      <c r="BO46" s="147"/>
      <c r="BP46" s="147"/>
      <c r="BQ46" s="147"/>
      <c r="BR46" s="147"/>
      <c r="BS46" s="147"/>
      <c r="BT46" s="147"/>
      <c r="BU46" s="147"/>
      <c r="BV46" s="147"/>
      <c r="BW46" s="147"/>
      <c r="BX46" s="147"/>
      <c r="BY46" s="147"/>
      <c r="BZ46" s="147"/>
      <c r="CA46" s="147"/>
      <c r="CB46" s="147"/>
      <c r="CC46" s="768"/>
      <c r="CD46" s="296"/>
    </row>
    <row r="47" spans="2:129" ht="30" customHeight="1">
      <c r="B47" s="141"/>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4"/>
    </row>
    <row r="48" spans="2:129" ht="30" customHeight="1">
      <c r="B48" s="141"/>
      <c r="C48" s="119">
        <v>2.2000000000000002</v>
      </c>
      <c r="D48" s="84" t="s">
        <v>317</v>
      </c>
      <c r="E48" s="193"/>
      <c r="F48" s="193"/>
      <c r="G48" s="193"/>
      <c r="H48" s="193"/>
      <c r="I48" s="193"/>
      <c r="J48" s="193"/>
      <c r="K48" s="193"/>
      <c r="L48" s="193"/>
      <c r="M48" s="193"/>
      <c r="N48" s="193"/>
      <c r="O48" s="193"/>
      <c r="P48" s="193"/>
      <c r="Q48" s="193"/>
      <c r="R48" s="193"/>
      <c r="S48" s="193"/>
      <c r="T48" s="193"/>
      <c r="U48" s="193"/>
      <c r="V48" s="193"/>
      <c r="W48" s="193"/>
      <c r="X48" s="193"/>
      <c r="Y48" s="193"/>
      <c r="Z48" s="193"/>
      <c r="AA48" s="193"/>
      <c r="AB48" s="193"/>
      <c r="AC48" s="193"/>
      <c r="AD48" s="193"/>
      <c r="AE48" s="193"/>
      <c r="AF48" s="193"/>
      <c r="AG48" s="193"/>
      <c r="AH48" s="193"/>
      <c r="AI48" s="193"/>
      <c r="AJ48" s="193"/>
      <c r="AK48" s="193"/>
      <c r="AL48" s="193"/>
      <c r="AM48" s="193"/>
      <c r="AN48" s="193"/>
      <c r="AO48" s="193"/>
      <c r="AP48" s="193"/>
      <c r="AQ48" s="193"/>
      <c r="AR48" s="193"/>
      <c r="AS48" s="193"/>
      <c r="AT48" s="193"/>
      <c r="AU48" s="193"/>
      <c r="AV48" s="193"/>
      <c r="AW48" s="193"/>
      <c r="AX48" s="193"/>
      <c r="AY48" s="193"/>
      <c r="AZ48" s="193"/>
      <c r="BA48" s="193"/>
      <c r="BB48" s="193"/>
      <c r="BC48" s="193"/>
      <c r="BD48" s="193"/>
      <c r="BE48" s="193"/>
      <c r="BF48" s="193"/>
      <c r="BG48" s="193"/>
      <c r="BH48" s="193"/>
      <c r="BI48" s="193"/>
      <c r="BJ48" s="193"/>
      <c r="BK48" s="193"/>
      <c r="BL48" s="193"/>
      <c r="BM48" s="193"/>
      <c r="BN48" s="193"/>
      <c r="BO48" s="193"/>
      <c r="BP48" s="193"/>
      <c r="BQ48" s="193"/>
      <c r="BR48" s="107"/>
      <c r="BS48" s="193"/>
      <c r="BT48" s="193"/>
      <c r="BU48" s="193"/>
      <c r="BV48"/>
      <c r="BW48"/>
      <c r="BX48"/>
      <c r="BY48"/>
      <c r="BZ48"/>
      <c r="CA48"/>
      <c r="CB48"/>
      <c r="CC48"/>
      <c r="CD48" s="164"/>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67" ht="42.9" customHeight="1">
      <c r="B49" s="141"/>
      <c r="C49" s="193"/>
      <c r="D49" s="154" t="s">
        <v>318</v>
      </c>
      <c r="E49" s="193"/>
      <c r="F49" s="193"/>
      <c r="G49" s="193"/>
      <c r="H49" s="193"/>
      <c r="I49" s="193"/>
      <c r="J49" s="193"/>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c r="BW49"/>
      <c r="BX49"/>
      <c r="BY49"/>
      <c r="BZ49"/>
      <c r="CA49"/>
      <c r="CB49"/>
      <c r="CC49"/>
      <c r="CD49" s="164"/>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67" ht="30" customHeight="1">
      <c r="B50" s="141"/>
      <c r="C50" s="193"/>
      <c r="D50" s="193"/>
      <c r="E50" s="193"/>
      <c r="F50" s="193"/>
      <c r="G50" s="193"/>
      <c r="H50" s="193"/>
      <c r="I50" s="193"/>
      <c r="J50" s="193"/>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c r="BW50"/>
      <c r="BX50"/>
      <c r="BY50"/>
      <c r="BZ50"/>
      <c r="CA50"/>
      <c r="CB50"/>
      <c r="CC50"/>
      <c r="CD50" s="164"/>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67" ht="30" customHeight="1">
      <c r="B51" s="141"/>
      <c r="C51" s="193"/>
      <c r="D51" s="61"/>
      <c r="E51" s="1005" t="s">
        <v>30</v>
      </c>
      <c r="F51" s="193"/>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c r="BW51"/>
      <c r="BX51"/>
      <c r="BY51"/>
      <c r="BZ51"/>
      <c r="CA51"/>
      <c r="CB51"/>
      <c r="CC51"/>
      <c r="CD51" s="164"/>
      <c r="CX51"/>
      <c r="CY51"/>
      <c r="CZ51"/>
      <c r="DA51"/>
      <c r="DB51"/>
      <c r="DC51"/>
      <c r="DD51"/>
      <c r="DE51"/>
      <c r="DF51"/>
      <c r="DG51"/>
      <c r="DH51"/>
      <c r="DI51"/>
      <c r="DJ51"/>
      <c r="DK51"/>
      <c r="DL51"/>
      <c r="DM51"/>
      <c r="DN51"/>
      <c r="DO51"/>
      <c r="DP51"/>
      <c r="DQ51"/>
      <c r="DR51"/>
      <c r="DS51"/>
      <c r="DT51"/>
      <c r="DU51"/>
      <c r="DV51"/>
      <c r="DW51"/>
      <c r="DX51"/>
      <c r="DY51"/>
    </row>
    <row r="52" spans="1:167" ht="30" customHeight="1">
      <c r="B52" s="141"/>
      <c r="C52" s="193"/>
      <c r="D52" s="1276" t="s">
        <v>196</v>
      </c>
      <c r="E52" s="577"/>
      <c r="F52" s="1284"/>
      <c r="G52" s="1285"/>
      <c r="H52" s="1286"/>
      <c r="I52" s="1290" t="s">
        <v>235</v>
      </c>
      <c r="J52" s="1290"/>
      <c r="K52" s="1290"/>
      <c r="L52" s="1290"/>
      <c r="M52" s="1290"/>
      <c r="N52" s="578"/>
      <c r="O52" s="84"/>
      <c r="P52" s="84"/>
      <c r="Q52" s="1278" t="s">
        <v>198</v>
      </c>
      <c r="R52" s="84"/>
      <c r="S52" s="1284"/>
      <c r="T52" s="1285"/>
      <c r="U52" s="1286"/>
      <c r="V52" s="1279" t="s">
        <v>236</v>
      </c>
      <c r="W52" s="1279"/>
      <c r="X52" s="1279"/>
      <c r="Y52" s="1279"/>
      <c r="Z52" s="1279"/>
      <c r="AA52" s="1279"/>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c r="BW52"/>
      <c r="BX52"/>
      <c r="BY52"/>
      <c r="BZ52"/>
      <c r="CA52"/>
      <c r="CB52"/>
      <c r="CC52"/>
      <c r="CD52" s="164"/>
      <c r="CX52"/>
      <c r="CY52"/>
      <c r="CZ52"/>
      <c r="DA52"/>
      <c r="DB52"/>
      <c r="DC52"/>
      <c r="DD52"/>
      <c r="DE52"/>
      <c r="DF52"/>
      <c r="DG52"/>
      <c r="DH52"/>
      <c r="DI52"/>
      <c r="DJ52"/>
      <c r="DK52"/>
      <c r="DL52"/>
      <c r="DM52"/>
      <c r="DN52"/>
      <c r="DO52"/>
      <c r="DP52"/>
      <c r="DQ52"/>
      <c r="DR52"/>
      <c r="DS52"/>
      <c r="DT52"/>
      <c r="DU52"/>
      <c r="DV52"/>
      <c r="DW52"/>
      <c r="DX52"/>
      <c r="DY52"/>
    </row>
    <row r="53" spans="1:167" ht="15" customHeight="1">
      <c r="B53" s="141"/>
      <c r="C53" s="193"/>
      <c r="D53" s="1277"/>
      <c r="E53" s="577"/>
      <c r="F53" s="1287"/>
      <c r="G53" s="1288"/>
      <c r="H53" s="1289"/>
      <c r="I53" s="1290"/>
      <c r="J53" s="1290"/>
      <c r="K53" s="1290"/>
      <c r="L53" s="1290"/>
      <c r="M53" s="1290"/>
      <c r="N53" s="578"/>
      <c r="O53" s="154"/>
      <c r="P53" s="154"/>
      <c r="Q53" s="1279"/>
      <c r="R53" s="154"/>
      <c r="S53" s="1287"/>
      <c r="T53" s="1288"/>
      <c r="U53" s="1289"/>
      <c r="V53" s="1279"/>
      <c r="W53" s="1279"/>
      <c r="X53" s="1279"/>
      <c r="Y53" s="1279"/>
      <c r="Z53" s="1279"/>
      <c r="AA53" s="1279"/>
      <c r="AB53" s="193"/>
      <c r="AC53" s="193"/>
      <c r="AD53" s="193"/>
      <c r="AE53" s="193"/>
      <c r="AF53" s="193"/>
      <c r="AG53" s="193"/>
      <c r="AH53" s="193"/>
      <c r="AI53" s="193"/>
      <c r="AJ53" s="193"/>
      <c r="AK53" s="193"/>
      <c r="AL53" s="193"/>
      <c r="AM53" s="193"/>
      <c r="AN53" s="193"/>
      <c r="AO53" s="193"/>
      <c r="AP53" s="193"/>
      <c r="AQ53" s="193"/>
      <c r="AR53" s="193"/>
      <c r="AS53" s="193"/>
      <c r="AT53" s="193"/>
      <c r="AU53" s="193"/>
      <c r="AV53" s="193"/>
      <c r="AW53" s="193"/>
      <c r="AX53" s="193"/>
      <c r="AY53" s="193"/>
      <c r="AZ53" s="193"/>
      <c r="BA53" s="193"/>
      <c r="BB53" s="193"/>
      <c r="BC53" s="193"/>
      <c r="BD53" s="193"/>
      <c r="BE53" s="193"/>
      <c r="BF53" s="193"/>
      <c r="BG53" s="193"/>
      <c r="BH53" s="193"/>
      <c r="BI53" s="193"/>
      <c r="BJ53" s="193"/>
      <c r="BK53" s="193"/>
      <c r="BL53" s="193"/>
      <c r="BM53" s="193"/>
      <c r="BN53" s="193"/>
      <c r="BO53" s="193"/>
      <c r="BP53" s="193"/>
      <c r="BQ53" s="193"/>
      <c r="BR53" s="193"/>
      <c r="BS53" s="193"/>
      <c r="BT53" s="193"/>
      <c r="BU53" s="193"/>
      <c r="BV53"/>
      <c r="BW53"/>
      <c r="BX53"/>
      <c r="BY53"/>
      <c r="BZ53"/>
      <c r="CA53"/>
      <c r="CB53"/>
      <c r="CC53"/>
      <c r="CD53" s="164"/>
      <c r="CX53"/>
      <c r="CY53"/>
      <c r="CZ53"/>
      <c r="DA53"/>
      <c r="DB53"/>
      <c r="DC53"/>
      <c r="DD53"/>
      <c r="DE53"/>
      <c r="DF53"/>
      <c r="DG53"/>
      <c r="DH53"/>
      <c r="DI53"/>
      <c r="DJ53"/>
      <c r="DK53"/>
      <c r="DL53"/>
      <c r="DM53"/>
      <c r="DN53"/>
      <c r="DO53"/>
      <c r="DP53"/>
      <c r="DQ53"/>
      <c r="DR53"/>
      <c r="DS53"/>
      <c r="DT53"/>
      <c r="DU53"/>
      <c r="DV53"/>
      <c r="DW53"/>
      <c r="DX53"/>
      <c r="DY53"/>
    </row>
    <row r="54" spans="1:167" ht="30" customHeight="1">
      <c r="B54" s="14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64"/>
      <c r="CX54"/>
      <c r="CY54"/>
      <c r="CZ54"/>
      <c r="DA54"/>
      <c r="DB54"/>
      <c r="DC54"/>
      <c r="DD54"/>
      <c r="DE54"/>
      <c r="DF54"/>
      <c r="DG54"/>
      <c r="DH54"/>
      <c r="DI54"/>
      <c r="DJ54"/>
      <c r="DK54"/>
      <c r="DL54"/>
      <c r="DM54"/>
      <c r="DN54"/>
      <c r="DO54"/>
      <c r="DP54"/>
      <c r="DQ54"/>
      <c r="DR54"/>
      <c r="DS54"/>
      <c r="DT54"/>
      <c r="DU54"/>
      <c r="DV54"/>
      <c r="DW54"/>
      <c r="DX54"/>
      <c r="DY54"/>
    </row>
    <row r="55" spans="1:167" ht="30" customHeight="1">
      <c r="B55" s="14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4"/>
      <c r="CX55"/>
      <c r="CY55"/>
      <c r="CZ55"/>
      <c r="DA55"/>
      <c r="DB55"/>
      <c r="DC55"/>
      <c r="DD55"/>
      <c r="DE55"/>
      <c r="DF55"/>
      <c r="DG55"/>
      <c r="DH55"/>
      <c r="DI55"/>
      <c r="DJ55"/>
      <c r="DK55"/>
      <c r="DL55"/>
      <c r="DM55"/>
      <c r="DN55"/>
      <c r="DO55"/>
      <c r="DP55"/>
      <c r="DQ55"/>
      <c r="DR55"/>
      <c r="DS55"/>
      <c r="DT55"/>
      <c r="DU55"/>
      <c r="DV55"/>
      <c r="DW55"/>
      <c r="DX55"/>
      <c r="DY55"/>
    </row>
    <row r="56" spans="1:167" ht="15" customHeight="1">
      <c r="B56" s="14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4"/>
      <c r="CX56"/>
      <c r="CY56"/>
      <c r="CZ56"/>
      <c r="DA56"/>
      <c r="DB56"/>
      <c r="DC56"/>
      <c r="DD56"/>
      <c r="DE56"/>
      <c r="DF56"/>
      <c r="DG56"/>
      <c r="DH56"/>
      <c r="DI56"/>
      <c r="DJ56"/>
      <c r="DK56"/>
      <c r="DL56"/>
      <c r="DM56"/>
      <c r="DN56"/>
      <c r="DO56"/>
      <c r="DP56"/>
      <c r="DQ56"/>
      <c r="DR56"/>
      <c r="DS56"/>
      <c r="DT56"/>
      <c r="DU56"/>
      <c r="DV56"/>
      <c r="DW56"/>
      <c r="DX56"/>
      <c r="DY56"/>
    </row>
    <row r="57" spans="1:167" ht="30" customHeight="1">
      <c r="B57" s="14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64"/>
      <c r="CX57"/>
      <c r="CY57"/>
      <c r="CZ57"/>
      <c r="DA57"/>
      <c r="DB57"/>
      <c r="DC57"/>
      <c r="DD57"/>
      <c r="DE57"/>
      <c r="DF57"/>
      <c r="DG57"/>
      <c r="DH57"/>
      <c r="DI57"/>
      <c r="DJ57"/>
      <c r="DK57"/>
      <c r="DL57"/>
      <c r="DM57"/>
      <c r="DN57"/>
      <c r="DO57"/>
      <c r="DP57"/>
      <c r="DQ57"/>
      <c r="DR57"/>
      <c r="DS57"/>
      <c r="DT57"/>
      <c r="DU57"/>
      <c r="DV57"/>
      <c r="DW57"/>
      <c r="DX57"/>
      <c r="DY57"/>
    </row>
    <row r="58" spans="1:167" ht="30" customHeight="1">
      <c r="B58" s="14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4"/>
      <c r="CX58"/>
      <c r="CY58"/>
      <c r="CZ58"/>
      <c r="DA58"/>
      <c r="DB58"/>
      <c r="DC58"/>
      <c r="DD58"/>
      <c r="DE58"/>
      <c r="DF58"/>
      <c r="DG58"/>
      <c r="DH58"/>
      <c r="DI58"/>
      <c r="DJ58"/>
      <c r="DK58"/>
      <c r="DL58"/>
      <c r="DM58"/>
      <c r="DN58"/>
      <c r="DO58"/>
      <c r="DP58"/>
      <c r="DQ58"/>
      <c r="DR58"/>
      <c r="DS58"/>
      <c r="DT58"/>
      <c r="DU58"/>
      <c r="DV58"/>
      <c r="DW58"/>
      <c r="DX58"/>
      <c r="DY58"/>
    </row>
    <row r="59" spans="1:167" ht="30" customHeight="1">
      <c r="A59" s="51"/>
      <c r="B59"/>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4"/>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67" ht="30" customHeight="1">
      <c r="A60" s="51"/>
      <c r="B60"/>
      <c r="C60"/>
      <c r="D60"/>
      <c r="E60"/>
      <c r="F6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s="164"/>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67" ht="15" customHeight="1">
      <c r="A61" s="51"/>
      <c r="B61"/>
      <c r="C61"/>
      <c r="D61"/>
      <c r="E61"/>
      <c r="F61"/>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s="164"/>
    </row>
    <row r="62" spans="1:167" ht="30" customHeight="1">
      <c r="A62" s="51"/>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s="164"/>
    </row>
    <row r="63" spans="1:167" ht="27.75" customHeight="1">
      <c r="A63" s="51"/>
      <c r="B63"/>
      <c r="C63"/>
      <c r="D63" s="767"/>
      <c r="G63" s="73"/>
      <c r="BT63"/>
      <c r="BU63"/>
      <c r="BV63"/>
      <c r="BW63"/>
      <c r="BX63"/>
      <c r="BY63"/>
      <c r="BZ63"/>
      <c r="CA63"/>
      <c r="CB63"/>
      <c r="CC63"/>
      <c r="CD63" s="164"/>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row>
    <row r="64" spans="1:167" ht="27.75" customHeight="1">
      <c r="A64" s="51"/>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s="1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row>
    <row r="65" spans="1:167" ht="30" customHeight="1">
      <c r="A65" s="51"/>
      <c r="B65"/>
      <c r="C65"/>
      <c r="BE65"/>
      <c r="BF65"/>
      <c r="BG65"/>
      <c r="BH65"/>
      <c r="BI65"/>
      <c r="BJ65"/>
      <c r="BK65"/>
      <c r="BL65"/>
      <c r="BM65"/>
      <c r="BN65"/>
      <c r="BO65"/>
      <c r="BP65"/>
      <c r="BQ65"/>
      <c r="BR65"/>
      <c r="BS65"/>
      <c r="BT65"/>
      <c r="BU65"/>
      <c r="BV65"/>
      <c r="BW65"/>
      <c r="BX65"/>
      <c r="BY65"/>
      <c r="BZ65"/>
      <c r="CA65"/>
      <c r="CB65"/>
      <c r="CC65"/>
      <c r="CD65" s="51"/>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row>
    <row r="66" spans="1:167" ht="30" customHeight="1">
      <c r="A66" s="51"/>
      <c r="B66"/>
      <c r="C66"/>
      <c r="D66" s="23"/>
      <c r="E66" s="91"/>
      <c r="F66" s="91"/>
      <c r="G66" s="769"/>
      <c r="H66" s="769"/>
      <c r="I66" s="769"/>
      <c r="J66" s="769"/>
      <c r="K66" s="119"/>
      <c r="L66" s="119"/>
      <c r="M66" s="119"/>
      <c r="N66" s="119"/>
      <c r="O66" s="119"/>
      <c r="P66" s="38"/>
      <c r="Q66" s="38"/>
      <c r="AT66" s="91"/>
      <c r="AU66" s="91"/>
      <c r="AV66" s="393"/>
      <c r="AW66" s="393"/>
      <c r="AX66" s="393"/>
      <c r="AY66" s="393"/>
      <c r="AZ66" s="84"/>
      <c r="BA66" s="84"/>
      <c r="BB66" s="84"/>
      <c r="BC66" s="84"/>
      <c r="BD66" s="84"/>
      <c r="BE66"/>
      <c r="BF66"/>
      <c r="BG66"/>
      <c r="BH66"/>
      <c r="BI66"/>
      <c r="BJ66"/>
      <c r="BK66"/>
      <c r="BL66"/>
      <c r="BM66"/>
      <c r="BN66"/>
      <c r="BO66"/>
      <c r="BP66"/>
      <c r="BQ66"/>
      <c r="BR66"/>
      <c r="BS66"/>
      <c r="BT66"/>
      <c r="BU66"/>
      <c r="BV66"/>
      <c r="BW66"/>
      <c r="BX66"/>
      <c r="BY66"/>
      <c r="BZ66"/>
      <c r="CA66"/>
      <c r="CB66"/>
      <c r="CC66"/>
      <c r="CD66" s="51"/>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c r="D67" s="767"/>
      <c r="BE67"/>
      <c r="BF67"/>
      <c r="BG67"/>
      <c r="BH67"/>
      <c r="BI67"/>
      <c r="BJ67"/>
      <c r="BK67"/>
      <c r="BL67"/>
      <c r="BM67"/>
      <c r="BN67"/>
      <c r="BO67"/>
      <c r="BP67"/>
      <c r="BQ67"/>
      <c r="BR67"/>
      <c r="BS67"/>
      <c r="BT67"/>
      <c r="BU67"/>
      <c r="BV67"/>
      <c r="BW67"/>
      <c r="BX67"/>
      <c r="BY67"/>
      <c r="BZ67"/>
      <c r="CA67"/>
      <c r="CB67"/>
      <c r="CC67"/>
      <c r="CD67" s="51"/>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20.100000000000001" customHeight="1">
      <c r="A68" s="51"/>
      <c r="B68"/>
      <c r="C68"/>
      <c r="D68" s="767"/>
      <c r="BE68"/>
      <c r="BF68"/>
      <c r="BG68"/>
      <c r="BH68"/>
      <c r="BI68"/>
      <c r="BJ68"/>
      <c r="BK68"/>
      <c r="BL68"/>
      <c r="BM68"/>
      <c r="BN68"/>
      <c r="BO68"/>
      <c r="BP68"/>
      <c r="BQ68"/>
      <c r="BR68"/>
      <c r="BS68"/>
      <c r="BT68"/>
      <c r="BU68"/>
      <c r="BV68"/>
      <c r="BW68"/>
      <c r="BX68"/>
      <c r="BY68"/>
      <c r="BZ68"/>
      <c r="CA68"/>
      <c r="CB68"/>
      <c r="CC68"/>
      <c r="CD68" s="51"/>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20.100000000000001" customHeight="1">
      <c r="A69" s="51"/>
      <c r="B69"/>
      <c r="C69"/>
      <c r="BE69"/>
      <c r="BF69"/>
      <c r="BG69"/>
      <c r="BH69"/>
      <c r="BI69"/>
      <c r="BJ69"/>
      <c r="BK69"/>
      <c r="BL69"/>
      <c r="BM69"/>
      <c r="BN69"/>
      <c r="BO69"/>
      <c r="BP69"/>
      <c r="BQ69"/>
      <c r="BR69"/>
      <c r="BS69"/>
      <c r="BT69"/>
      <c r="BU69"/>
      <c r="BV69"/>
      <c r="BW69"/>
      <c r="BX69"/>
      <c r="BY69"/>
      <c r="BZ69"/>
      <c r="CA69"/>
      <c r="CB69"/>
      <c r="CC69"/>
      <c r="CD69" s="51"/>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c r="C70"/>
      <c r="D70" s="1265"/>
      <c r="E70" s="1265"/>
      <c r="F70" s="1265"/>
      <c r="G70" s="1265"/>
      <c r="H70" s="1265"/>
      <c r="I70" s="1265"/>
      <c r="J70" s="1265"/>
      <c r="K70" s="1265"/>
      <c r="L70" s="1265"/>
      <c r="M70" s="1265"/>
      <c r="N70" s="1265"/>
      <c r="O70" s="1265"/>
      <c r="P70" s="1265"/>
      <c r="Q70" s="1265"/>
      <c r="R70" s="1265"/>
      <c r="S70" s="1265"/>
      <c r="T70" s="1265"/>
      <c r="U70" s="1265"/>
      <c r="V70" s="1265"/>
      <c r="W70" s="1265"/>
      <c r="X70" s="1265"/>
      <c r="Y70" s="1265"/>
      <c r="Z70" s="1265"/>
      <c r="AA70" s="1265"/>
      <c r="AB70" s="1265"/>
      <c r="AC70" s="1265"/>
      <c r="AD70" s="1265"/>
      <c r="AE70" s="1265"/>
      <c r="AF70" s="1265"/>
      <c r="AG70" s="1265"/>
      <c r="AH70" s="1265"/>
      <c r="AI70" s="1265"/>
      <c r="AJ70" s="1265"/>
      <c r="AK70" s="1265"/>
      <c r="AL70" s="1265"/>
      <c r="AM70" s="1265"/>
      <c r="AN70" s="1265"/>
      <c r="AO70" s="1265"/>
      <c r="AP70" s="1265"/>
      <c r="AQ70" s="1265"/>
      <c r="AR70" s="1265"/>
      <c r="AS70" s="1265"/>
      <c r="AT70" s="1265"/>
      <c r="AU70" s="1265"/>
      <c r="AV70" s="1265"/>
      <c r="AW70" s="1265"/>
      <c r="AX70" s="1265"/>
      <c r="AY70" s="1265"/>
      <c r="AZ70" s="1265"/>
      <c r="BA70" s="1265"/>
      <c r="BB70" s="1265"/>
      <c r="BC70" s="1265"/>
      <c r="BD70" s="1265"/>
      <c r="BE70"/>
      <c r="BF70"/>
      <c r="BG70"/>
      <c r="BH70"/>
      <c r="BI70"/>
      <c r="BJ70"/>
      <c r="BK70"/>
      <c r="BL70"/>
      <c r="BM70"/>
      <c r="BN70"/>
      <c r="BO70"/>
      <c r="BP70"/>
      <c r="BQ70"/>
      <c r="BR70"/>
      <c r="BS70"/>
      <c r="BT70"/>
      <c r="BU70"/>
      <c r="BV70"/>
      <c r="BW70"/>
      <c r="BX70"/>
      <c r="BY70"/>
      <c r="BZ70"/>
      <c r="CA70"/>
      <c r="CB70"/>
      <c r="CC70"/>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30">
      <c r="A71" s="51"/>
      <c r="B71"/>
      <c r="C71"/>
      <c r="D71" s="770"/>
      <c r="E71" s="770"/>
      <c r="F71" s="1266"/>
      <c r="G71" s="1266"/>
      <c r="H71" s="1266"/>
      <c r="I71" s="1266"/>
      <c r="J71" s="1266"/>
      <c r="K71" s="1266"/>
      <c r="L71" s="1266"/>
      <c r="M71" s="1266"/>
      <c r="N71" s="1266"/>
      <c r="O71" s="1266"/>
      <c r="P71" s="1266"/>
      <c r="Q71" s="1266"/>
      <c r="R71" s="1266"/>
      <c r="S71" s="1266"/>
      <c r="T71" s="1266"/>
      <c r="U71" s="1266"/>
      <c r="V71" s="1266"/>
      <c r="W71" s="1266"/>
      <c r="X71" s="1266"/>
      <c r="Y71" s="1266"/>
      <c r="Z71" s="1266"/>
      <c r="AA71" s="1266"/>
      <c r="AB71" s="1266"/>
      <c r="AC71" s="1266"/>
      <c r="AD71" s="1266"/>
      <c r="AE71" s="1266"/>
      <c r="AF71" s="1266"/>
      <c r="AG71" s="1266"/>
      <c r="AH71" s="1266"/>
      <c r="AI71" s="1266"/>
      <c r="AJ71" s="1266"/>
      <c r="AK71" s="1266"/>
      <c r="AL71" s="1266"/>
      <c r="AM71" s="1266"/>
      <c r="AN71" s="1266"/>
      <c r="AO71" s="1266"/>
      <c r="AP71" s="1266"/>
      <c r="AQ71" s="1266"/>
      <c r="AR71" s="1266"/>
      <c r="AS71" s="1266"/>
      <c r="AT71" s="1266"/>
      <c r="AU71" s="1266"/>
      <c r="AV71" s="1266"/>
      <c r="AW71" s="1266"/>
      <c r="AX71" s="1266"/>
      <c r="AY71" s="1266"/>
      <c r="AZ71" s="1266"/>
      <c r="BA71" s="1266"/>
      <c r="BB71" s="1266"/>
      <c r="BC71" s="1266"/>
      <c r="BD71" s="1266"/>
      <c r="BE71"/>
      <c r="BF71"/>
      <c r="BG71"/>
      <c r="BH71"/>
      <c r="BI71"/>
      <c r="BJ71"/>
      <c r="BK71"/>
      <c r="BL71"/>
      <c r="BM71"/>
      <c r="BN71"/>
      <c r="BO71"/>
      <c r="BP71"/>
      <c r="BQ71"/>
      <c r="BR71"/>
      <c r="BS71"/>
      <c r="BT71"/>
      <c r="BU71"/>
      <c r="BV71"/>
      <c r="BW71"/>
      <c r="BX71"/>
      <c r="BY71"/>
      <c r="BZ71"/>
      <c r="CA71"/>
      <c r="CB71"/>
      <c r="CC71"/>
      <c r="CD71" s="5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s="256" customFormat="1" ht="30" customHeight="1">
      <c r="B72" s="141"/>
      <c r="C72"/>
      <c r="BE72"/>
      <c r="BF72"/>
      <c r="BG72"/>
      <c r="BH72"/>
      <c r="BI72"/>
      <c r="BJ72"/>
      <c r="BK72"/>
      <c r="BL72"/>
      <c r="BM72"/>
      <c r="BN72"/>
      <c r="BO72"/>
      <c r="BP72"/>
      <c r="BQ72"/>
      <c r="BR72"/>
      <c r="BS72"/>
      <c r="BT72"/>
      <c r="BU72"/>
      <c r="BV72"/>
      <c r="BW72"/>
      <c r="BX72"/>
      <c r="BY72"/>
      <c r="BZ72"/>
      <c r="CA72"/>
      <c r="CB72"/>
      <c r="CC72"/>
      <c r="CD72" s="290"/>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B73" s="485"/>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285"/>
      <c r="BI73" s="285"/>
      <c r="BJ73" s="285"/>
      <c r="BK73" s="285"/>
      <c r="BL73" s="285"/>
      <c r="BM73" s="285"/>
      <c r="BN73" s="285"/>
      <c r="BO73" s="285"/>
      <c r="BP73" s="285"/>
      <c r="BQ73" s="285"/>
      <c r="BR73" s="147"/>
      <c r="BS73" s="147"/>
      <c r="BT73" s="147"/>
      <c r="BU73" s="147"/>
      <c r="BV73" s="147"/>
      <c r="BW73" s="147"/>
      <c r="BX73" s="147"/>
      <c r="BY73" s="147"/>
      <c r="BZ73" s="147"/>
      <c r="CA73" s="147"/>
      <c r="CB73" s="147"/>
      <c r="CC73" s="147"/>
      <c r="CD73" s="296"/>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30" customHeight="1">
      <c r="B74" s="141"/>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s="51"/>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ht="30" customHeight="1">
      <c r="B75" s="141"/>
      <c r="C75" s="119">
        <v>2.2999999999999998</v>
      </c>
      <c r="D75" s="84" t="s">
        <v>319</v>
      </c>
      <c r="E75" s="193"/>
      <c r="F75" s="193"/>
      <c r="G75" s="193"/>
      <c r="H75" s="193"/>
      <c r="I75" s="193"/>
      <c r="J75" s="193"/>
      <c r="K75" s="193"/>
      <c r="L75" s="193"/>
      <c r="M75" s="193"/>
      <c r="N75" s="193"/>
      <c r="O75" s="193"/>
      <c r="P75" s="193"/>
      <c r="Q75" s="193"/>
      <c r="R75" s="193"/>
      <c r="S75" s="193"/>
      <c r="T75" s="193"/>
      <c r="U75" s="193"/>
      <c r="V75" s="193"/>
      <c r="W75" s="193"/>
      <c r="X75" s="193"/>
      <c r="Y75" s="193"/>
      <c r="Z75" s="193"/>
      <c r="AA75" s="193"/>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94"/>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141"/>
      <c r="C76" s="193"/>
      <c r="D76" s="154" t="s">
        <v>320</v>
      </c>
      <c r="E76" s="193"/>
      <c r="F76" s="193"/>
      <c r="G76" s="193"/>
      <c r="H76" s="193"/>
      <c r="I76" s="193"/>
      <c r="J76" s="193"/>
      <c r="K76" s="193"/>
      <c r="L76" s="193"/>
      <c r="M76" s="193"/>
      <c r="N76" s="193"/>
      <c r="O76" s="193"/>
      <c r="P76" s="193"/>
      <c r="Q76" s="193"/>
      <c r="R76" s="193"/>
      <c r="S76" s="193"/>
      <c r="T76" s="193"/>
      <c r="U76" s="193"/>
      <c r="V76" s="193"/>
      <c r="W76" s="193"/>
      <c r="X76" s="193"/>
      <c r="Y76" s="193"/>
      <c r="Z76" s="193"/>
      <c r="AA76" s="193"/>
      <c r="AB76"/>
      <c r="AC76"/>
      <c r="AD76"/>
      <c r="AE76"/>
      <c r="AF76"/>
      <c r="AG76"/>
      <c r="AH76"/>
      <c r="AI76"/>
      <c r="AJ76"/>
      <c r="AK76"/>
      <c r="AL76"/>
      <c r="AM76"/>
      <c r="AN76"/>
      <c r="AO76"/>
      <c r="AP76"/>
      <c r="AQ76"/>
      <c r="AR76"/>
      <c r="AS76"/>
      <c r="AT76"/>
      <c r="AU76"/>
      <c r="AV76"/>
      <c r="AW76"/>
      <c r="AX76"/>
      <c r="AY76"/>
      <c r="AZ76"/>
      <c r="BA76"/>
      <c r="BB76"/>
      <c r="BC76"/>
      <c r="BD76"/>
      <c r="BE76"/>
      <c r="BF76"/>
      <c r="BG76"/>
      <c r="BR76"/>
      <c r="BS76"/>
      <c r="BT76"/>
      <c r="BU76"/>
      <c r="BV76"/>
      <c r="BW76"/>
      <c r="BX76"/>
      <c r="BY76"/>
      <c r="BZ76"/>
      <c r="CA76"/>
      <c r="CB76"/>
      <c r="CC76"/>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27.75" customHeight="1">
      <c r="B77" s="141"/>
      <c r="C77" s="193"/>
      <c r="D77" s="193"/>
      <c r="E77" s="193"/>
      <c r="F77" s="193"/>
      <c r="G77" s="193"/>
      <c r="H77" s="193"/>
      <c r="I77" s="193"/>
      <c r="J77" s="193"/>
      <c r="K77" s="193"/>
      <c r="L77" s="193"/>
      <c r="M77" s="193"/>
      <c r="N77" s="193"/>
      <c r="O77" s="193"/>
      <c r="P77" s="193"/>
      <c r="Q77" s="193"/>
      <c r="R77" s="193"/>
      <c r="S77" s="193"/>
      <c r="T77" s="193"/>
      <c r="U77" s="193"/>
      <c r="V77" s="193"/>
      <c r="W77" s="193"/>
      <c r="X77" s="193"/>
      <c r="Y77" s="193"/>
      <c r="Z77" s="193"/>
      <c r="AA77" s="193"/>
      <c r="AB77"/>
      <c r="AC77"/>
      <c r="AD77"/>
      <c r="AE77"/>
      <c r="AF77"/>
      <c r="AG77"/>
      <c r="AH77"/>
      <c r="AI77"/>
      <c r="AJ77"/>
      <c r="AK77"/>
      <c r="AL77"/>
      <c r="AM77"/>
      <c r="AN77"/>
      <c r="AO77"/>
      <c r="AP77"/>
      <c r="AQ77"/>
      <c r="AR77"/>
      <c r="AS77"/>
      <c r="AT77"/>
      <c r="AU77"/>
      <c r="AV77"/>
      <c r="AW77"/>
      <c r="AX77"/>
      <c r="AY77"/>
      <c r="AZ77"/>
      <c r="BA77"/>
      <c r="BB77"/>
      <c r="BC77"/>
      <c r="BD77"/>
      <c r="BE77"/>
      <c r="BF77"/>
      <c r="BG77"/>
      <c r="CD77" s="5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27.75" customHeight="1">
      <c r="B78" s="141"/>
      <c r="C78" s="193"/>
      <c r="D78" s="61"/>
      <c r="E78" s="1005" t="s">
        <v>31</v>
      </c>
      <c r="F78" s="193"/>
      <c r="G78" s="193"/>
      <c r="H78" s="193"/>
      <c r="I78" s="193"/>
      <c r="J78" s="193"/>
      <c r="K78" s="193"/>
      <c r="L78" s="193"/>
      <c r="M78" s="193"/>
      <c r="N78" s="193"/>
      <c r="O78" s="193"/>
      <c r="P78" s="193"/>
      <c r="Q78" s="193"/>
      <c r="R78" s="193"/>
      <c r="S78" s="193"/>
      <c r="T78" s="193"/>
      <c r="U78" s="193"/>
      <c r="V78" s="193"/>
      <c r="W78" s="193"/>
      <c r="X78" s="193"/>
      <c r="Y78" s="193"/>
      <c r="Z78" s="193"/>
      <c r="AA78" s="193"/>
      <c r="AB78"/>
      <c r="AC78"/>
      <c r="AD78"/>
      <c r="AE78"/>
      <c r="AF78"/>
      <c r="AG78"/>
      <c r="AH78"/>
      <c r="AI78"/>
      <c r="AJ78"/>
      <c r="AK78"/>
      <c r="AL78"/>
      <c r="AM78"/>
      <c r="AN78"/>
      <c r="AO78"/>
      <c r="AP78"/>
      <c r="AQ78"/>
      <c r="AR78"/>
      <c r="AS78"/>
      <c r="AT78"/>
      <c r="AU78"/>
      <c r="AV78"/>
      <c r="AW78"/>
      <c r="AX78"/>
      <c r="AY78"/>
      <c r="AZ78"/>
      <c r="BA78"/>
      <c r="BB78"/>
      <c r="BC78"/>
      <c r="BD78"/>
      <c r="BE78"/>
      <c r="BF78"/>
      <c r="BG78"/>
      <c r="CD78" s="51"/>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15" customHeight="1">
      <c r="B79" s="141"/>
      <c r="C79" s="193"/>
      <c r="D79" s="1276" t="s">
        <v>196</v>
      </c>
      <c r="E79" s="577"/>
      <c r="F79" s="1284"/>
      <c r="G79" s="1285"/>
      <c r="H79" s="1286"/>
      <c r="I79" s="1290" t="s">
        <v>235</v>
      </c>
      <c r="J79" s="1290"/>
      <c r="K79" s="1290"/>
      <c r="L79" s="1290"/>
      <c r="M79" s="1290"/>
      <c r="N79" s="578"/>
      <c r="O79" s="84"/>
      <c r="P79" s="84"/>
      <c r="Q79" s="1278" t="s">
        <v>198</v>
      </c>
      <c r="R79" s="84"/>
      <c r="S79" s="1270"/>
      <c r="T79" s="1271"/>
      <c r="U79" s="1272"/>
      <c r="V79" s="1279" t="s">
        <v>236</v>
      </c>
      <c r="W79" s="1279"/>
      <c r="X79" s="1279"/>
      <c r="Y79" s="1279"/>
      <c r="Z79" s="1279"/>
      <c r="AA79" s="12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27.75" customHeight="1">
      <c r="B80" s="141"/>
      <c r="C80" s="193"/>
      <c r="D80" s="1277"/>
      <c r="E80" s="577"/>
      <c r="F80" s="1287"/>
      <c r="G80" s="1288"/>
      <c r="H80" s="1289"/>
      <c r="I80" s="1290"/>
      <c r="J80" s="1290"/>
      <c r="K80" s="1290"/>
      <c r="L80" s="1290"/>
      <c r="M80" s="1290"/>
      <c r="N80" s="578"/>
      <c r="O80" s="154"/>
      <c r="P80" s="154"/>
      <c r="Q80" s="1279"/>
      <c r="R80" s="154"/>
      <c r="S80" s="1273"/>
      <c r="T80" s="1274"/>
      <c r="U80" s="1275"/>
      <c r="V80" s="1279"/>
      <c r="W80" s="1279"/>
      <c r="X80" s="1279"/>
      <c r="Y80" s="1279"/>
      <c r="Z80" s="1279"/>
      <c r="AA80" s="1279"/>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27.75" customHeight="1">
      <c r="B81" s="14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15.6">
      <c r="B82" s="141"/>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30" customHeight="1">
      <c r="B83" s="141"/>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30" customHeight="1">
      <c r="B84" s="141"/>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141"/>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15.6">
      <c r="B86" s="141"/>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141"/>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s="5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28.2">
      <c r="B89" s="141"/>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s="103"/>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28.2">
      <c r="B90" s="141"/>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s="103"/>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28.2">
      <c r="B91" s="14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s="103"/>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141"/>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s="103"/>
    </row>
    <row r="93" spans="2:167" ht="28.2">
      <c r="B93" s="14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03"/>
    </row>
    <row r="94" spans="2:167" ht="28.2">
      <c r="B94" s="141"/>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s="103"/>
    </row>
    <row r="95" spans="2:167" ht="28.2">
      <c r="B95" s="141"/>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03"/>
    </row>
    <row r="96" spans="2:167" ht="28.2">
      <c r="B96" s="141"/>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03"/>
    </row>
    <row r="97" spans="2:82" ht="28.2">
      <c r="B97" s="141"/>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03"/>
    </row>
    <row r="98" spans="2:82" ht="28.2">
      <c r="B98" s="141"/>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s="103"/>
    </row>
    <row r="99" spans="2:82" ht="28.2">
      <c r="B99" s="141"/>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s="103"/>
    </row>
    <row r="100" spans="2:82" ht="28.2">
      <c r="B100" s="81"/>
      <c r="C100" s="84"/>
      <c r="D100" s="84"/>
      <c r="E100" s="84"/>
      <c r="F100" s="84"/>
      <c r="G100" s="84"/>
      <c r="H100" s="84"/>
      <c r="I100" s="84"/>
      <c r="J100" s="84"/>
      <c r="K100" s="84"/>
      <c r="L100" s="84"/>
      <c r="M100" s="84"/>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84"/>
      <c r="BT100" s="84"/>
      <c r="BU100" s="84"/>
      <c r="BV100" s="84"/>
      <c r="BW100" s="84"/>
      <c r="BX100" s="84"/>
      <c r="BY100" s="84"/>
      <c r="BZ100" s="84"/>
      <c r="CA100" s="84"/>
      <c r="CB100" s="84"/>
      <c r="CC100" s="84"/>
      <c r="CD100" s="103"/>
    </row>
    <row r="101" spans="2:82" ht="28.2">
      <c r="B101" s="81"/>
      <c r="C101" s="84"/>
      <c r="D101" s="84"/>
      <c r="E101" s="84"/>
      <c r="F101" s="84"/>
      <c r="G101" s="84"/>
      <c r="H101" s="84"/>
      <c r="I101" s="84"/>
      <c r="J101" s="84"/>
      <c r="K101" s="84"/>
      <c r="L101" s="84"/>
      <c r="M101" s="84"/>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84"/>
      <c r="BT101" s="84"/>
      <c r="BU101" s="84"/>
      <c r="BV101" s="84"/>
      <c r="BW101" s="84"/>
      <c r="BX101" s="84"/>
      <c r="BY101" s="84"/>
      <c r="BZ101" s="84"/>
      <c r="CA101" s="84"/>
      <c r="CB101" s="84"/>
      <c r="CC101" s="84"/>
      <c r="CD101" s="103"/>
    </row>
    <row r="102" spans="2:82" ht="28.2">
      <c r="B102" s="81"/>
      <c r="C102" s="84"/>
      <c r="D102" s="84"/>
      <c r="E102" s="84"/>
      <c r="F102" s="84"/>
      <c r="G102" s="84"/>
      <c r="H102" s="84"/>
      <c r="I102" s="84"/>
      <c r="J102" s="84"/>
      <c r="K102" s="84"/>
      <c r="L102" s="84"/>
      <c r="M102" s="84"/>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103"/>
    </row>
    <row r="103" spans="2:82" ht="28.2">
      <c r="B103" s="81"/>
      <c r="C103" s="84"/>
      <c r="D103" s="84"/>
      <c r="E103" s="84"/>
      <c r="F103" s="84"/>
      <c r="G103" s="84"/>
      <c r="H103" s="84"/>
      <c r="I103" s="84"/>
      <c r="J103" s="84"/>
      <c r="K103" s="84"/>
      <c r="L103" s="84"/>
      <c r="M103" s="84"/>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103"/>
    </row>
    <row r="104" spans="2:82" ht="28.2">
      <c r="B104" s="81"/>
      <c r="C104" s="84"/>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4"/>
      <c r="BY104" s="84"/>
      <c r="BZ104" s="84"/>
      <c r="CA104" s="84"/>
      <c r="CB104" s="84"/>
      <c r="CC104" s="84"/>
      <c r="CD104" s="103"/>
    </row>
    <row r="105" spans="2:82" ht="28.2">
      <c r="B105" s="130"/>
      <c r="C105" s="131"/>
      <c r="D105" s="131"/>
      <c r="E105" s="131"/>
      <c r="F105" s="131"/>
      <c r="G105" s="131"/>
      <c r="H105" s="131"/>
      <c r="I105" s="131"/>
      <c r="J105" s="131"/>
      <c r="K105" s="131"/>
      <c r="L105" s="131"/>
      <c r="M105" s="131"/>
      <c r="N105" s="131"/>
      <c r="O105" s="131"/>
      <c r="P105" s="131"/>
      <c r="Q105" s="131"/>
      <c r="R105" s="131"/>
      <c r="S105" s="131"/>
      <c r="T105" s="131"/>
      <c r="U105" s="131"/>
      <c r="V105" s="131"/>
      <c r="W105" s="131"/>
      <c r="X105" s="131"/>
      <c r="Y105" s="131"/>
      <c r="Z105" s="131"/>
      <c r="AA105" s="131"/>
      <c r="AB105" s="131"/>
      <c r="AC105" s="131"/>
      <c r="AD105" s="131"/>
      <c r="AE105" s="131"/>
      <c r="AF105" s="131"/>
      <c r="AG105" s="131"/>
      <c r="AH105" s="131"/>
      <c r="AI105" s="131"/>
      <c r="AJ105" s="131"/>
      <c r="AK105" s="131"/>
      <c r="AL105" s="131"/>
      <c r="AM105" s="131"/>
      <c r="AN105" s="131"/>
      <c r="AO105" s="131"/>
      <c r="AP105" s="131"/>
      <c r="AQ105" s="131"/>
      <c r="AR105" s="131"/>
      <c r="AS105" s="131"/>
      <c r="AT105" s="131"/>
      <c r="AU105" s="131"/>
      <c r="AV105" s="131"/>
      <c r="AW105" s="131"/>
      <c r="AX105" s="131"/>
      <c r="AY105" s="131"/>
      <c r="AZ105" s="131"/>
      <c r="BA105" s="131"/>
      <c r="BB105" s="131"/>
      <c r="BC105" s="131"/>
      <c r="BD105" s="131"/>
      <c r="BE105" s="131"/>
      <c r="BF105" s="131"/>
      <c r="BG105" s="131"/>
      <c r="BH105" s="131"/>
      <c r="BI105" s="131"/>
      <c r="BJ105" s="131"/>
      <c r="BK105" s="131"/>
      <c r="BL105" s="131"/>
      <c r="BM105" s="131"/>
      <c r="BN105" s="131"/>
      <c r="BO105" s="131"/>
      <c r="BP105" s="131"/>
      <c r="BQ105" s="131"/>
      <c r="BR105" s="131"/>
      <c r="BS105" s="131"/>
      <c r="BT105" s="131"/>
      <c r="BU105" s="131"/>
      <c r="BV105" s="131"/>
      <c r="BW105" s="131"/>
      <c r="BX105" s="131"/>
      <c r="BY105" s="131"/>
      <c r="BZ105" s="131"/>
      <c r="CA105" s="131"/>
      <c r="CB105" s="131"/>
      <c r="CC105" s="131"/>
      <c r="CD105" s="136"/>
    </row>
    <row r="106" spans="2:82" ht="35.1" customHeight="1"/>
    <row r="107" spans="2:82" ht="20.100000000000001" customHeight="1"/>
    <row r="108" spans="2:82" ht="20.100000000000001" customHeight="1">
      <c r="B108" s="1199">
        <v>6</v>
      </c>
      <c r="C108" s="1199"/>
      <c r="D108" s="1199"/>
      <c r="E108" s="1199"/>
      <c r="F108" s="1199"/>
      <c r="G108" s="1199"/>
      <c r="H108" s="1199"/>
      <c r="I108" s="1199"/>
      <c r="J108" s="1199"/>
      <c r="K108" s="1199"/>
      <c r="L108" s="1199"/>
      <c r="M108" s="1199"/>
      <c r="N108" s="1199"/>
      <c r="O108" s="1199"/>
      <c r="P108" s="1199"/>
      <c r="Q108" s="1199"/>
      <c r="R108" s="1199"/>
      <c r="S108" s="1199"/>
      <c r="T108" s="1199"/>
      <c r="U108" s="1199"/>
      <c r="V108" s="1199"/>
      <c r="W108" s="1199"/>
      <c r="X108" s="1199"/>
      <c r="Y108" s="1199"/>
      <c r="Z108" s="1199"/>
      <c r="AA108" s="1199"/>
      <c r="AB108" s="1199"/>
      <c r="AC108" s="1199"/>
      <c r="AD108" s="1199"/>
      <c r="AE108" s="1199"/>
      <c r="AF108" s="1199"/>
      <c r="AG108" s="1199"/>
      <c r="AH108" s="1199"/>
      <c r="AI108" s="1199"/>
      <c r="AJ108" s="1199"/>
      <c r="AK108" s="1199"/>
      <c r="AL108" s="1199"/>
      <c r="AM108" s="1199"/>
      <c r="AN108" s="1199"/>
      <c r="AO108" s="1199"/>
      <c r="AP108" s="1199"/>
      <c r="AQ108" s="1199"/>
      <c r="AR108" s="1199"/>
      <c r="AS108" s="1199"/>
      <c r="AT108" s="1199"/>
      <c r="AU108" s="1199"/>
      <c r="AV108" s="1199"/>
      <c r="AW108" s="1199"/>
      <c r="AX108" s="1199"/>
      <c r="AY108" s="1199"/>
      <c r="AZ108" s="1199"/>
      <c r="BA108" s="1199"/>
      <c r="BB108" s="1199"/>
      <c r="BC108" s="1199"/>
      <c r="BD108" s="1199"/>
      <c r="BE108" s="1199"/>
      <c r="BF108" s="1199"/>
      <c r="BG108" s="1199"/>
      <c r="BH108" s="1199"/>
      <c r="BI108" s="1199"/>
      <c r="BJ108" s="1199"/>
      <c r="BK108" s="1199"/>
      <c r="BL108" s="1199"/>
      <c r="BM108" s="1199"/>
      <c r="BN108" s="1199"/>
      <c r="BO108" s="1199"/>
      <c r="BP108" s="1199"/>
      <c r="BQ108" s="1199"/>
      <c r="BR108" s="1199"/>
      <c r="BS108" s="1199"/>
      <c r="BT108" s="1199"/>
      <c r="BU108" s="1199"/>
      <c r="BV108" s="1199"/>
      <c r="BW108" s="1199"/>
      <c r="BX108" s="1199"/>
      <c r="BY108" s="1199"/>
      <c r="BZ108" s="1199"/>
      <c r="CA108" s="1199"/>
      <c r="CB108" s="1199"/>
      <c r="CC108" s="1199"/>
      <c r="CD108" s="1199"/>
    </row>
    <row r="109" spans="2:82" ht="20.100000000000001" customHeight="1"/>
    <row r="110" spans="2:82" ht="20.100000000000001" customHeight="1"/>
  </sheetData>
  <mergeCells count="37">
    <mergeCell ref="BR16:BS17"/>
    <mergeCell ref="BT16:BV17"/>
    <mergeCell ref="BR19:BS20"/>
    <mergeCell ref="BT19:BV20"/>
    <mergeCell ref="BR25:BS26"/>
    <mergeCell ref="BT25:BV26"/>
    <mergeCell ref="DO16:DO17"/>
    <mergeCell ref="DO19:DO20"/>
    <mergeCell ref="DP16:DP17"/>
    <mergeCell ref="DP19:DP20"/>
    <mergeCell ref="F79:H80"/>
    <mergeCell ref="I79:M80"/>
    <mergeCell ref="S79:U80"/>
    <mergeCell ref="V79:AA80"/>
    <mergeCell ref="BT34:BV35"/>
    <mergeCell ref="BR37:BS38"/>
    <mergeCell ref="BT37:BV38"/>
    <mergeCell ref="F52:H53"/>
    <mergeCell ref="I52:M53"/>
    <mergeCell ref="S52:U53"/>
    <mergeCell ref="V52:AA53"/>
    <mergeCell ref="BR22:BS23"/>
    <mergeCell ref="CY18:CZ18"/>
    <mergeCell ref="CY21:CZ21"/>
    <mergeCell ref="D70:BD70"/>
    <mergeCell ref="F71:BD71"/>
    <mergeCell ref="B108:CD108"/>
    <mergeCell ref="D52:D53"/>
    <mergeCell ref="D79:D80"/>
    <mergeCell ref="Q52:Q53"/>
    <mergeCell ref="Q79:Q80"/>
    <mergeCell ref="BT22:BV23"/>
    <mergeCell ref="BR28:BS29"/>
    <mergeCell ref="BT28:BV29"/>
    <mergeCell ref="BR31:BS32"/>
    <mergeCell ref="BT31:BV32"/>
    <mergeCell ref="BR34:BS35"/>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39991454817346722"/>
  </sheetPr>
  <dimension ref="A1:FK112"/>
  <sheetViews>
    <sheetView showGridLines="0" view="pageBreakPreview" topLeftCell="A70" zoomScale="40" zoomScaleNormal="25" zoomScaleSheetLayoutView="40" workbookViewId="0">
      <selection activeCell="BP103" sqref="BP103:BW104"/>
    </sheetView>
  </sheetViews>
  <sheetFormatPr defaultColWidth="2.33203125" defaultRowHeight="15"/>
  <cols>
    <col min="1" max="1" width="2.33203125" style="1"/>
    <col min="2" max="2" width="3.88671875" style="1" customWidth="1"/>
    <col min="3" max="3" width="10.5546875" style="1" customWidth="1"/>
    <col min="4" max="82" width="3.88671875" style="1" customWidth="1"/>
    <col min="83" max="83" width="3" style="1" customWidth="1"/>
    <col min="84" max="88" width="2.33203125" style="1"/>
    <col min="89" max="89" width="2.33203125" style="1" customWidth="1"/>
    <col min="90" max="90" width="2.33203125" style="1"/>
    <col min="91" max="91" width="23.44140625" style="1" customWidth="1"/>
    <col min="92" max="249" width="2.33203125" style="1"/>
    <col min="250" max="250" width="3.88671875" style="1" customWidth="1"/>
    <col min="251" max="251" width="9.109375" style="1" customWidth="1"/>
    <col min="252" max="252" width="3.88671875" style="1" customWidth="1"/>
    <col min="253" max="256" width="1.33203125" style="1" customWidth="1"/>
    <col min="257" max="338" width="3.88671875" style="1" customWidth="1"/>
    <col min="339" max="505" width="2.33203125" style="1"/>
    <col min="506" max="506" width="3.88671875" style="1" customWidth="1"/>
    <col min="507" max="507" width="9.109375" style="1" customWidth="1"/>
    <col min="508" max="508" width="3.88671875" style="1" customWidth="1"/>
    <col min="509" max="512" width="1.33203125" style="1" customWidth="1"/>
    <col min="513" max="594" width="3.88671875" style="1" customWidth="1"/>
    <col min="595" max="761" width="2.33203125" style="1"/>
    <col min="762" max="762" width="3.88671875" style="1" customWidth="1"/>
    <col min="763" max="763" width="9.109375" style="1" customWidth="1"/>
    <col min="764" max="764" width="3.88671875" style="1" customWidth="1"/>
    <col min="765" max="768" width="1.33203125" style="1" customWidth="1"/>
    <col min="769" max="850" width="3.88671875" style="1" customWidth="1"/>
    <col min="851" max="1017" width="2.33203125" style="1"/>
    <col min="1018" max="1018" width="3.88671875" style="1" customWidth="1"/>
    <col min="1019" max="1019" width="9.109375" style="1" customWidth="1"/>
    <col min="1020" max="1020" width="3.88671875" style="1" customWidth="1"/>
    <col min="1021" max="1024" width="1.33203125" style="1" customWidth="1"/>
    <col min="1025" max="1106" width="3.88671875" style="1" customWidth="1"/>
    <col min="1107" max="1273" width="2.33203125" style="1"/>
    <col min="1274" max="1274" width="3.88671875" style="1" customWidth="1"/>
    <col min="1275" max="1275" width="9.109375" style="1" customWidth="1"/>
    <col min="1276" max="1276" width="3.88671875" style="1" customWidth="1"/>
    <col min="1277" max="1280" width="1.33203125" style="1" customWidth="1"/>
    <col min="1281" max="1362" width="3.88671875" style="1" customWidth="1"/>
    <col min="1363" max="1529" width="2.33203125" style="1"/>
    <col min="1530" max="1530" width="3.88671875" style="1" customWidth="1"/>
    <col min="1531" max="1531" width="9.109375" style="1" customWidth="1"/>
    <col min="1532" max="1532" width="3.88671875" style="1" customWidth="1"/>
    <col min="1533" max="1536" width="1.33203125" style="1" customWidth="1"/>
    <col min="1537" max="1618" width="3.88671875" style="1" customWidth="1"/>
    <col min="1619" max="1785" width="2.33203125" style="1"/>
    <col min="1786" max="1786" width="3.88671875" style="1" customWidth="1"/>
    <col min="1787" max="1787" width="9.109375" style="1" customWidth="1"/>
    <col min="1788" max="1788" width="3.88671875" style="1" customWidth="1"/>
    <col min="1789" max="1792" width="1.33203125" style="1" customWidth="1"/>
    <col min="1793" max="1874" width="3.88671875" style="1" customWidth="1"/>
    <col min="1875" max="2041" width="2.33203125" style="1"/>
    <col min="2042" max="2042" width="3.88671875" style="1" customWidth="1"/>
    <col min="2043" max="2043" width="9.109375" style="1" customWidth="1"/>
    <col min="2044" max="2044" width="3.88671875" style="1" customWidth="1"/>
    <col min="2045" max="2048" width="1.33203125" style="1" customWidth="1"/>
    <col min="2049" max="2130" width="3.88671875" style="1" customWidth="1"/>
    <col min="2131" max="2297" width="2.33203125" style="1"/>
    <col min="2298" max="2298" width="3.88671875" style="1" customWidth="1"/>
    <col min="2299" max="2299" width="9.109375" style="1" customWidth="1"/>
    <col min="2300" max="2300" width="3.88671875" style="1" customWidth="1"/>
    <col min="2301" max="2304" width="1.33203125" style="1" customWidth="1"/>
    <col min="2305" max="2386" width="3.88671875" style="1" customWidth="1"/>
    <col min="2387" max="2553" width="2.33203125" style="1"/>
    <col min="2554" max="2554" width="3.88671875" style="1" customWidth="1"/>
    <col min="2555" max="2555" width="9.109375" style="1" customWidth="1"/>
    <col min="2556" max="2556" width="3.88671875" style="1" customWidth="1"/>
    <col min="2557" max="2560" width="1.33203125" style="1" customWidth="1"/>
    <col min="2561" max="2642" width="3.88671875" style="1" customWidth="1"/>
    <col min="2643" max="2809" width="2.33203125" style="1"/>
    <col min="2810" max="2810" width="3.88671875" style="1" customWidth="1"/>
    <col min="2811" max="2811" width="9.109375" style="1" customWidth="1"/>
    <col min="2812" max="2812" width="3.88671875" style="1" customWidth="1"/>
    <col min="2813" max="2816" width="1.33203125" style="1" customWidth="1"/>
    <col min="2817" max="2898" width="3.88671875" style="1" customWidth="1"/>
    <col min="2899" max="3065" width="2.33203125" style="1"/>
    <col min="3066" max="3066" width="3.88671875" style="1" customWidth="1"/>
    <col min="3067" max="3067" width="9.109375" style="1" customWidth="1"/>
    <col min="3068" max="3068" width="3.88671875" style="1" customWidth="1"/>
    <col min="3069" max="3072" width="1.33203125" style="1" customWidth="1"/>
    <col min="3073" max="3154" width="3.88671875" style="1" customWidth="1"/>
    <col min="3155" max="3321" width="2.33203125" style="1"/>
    <col min="3322" max="3322" width="3.88671875" style="1" customWidth="1"/>
    <col min="3323" max="3323" width="9.109375" style="1" customWidth="1"/>
    <col min="3324" max="3324" width="3.88671875" style="1" customWidth="1"/>
    <col min="3325" max="3328" width="1.33203125" style="1" customWidth="1"/>
    <col min="3329" max="3410" width="3.88671875" style="1" customWidth="1"/>
    <col min="3411" max="3577" width="2.33203125" style="1"/>
    <col min="3578" max="3578" width="3.88671875" style="1" customWidth="1"/>
    <col min="3579" max="3579" width="9.109375" style="1" customWidth="1"/>
    <col min="3580" max="3580" width="3.88671875" style="1" customWidth="1"/>
    <col min="3581" max="3584" width="1.33203125" style="1" customWidth="1"/>
    <col min="3585" max="3666" width="3.88671875" style="1" customWidth="1"/>
    <col min="3667" max="3833" width="2.33203125" style="1"/>
    <col min="3834" max="3834" width="3.88671875" style="1" customWidth="1"/>
    <col min="3835" max="3835" width="9.109375" style="1" customWidth="1"/>
    <col min="3836" max="3836" width="3.88671875" style="1" customWidth="1"/>
    <col min="3837" max="3840" width="1.33203125" style="1" customWidth="1"/>
    <col min="3841" max="3922" width="3.88671875" style="1" customWidth="1"/>
    <col min="3923" max="4089" width="2.33203125" style="1"/>
    <col min="4090" max="4090" width="3.88671875" style="1" customWidth="1"/>
    <col min="4091" max="4091" width="9.109375" style="1" customWidth="1"/>
    <col min="4092" max="4092" width="3.88671875" style="1" customWidth="1"/>
    <col min="4093" max="4096" width="1.33203125" style="1" customWidth="1"/>
    <col min="4097" max="4178" width="3.88671875" style="1" customWidth="1"/>
    <col min="4179" max="4345" width="2.33203125" style="1"/>
    <col min="4346" max="4346" width="3.88671875" style="1" customWidth="1"/>
    <col min="4347" max="4347" width="9.109375" style="1" customWidth="1"/>
    <col min="4348" max="4348" width="3.88671875" style="1" customWidth="1"/>
    <col min="4349" max="4352" width="1.33203125" style="1" customWidth="1"/>
    <col min="4353" max="4434" width="3.88671875" style="1" customWidth="1"/>
    <col min="4435" max="4601" width="2.33203125" style="1"/>
    <col min="4602" max="4602" width="3.88671875" style="1" customWidth="1"/>
    <col min="4603" max="4603" width="9.109375" style="1" customWidth="1"/>
    <col min="4604" max="4604" width="3.88671875" style="1" customWidth="1"/>
    <col min="4605" max="4608" width="1.33203125" style="1" customWidth="1"/>
    <col min="4609" max="4690" width="3.88671875" style="1" customWidth="1"/>
    <col min="4691" max="4857" width="2.33203125" style="1"/>
    <col min="4858" max="4858" width="3.88671875" style="1" customWidth="1"/>
    <col min="4859" max="4859" width="9.109375" style="1" customWidth="1"/>
    <col min="4860" max="4860" width="3.88671875" style="1" customWidth="1"/>
    <col min="4861" max="4864" width="1.33203125" style="1" customWidth="1"/>
    <col min="4865" max="4946" width="3.88671875" style="1" customWidth="1"/>
    <col min="4947" max="5113" width="2.33203125" style="1"/>
    <col min="5114" max="5114" width="3.88671875" style="1" customWidth="1"/>
    <col min="5115" max="5115" width="9.109375" style="1" customWidth="1"/>
    <col min="5116" max="5116" width="3.88671875" style="1" customWidth="1"/>
    <col min="5117" max="5120" width="1.33203125" style="1" customWidth="1"/>
    <col min="5121" max="5202" width="3.88671875" style="1" customWidth="1"/>
    <col min="5203" max="5369" width="2.33203125" style="1"/>
    <col min="5370" max="5370" width="3.88671875" style="1" customWidth="1"/>
    <col min="5371" max="5371" width="9.109375" style="1" customWidth="1"/>
    <col min="5372" max="5372" width="3.88671875" style="1" customWidth="1"/>
    <col min="5373" max="5376" width="1.33203125" style="1" customWidth="1"/>
    <col min="5377" max="5458" width="3.88671875" style="1" customWidth="1"/>
    <col min="5459" max="5625" width="2.33203125" style="1"/>
    <col min="5626" max="5626" width="3.88671875" style="1" customWidth="1"/>
    <col min="5627" max="5627" width="9.109375" style="1" customWidth="1"/>
    <col min="5628" max="5628" width="3.88671875" style="1" customWidth="1"/>
    <col min="5629" max="5632" width="1.33203125" style="1" customWidth="1"/>
    <col min="5633" max="5714" width="3.88671875" style="1" customWidth="1"/>
    <col min="5715" max="5881" width="2.33203125" style="1"/>
    <col min="5882" max="5882" width="3.88671875" style="1" customWidth="1"/>
    <col min="5883" max="5883" width="9.109375" style="1" customWidth="1"/>
    <col min="5884" max="5884" width="3.88671875" style="1" customWidth="1"/>
    <col min="5885" max="5888" width="1.33203125" style="1" customWidth="1"/>
    <col min="5889" max="5970" width="3.88671875" style="1" customWidth="1"/>
    <col min="5971" max="6137" width="2.33203125" style="1"/>
    <col min="6138" max="6138" width="3.88671875" style="1" customWidth="1"/>
    <col min="6139" max="6139" width="9.109375" style="1" customWidth="1"/>
    <col min="6140" max="6140" width="3.88671875" style="1" customWidth="1"/>
    <col min="6141" max="6144" width="1.33203125" style="1" customWidth="1"/>
    <col min="6145" max="6226" width="3.88671875" style="1" customWidth="1"/>
    <col min="6227" max="6393" width="2.33203125" style="1"/>
    <col min="6394" max="6394" width="3.88671875" style="1" customWidth="1"/>
    <col min="6395" max="6395" width="9.109375" style="1" customWidth="1"/>
    <col min="6396" max="6396" width="3.88671875" style="1" customWidth="1"/>
    <col min="6397" max="6400" width="1.33203125" style="1" customWidth="1"/>
    <col min="6401" max="6482" width="3.88671875" style="1" customWidth="1"/>
    <col min="6483" max="6649" width="2.33203125" style="1"/>
    <col min="6650" max="6650" width="3.88671875" style="1" customWidth="1"/>
    <col min="6651" max="6651" width="9.109375" style="1" customWidth="1"/>
    <col min="6652" max="6652" width="3.88671875" style="1" customWidth="1"/>
    <col min="6653" max="6656" width="1.33203125" style="1" customWidth="1"/>
    <col min="6657" max="6738" width="3.88671875" style="1" customWidth="1"/>
    <col min="6739" max="6905" width="2.33203125" style="1"/>
    <col min="6906" max="6906" width="3.88671875" style="1" customWidth="1"/>
    <col min="6907" max="6907" width="9.109375" style="1" customWidth="1"/>
    <col min="6908" max="6908" width="3.88671875" style="1" customWidth="1"/>
    <col min="6909" max="6912" width="1.33203125" style="1" customWidth="1"/>
    <col min="6913" max="6994" width="3.88671875" style="1" customWidth="1"/>
    <col min="6995" max="7161" width="2.33203125" style="1"/>
    <col min="7162" max="7162" width="3.88671875" style="1" customWidth="1"/>
    <col min="7163" max="7163" width="9.109375" style="1" customWidth="1"/>
    <col min="7164" max="7164" width="3.88671875" style="1" customWidth="1"/>
    <col min="7165" max="7168" width="1.33203125" style="1" customWidth="1"/>
    <col min="7169" max="7250" width="3.88671875" style="1" customWidth="1"/>
    <col min="7251" max="7417" width="2.33203125" style="1"/>
    <col min="7418" max="7418" width="3.88671875" style="1" customWidth="1"/>
    <col min="7419" max="7419" width="9.109375" style="1" customWidth="1"/>
    <col min="7420" max="7420" width="3.88671875" style="1" customWidth="1"/>
    <col min="7421" max="7424" width="1.33203125" style="1" customWidth="1"/>
    <col min="7425" max="7506" width="3.88671875" style="1" customWidth="1"/>
    <col min="7507" max="7673" width="2.33203125" style="1"/>
    <col min="7674" max="7674" width="3.88671875" style="1" customWidth="1"/>
    <col min="7675" max="7675" width="9.109375" style="1" customWidth="1"/>
    <col min="7676" max="7676" width="3.88671875" style="1" customWidth="1"/>
    <col min="7677" max="7680" width="1.33203125" style="1" customWidth="1"/>
    <col min="7681" max="7762" width="3.88671875" style="1" customWidth="1"/>
    <col min="7763" max="7929" width="2.33203125" style="1"/>
    <col min="7930" max="7930" width="3.88671875" style="1" customWidth="1"/>
    <col min="7931" max="7931" width="9.109375" style="1" customWidth="1"/>
    <col min="7932" max="7932" width="3.88671875" style="1" customWidth="1"/>
    <col min="7933" max="7936" width="1.33203125" style="1" customWidth="1"/>
    <col min="7937" max="8018" width="3.88671875" style="1" customWidth="1"/>
    <col min="8019" max="8185" width="2.33203125" style="1"/>
    <col min="8186" max="8186" width="3.88671875" style="1" customWidth="1"/>
    <col min="8187" max="8187" width="9.109375" style="1" customWidth="1"/>
    <col min="8188" max="8188" width="3.88671875" style="1" customWidth="1"/>
    <col min="8189" max="8192" width="1.33203125" style="1" customWidth="1"/>
    <col min="8193" max="8274" width="3.88671875" style="1" customWidth="1"/>
    <col min="8275" max="8441" width="2.33203125" style="1"/>
    <col min="8442" max="8442" width="3.88671875" style="1" customWidth="1"/>
    <col min="8443" max="8443" width="9.109375" style="1" customWidth="1"/>
    <col min="8444" max="8444" width="3.88671875" style="1" customWidth="1"/>
    <col min="8445" max="8448" width="1.33203125" style="1" customWidth="1"/>
    <col min="8449" max="8530" width="3.88671875" style="1" customWidth="1"/>
    <col min="8531" max="8697" width="2.33203125" style="1"/>
    <col min="8698" max="8698" width="3.88671875" style="1" customWidth="1"/>
    <col min="8699" max="8699" width="9.109375" style="1" customWidth="1"/>
    <col min="8700" max="8700" width="3.88671875" style="1" customWidth="1"/>
    <col min="8701" max="8704" width="1.33203125" style="1" customWidth="1"/>
    <col min="8705" max="8786" width="3.88671875" style="1" customWidth="1"/>
    <col min="8787" max="8953" width="2.33203125" style="1"/>
    <col min="8954" max="8954" width="3.88671875" style="1" customWidth="1"/>
    <col min="8955" max="8955" width="9.109375" style="1" customWidth="1"/>
    <col min="8956" max="8956" width="3.88671875" style="1" customWidth="1"/>
    <col min="8957" max="8960" width="1.33203125" style="1" customWidth="1"/>
    <col min="8961" max="9042" width="3.88671875" style="1" customWidth="1"/>
    <col min="9043" max="9209" width="2.33203125" style="1"/>
    <col min="9210" max="9210" width="3.88671875" style="1" customWidth="1"/>
    <col min="9211" max="9211" width="9.109375" style="1" customWidth="1"/>
    <col min="9212" max="9212" width="3.88671875" style="1" customWidth="1"/>
    <col min="9213" max="9216" width="1.33203125" style="1" customWidth="1"/>
    <col min="9217" max="9298" width="3.88671875" style="1" customWidth="1"/>
    <col min="9299" max="9465" width="2.33203125" style="1"/>
    <col min="9466" max="9466" width="3.88671875" style="1" customWidth="1"/>
    <col min="9467" max="9467" width="9.109375" style="1" customWidth="1"/>
    <col min="9468" max="9468" width="3.88671875" style="1" customWidth="1"/>
    <col min="9469" max="9472" width="1.33203125" style="1" customWidth="1"/>
    <col min="9473" max="9554" width="3.88671875" style="1" customWidth="1"/>
    <col min="9555" max="9721" width="2.33203125" style="1"/>
    <col min="9722" max="9722" width="3.88671875" style="1" customWidth="1"/>
    <col min="9723" max="9723" width="9.109375" style="1" customWidth="1"/>
    <col min="9724" max="9724" width="3.88671875" style="1" customWidth="1"/>
    <col min="9725" max="9728" width="1.33203125" style="1" customWidth="1"/>
    <col min="9729" max="9810" width="3.88671875" style="1" customWidth="1"/>
    <col min="9811" max="9977" width="2.33203125" style="1"/>
    <col min="9978" max="9978" width="3.88671875" style="1" customWidth="1"/>
    <col min="9979" max="9979" width="9.109375" style="1" customWidth="1"/>
    <col min="9980" max="9980" width="3.88671875" style="1" customWidth="1"/>
    <col min="9981" max="9984" width="1.33203125" style="1" customWidth="1"/>
    <col min="9985" max="10066" width="3.88671875" style="1" customWidth="1"/>
    <col min="10067" max="10233" width="2.33203125" style="1"/>
    <col min="10234" max="10234" width="3.88671875" style="1" customWidth="1"/>
    <col min="10235" max="10235" width="9.109375" style="1" customWidth="1"/>
    <col min="10236" max="10236" width="3.88671875" style="1" customWidth="1"/>
    <col min="10237" max="10240" width="1.33203125" style="1" customWidth="1"/>
    <col min="10241" max="10322" width="3.88671875" style="1" customWidth="1"/>
    <col min="10323" max="10489" width="2.33203125" style="1"/>
    <col min="10490" max="10490" width="3.88671875" style="1" customWidth="1"/>
    <col min="10491" max="10491" width="9.109375" style="1" customWidth="1"/>
    <col min="10492" max="10492" width="3.88671875" style="1" customWidth="1"/>
    <col min="10493" max="10496" width="1.33203125" style="1" customWidth="1"/>
    <col min="10497" max="10578" width="3.88671875" style="1" customWidth="1"/>
    <col min="10579" max="10745" width="2.33203125" style="1"/>
    <col min="10746" max="10746" width="3.88671875" style="1" customWidth="1"/>
    <col min="10747" max="10747" width="9.109375" style="1" customWidth="1"/>
    <col min="10748" max="10748" width="3.88671875" style="1" customWidth="1"/>
    <col min="10749" max="10752" width="1.33203125" style="1" customWidth="1"/>
    <col min="10753" max="10834" width="3.88671875" style="1" customWidth="1"/>
    <col min="10835" max="11001" width="2.33203125" style="1"/>
    <col min="11002" max="11002" width="3.88671875" style="1" customWidth="1"/>
    <col min="11003" max="11003" width="9.109375" style="1" customWidth="1"/>
    <col min="11004" max="11004" width="3.88671875" style="1" customWidth="1"/>
    <col min="11005" max="11008" width="1.33203125" style="1" customWidth="1"/>
    <col min="11009" max="11090" width="3.88671875" style="1" customWidth="1"/>
    <col min="11091" max="11257" width="2.33203125" style="1"/>
    <col min="11258" max="11258" width="3.88671875" style="1" customWidth="1"/>
    <col min="11259" max="11259" width="9.109375" style="1" customWidth="1"/>
    <col min="11260" max="11260" width="3.88671875" style="1" customWidth="1"/>
    <col min="11261" max="11264" width="1.33203125" style="1" customWidth="1"/>
    <col min="11265" max="11346" width="3.88671875" style="1" customWidth="1"/>
    <col min="11347" max="11513" width="2.33203125" style="1"/>
    <col min="11514" max="11514" width="3.88671875" style="1" customWidth="1"/>
    <col min="11515" max="11515" width="9.109375" style="1" customWidth="1"/>
    <col min="11516" max="11516" width="3.88671875" style="1" customWidth="1"/>
    <col min="11517" max="11520" width="1.33203125" style="1" customWidth="1"/>
    <col min="11521" max="11602" width="3.88671875" style="1" customWidth="1"/>
    <col min="11603" max="11769" width="2.33203125" style="1"/>
    <col min="11770" max="11770" width="3.88671875" style="1" customWidth="1"/>
    <col min="11771" max="11771" width="9.109375" style="1" customWidth="1"/>
    <col min="11772" max="11772" width="3.88671875" style="1" customWidth="1"/>
    <col min="11773" max="11776" width="1.33203125" style="1" customWidth="1"/>
    <col min="11777" max="11858" width="3.88671875" style="1" customWidth="1"/>
    <col min="11859" max="12025" width="2.33203125" style="1"/>
    <col min="12026" max="12026" width="3.88671875" style="1" customWidth="1"/>
    <col min="12027" max="12027" width="9.109375" style="1" customWidth="1"/>
    <col min="12028" max="12028" width="3.88671875" style="1" customWidth="1"/>
    <col min="12029" max="12032" width="1.33203125" style="1" customWidth="1"/>
    <col min="12033" max="12114" width="3.88671875" style="1" customWidth="1"/>
    <col min="12115" max="12281" width="2.33203125" style="1"/>
    <col min="12282" max="12282" width="3.88671875" style="1" customWidth="1"/>
    <col min="12283" max="12283" width="9.109375" style="1" customWidth="1"/>
    <col min="12284" max="12284" width="3.88671875" style="1" customWidth="1"/>
    <col min="12285" max="12288" width="1.33203125" style="1" customWidth="1"/>
    <col min="12289" max="12370" width="3.88671875" style="1" customWidth="1"/>
    <col min="12371" max="12537" width="2.33203125" style="1"/>
    <col min="12538" max="12538" width="3.88671875" style="1" customWidth="1"/>
    <col min="12539" max="12539" width="9.109375" style="1" customWidth="1"/>
    <col min="12540" max="12540" width="3.88671875" style="1" customWidth="1"/>
    <col min="12541" max="12544" width="1.33203125" style="1" customWidth="1"/>
    <col min="12545" max="12626" width="3.88671875" style="1" customWidth="1"/>
    <col min="12627" max="12793" width="2.33203125" style="1"/>
    <col min="12794" max="12794" width="3.88671875" style="1" customWidth="1"/>
    <col min="12795" max="12795" width="9.109375" style="1" customWidth="1"/>
    <col min="12796" max="12796" width="3.88671875" style="1" customWidth="1"/>
    <col min="12797" max="12800" width="1.33203125" style="1" customWidth="1"/>
    <col min="12801" max="12882" width="3.88671875" style="1" customWidth="1"/>
    <col min="12883" max="13049" width="2.33203125" style="1"/>
    <col min="13050" max="13050" width="3.88671875" style="1" customWidth="1"/>
    <col min="13051" max="13051" width="9.109375" style="1" customWidth="1"/>
    <col min="13052" max="13052" width="3.88671875" style="1" customWidth="1"/>
    <col min="13053" max="13056" width="1.33203125" style="1" customWidth="1"/>
    <col min="13057" max="13138" width="3.88671875" style="1" customWidth="1"/>
    <col min="13139" max="13305" width="2.33203125" style="1"/>
    <col min="13306" max="13306" width="3.88671875" style="1" customWidth="1"/>
    <col min="13307" max="13307" width="9.109375" style="1" customWidth="1"/>
    <col min="13308" max="13308" width="3.88671875" style="1" customWidth="1"/>
    <col min="13309" max="13312" width="1.33203125" style="1" customWidth="1"/>
    <col min="13313" max="13394" width="3.88671875" style="1" customWidth="1"/>
    <col min="13395" max="13561" width="2.33203125" style="1"/>
    <col min="13562" max="13562" width="3.88671875" style="1" customWidth="1"/>
    <col min="13563" max="13563" width="9.109375" style="1" customWidth="1"/>
    <col min="13564" max="13564" width="3.88671875" style="1" customWidth="1"/>
    <col min="13565" max="13568" width="1.33203125" style="1" customWidth="1"/>
    <col min="13569" max="13650" width="3.88671875" style="1" customWidth="1"/>
    <col min="13651" max="13817" width="2.33203125" style="1"/>
    <col min="13818" max="13818" width="3.88671875" style="1" customWidth="1"/>
    <col min="13819" max="13819" width="9.109375" style="1" customWidth="1"/>
    <col min="13820" max="13820" width="3.88671875" style="1" customWidth="1"/>
    <col min="13821" max="13824" width="1.33203125" style="1" customWidth="1"/>
    <col min="13825" max="13906" width="3.88671875" style="1" customWidth="1"/>
    <col min="13907" max="14073" width="2.33203125" style="1"/>
    <col min="14074" max="14074" width="3.88671875" style="1" customWidth="1"/>
    <col min="14075" max="14075" width="9.109375" style="1" customWidth="1"/>
    <col min="14076" max="14076" width="3.88671875" style="1" customWidth="1"/>
    <col min="14077" max="14080" width="1.33203125" style="1" customWidth="1"/>
    <col min="14081" max="14162" width="3.88671875" style="1" customWidth="1"/>
    <col min="14163" max="14329" width="2.33203125" style="1"/>
    <col min="14330" max="14330" width="3.88671875" style="1" customWidth="1"/>
    <col min="14331" max="14331" width="9.109375" style="1" customWidth="1"/>
    <col min="14332" max="14332" width="3.88671875" style="1" customWidth="1"/>
    <col min="14333" max="14336" width="1.33203125" style="1" customWidth="1"/>
    <col min="14337" max="14418" width="3.88671875" style="1" customWidth="1"/>
    <col min="14419" max="14585" width="2.33203125" style="1"/>
    <col min="14586" max="14586" width="3.88671875" style="1" customWidth="1"/>
    <col min="14587" max="14587" width="9.109375" style="1" customWidth="1"/>
    <col min="14588" max="14588" width="3.88671875" style="1" customWidth="1"/>
    <col min="14589" max="14592" width="1.33203125" style="1" customWidth="1"/>
    <col min="14593" max="14674" width="3.88671875" style="1" customWidth="1"/>
    <col min="14675" max="14841" width="2.33203125" style="1"/>
    <col min="14842" max="14842" width="3.88671875" style="1" customWidth="1"/>
    <col min="14843" max="14843" width="9.109375" style="1" customWidth="1"/>
    <col min="14844" max="14844" width="3.88671875" style="1" customWidth="1"/>
    <col min="14845" max="14848" width="1.33203125" style="1" customWidth="1"/>
    <col min="14849" max="14930" width="3.88671875" style="1" customWidth="1"/>
    <col min="14931" max="15097" width="2.33203125" style="1"/>
    <col min="15098" max="15098" width="3.88671875" style="1" customWidth="1"/>
    <col min="15099" max="15099" width="9.109375" style="1" customWidth="1"/>
    <col min="15100" max="15100" width="3.88671875" style="1" customWidth="1"/>
    <col min="15101" max="15104" width="1.33203125" style="1" customWidth="1"/>
    <col min="15105" max="15186" width="3.88671875" style="1" customWidth="1"/>
    <col min="15187" max="15353" width="2.33203125" style="1"/>
    <col min="15354" max="15354" width="3.88671875" style="1" customWidth="1"/>
    <col min="15355" max="15355" width="9.109375" style="1" customWidth="1"/>
    <col min="15356" max="15356" width="3.88671875" style="1" customWidth="1"/>
    <col min="15357" max="15360" width="1.33203125" style="1" customWidth="1"/>
    <col min="15361" max="15442" width="3.88671875" style="1" customWidth="1"/>
    <col min="15443" max="15609" width="2.33203125" style="1"/>
    <col min="15610" max="15610" width="3.88671875" style="1" customWidth="1"/>
    <col min="15611" max="15611" width="9.109375" style="1" customWidth="1"/>
    <col min="15612" max="15612" width="3.88671875" style="1" customWidth="1"/>
    <col min="15613" max="15616" width="1.33203125" style="1" customWidth="1"/>
    <col min="15617" max="15698" width="3.88671875" style="1" customWidth="1"/>
    <col min="15699" max="15865" width="2.33203125" style="1"/>
    <col min="15866" max="15866" width="3.88671875" style="1" customWidth="1"/>
    <col min="15867" max="15867" width="9.109375" style="1" customWidth="1"/>
    <col min="15868" max="15868" width="3.88671875" style="1" customWidth="1"/>
    <col min="15869" max="15872" width="1.33203125" style="1" customWidth="1"/>
    <col min="15873" max="15954" width="3.88671875" style="1" customWidth="1"/>
    <col min="15955" max="16121" width="2.33203125" style="1"/>
    <col min="16122" max="16122" width="3.88671875" style="1" customWidth="1"/>
    <col min="16123" max="16123" width="9.109375" style="1" customWidth="1"/>
    <col min="16124" max="16124" width="3.88671875" style="1" customWidth="1"/>
    <col min="16125" max="16128" width="1.33203125" style="1" customWidth="1"/>
    <col min="16129" max="16210" width="3.88671875" style="1" customWidth="1"/>
    <col min="16211" max="16384" width="2.33203125" style="1"/>
  </cols>
  <sheetData>
    <row r="1" spans="2:164" ht="15.9" customHeight="1"/>
    <row r="2" spans="2:164" ht="15.9" customHeight="1"/>
    <row r="3" spans="2:164" ht="15.9" customHeight="1"/>
    <row r="4" spans="2:164" ht="15.9" customHeight="1">
      <c r="B4" s="259"/>
      <c r="C4" s="259"/>
      <c r="D4" s="259"/>
      <c r="E4" s="259"/>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row>
    <row r="5" spans="2:164" ht="15.9" customHeight="1">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row>
    <row r="6" spans="2:164" ht="15.9" customHeight="1">
      <c r="B6" s="259"/>
      <c r="C6" s="259"/>
      <c r="D6" s="259"/>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59"/>
      <c r="AJ6" s="259"/>
      <c r="AK6" s="259"/>
      <c r="AL6" s="259"/>
      <c r="AM6" s="259"/>
      <c r="AN6" s="259"/>
      <c r="AO6" s="259"/>
      <c r="AP6" s="259"/>
      <c r="AQ6" s="259"/>
      <c r="AR6" s="259"/>
      <c r="AS6" s="259"/>
      <c r="AT6" s="259"/>
      <c r="AU6" s="259"/>
      <c r="AV6" s="259"/>
      <c r="AW6" s="259"/>
      <c r="AX6" s="259"/>
      <c r="AY6" s="259"/>
      <c r="AZ6" s="259"/>
      <c r="BA6" s="259"/>
      <c r="BB6" s="259"/>
      <c r="BC6" s="259"/>
      <c r="BD6" s="259"/>
      <c r="BE6" s="259"/>
      <c r="BF6" s="259"/>
      <c r="BG6" s="259"/>
      <c r="BH6" s="259"/>
      <c r="BI6" s="259"/>
      <c r="BJ6" s="259"/>
      <c r="BK6" s="259"/>
      <c r="BL6" s="259"/>
      <c r="BM6" s="259"/>
      <c r="BN6" s="259"/>
      <c r="BO6" s="259"/>
      <c r="BP6" s="259"/>
      <c r="BQ6" s="259"/>
      <c r="BR6" s="259"/>
      <c r="BS6" s="259"/>
      <c r="BT6" s="259"/>
      <c r="BU6" s="259"/>
      <c r="BV6" s="259"/>
      <c r="BW6" s="259"/>
      <c r="BX6" s="259"/>
      <c r="BY6" s="259"/>
      <c r="BZ6" s="259"/>
      <c r="CA6" s="259"/>
      <c r="CB6" s="259"/>
      <c r="CC6" s="259"/>
      <c r="CD6" s="259"/>
    </row>
    <row r="7" spans="2:164" ht="30" customHeight="1">
      <c r="B7" s="329"/>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2"/>
      <c r="AL7" s="262"/>
      <c r="AM7" s="262"/>
      <c r="AN7" s="262"/>
      <c r="AO7" s="262"/>
      <c r="AP7" s="262"/>
      <c r="AQ7" s="262"/>
      <c r="AR7" s="262"/>
      <c r="AS7" s="262"/>
      <c r="AT7" s="262"/>
      <c r="AU7" s="262"/>
      <c r="AV7" s="262"/>
      <c r="AW7" s="262"/>
      <c r="AX7" s="262"/>
      <c r="AY7" s="262"/>
      <c r="AZ7" s="262"/>
      <c r="BA7" s="262"/>
      <c r="BB7" s="262"/>
      <c r="BC7" s="262"/>
      <c r="BD7" s="262"/>
      <c r="BE7" s="262"/>
      <c r="BF7" s="262"/>
      <c r="BG7" s="262"/>
      <c r="BH7" s="262"/>
      <c r="BI7" s="262"/>
      <c r="BJ7" s="262"/>
      <c r="BK7" s="262"/>
      <c r="BL7" s="262"/>
      <c r="BM7" s="140"/>
      <c r="BN7" s="140"/>
      <c r="BO7" s="140"/>
      <c r="BP7" s="140"/>
      <c r="BQ7" s="140"/>
      <c r="BR7" s="140"/>
      <c r="BS7" s="140"/>
      <c r="BT7" s="140"/>
      <c r="BU7" s="140"/>
      <c r="BV7" s="140"/>
      <c r="BW7" s="140"/>
      <c r="BX7" s="140"/>
      <c r="BY7" s="140"/>
      <c r="BZ7" s="140"/>
      <c r="CA7" s="140"/>
      <c r="CB7" s="140"/>
      <c r="CC7" s="140"/>
      <c r="CD7" s="264"/>
    </row>
    <row r="8" spans="2:164" ht="24.9" customHeight="1">
      <c r="B8" s="330"/>
      <c r="C8" s="261"/>
      <c r="D8" s="261"/>
      <c r="E8" s="261"/>
      <c r="F8" s="261"/>
      <c r="G8" s="261"/>
      <c r="H8" s="261"/>
      <c r="I8" s="261"/>
      <c r="J8" s="261"/>
      <c r="K8" s="261"/>
      <c r="L8" s="261"/>
      <c r="M8" s="261"/>
      <c r="N8" s="261"/>
      <c r="O8" s="261"/>
      <c r="P8" s="261"/>
      <c r="Q8" s="261"/>
      <c r="R8" s="261"/>
      <c r="S8" s="261"/>
      <c r="T8" s="261"/>
      <c r="U8" s="261"/>
      <c r="V8" s="261"/>
      <c r="W8" s="261"/>
      <c r="X8" s="261"/>
      <c r="Y8" s="261"/>
      <c r="Z8" s="261"/>
      <c r="AA8" s="261"/>
      <c r="AB8" s="261"/>
      <c r="AC8" s="261"/>
      <c r="AD8" s="261"/>
      <c r="AE8" s="261"/>
      <c r="AF8" s="261"/>
      <c r="AG8" s="261"/>
      <c r="AH8" s="261"/>
      <c r="AI8" s="261"/>
      <c r="AJ8" s="261"/>
      <c r="AK8" s="261"/>
      <c r="AL8" s="261"/>
      <c r="AM8" s="261"/>
      <c r="AN8" s="261"/>
      <c r="AO8" s="261"/>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c r="BN8"/>
      <c r="BO8"/>
      <c r="BP8"/>
      <c r="BQ8"/>
      <c r="BR8"/>
      <c r="BS8"/>
      <c r="BT8"/>
      <c r="BU8"/>
      <c r="BV8"/>
      <c r="BW8"/>
      <c r="BX8"/>
      <c r="BY8"/>
      <c r="BZ8"/>
      <c r="CA8"/>
      <c r="CB8"/>
      <c r="CC8"/>
      <c r="CD8" s="164"/>
    </row>
    <row r="9" spans="2:164" ht="12" customHeight="1">
      <c r="B9" s="330"/>
      <c r="C9" s="261"/>
      <c r="D9" s="261"/>
      <c r="E9" s="261"/>
      <c r="F9" s="261"/>
      <c r="G9" s="261"/>
      <c r="H9" s="261"/>
      <c r="I9" s="261"/>
      <c r="J9" s="261"/>
      <c r="K9" s="261"/>
      <c r="L9" s="261"/>
      <c r="M9" s="261"/>
      <c r="N9" s="261"/>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c r="BN9"/>
      <c r="BO9"/>
      <c r="BP9"/>
      <c r="BQ9"/>
      <c r="BR9"/>
      <c r="BS9"/>
      <c r="BT9"/>
      <c r="BU9"/>
      <c r="BV9"/>
      <c r="BW9"/>
      <c r="BX9"/>
      <c r="BY9"/>
      <c r="BZ9"/>
      <c r="CA9"/>
      <c r="CB9"/>
      <c r="CC9"/>
      <c r="CD9" s="164"/>
    </row>
    <row r="10" spans="2:164" ht="23.1" customHeight="1">
      <c r="B10" s="330"/>
      <c r="C10" s="261"/>
      <c r="D10" s="261"/>
      <c r="E10" s="261"/>
      <c r="F10" s="261"/>
      <c r="G10" s="261"/>
      <c r="H10" s="261"/>
      <c r="I10" s="1303" t="s">
        <v>321</v>
      </c>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03"/>
      <c r="AV10" s="1303"/>
      <c r="AW10" s="1303"/>
      <c r="AX10" s="1303"/>
      <c r="AY10" s="1303"/>
      <c r="AZ10" s="1303"/>
      <c r="BA10" s="1303"/>
      <c r="BB10" s="1303"/>
      <c r="BC10" s="1303"/>
      <c r="BD10" s="1303"/>
      <c r="BE10" s="1303"/>
      <c r="BF10" s="1303"/>
      <c r="BG10" s="1303"/>
      <c r="BH10" s="261"/>
      <c r="BI10" s="261"/>
      <c r="BJ10" s="261"/>
      <c r="BK10" s="261"/>
      <c r="BL10" s="261"/>
      <c r="BM10"/>
      <c r="BN10"/>
      <c r="BO10"/>
      <c r="BP10"/>
      <c r="BQ10"/>
      <c r="BR10"/>
      <c r="BS10"/>
      <c r="BT10"/>
      <c r="BU10"/>
      <c r="BV10"/>
      <c r="BW10"/>
      <c r="BX10"/>
      <c r="BY10"/>
      <c r="BZ10"/>
      <c r="CA10"/>
      <c r="CB10"/>
      <c r="CC10"/>
      <c r="CD10" s="164"/>
    </row>
    <row r="11" spans="2:164" ht="23.1" customHeight="1">
      <c r="B11" s="330"/>
      <c r="C11" s="261"/>
      <c r="D11" s="261"/>
      <c r="E11" s="261"/>
      <c r="F11" s="261"/>
      <c r="G11" s="261"/>
      <c r="H11" s="261"/>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03"/>
      <c r="AV11" s="1303"/>
      <c r="AW11" s="1303"/>
      <c r="AX11" s="1303"/>
      <c r="AY11" s="1303"/>
      <c r="AZ11" s="1303"/>
      <c r="BA11" s="1303"/>
      <c r="BB11" s="1303"/>
      <c r="BC11" s="1303"/>
      <c r="BD11" s="1303"/>
      <c r="BE11" s="1303"/>
      <c r="BF11" s="1303"/>
      <c r="BG11" s="1303"/>
      <c r="BH11" s="261"/>
      <c r="BI11" s="261"/>
      <c r="BJ11" s="261"/>
      <c r="BK11" s="261"/>
      <c r="BL11" s="261"/>
      <c r="BM11"/>
      <c r="BN11"/>
      <c r="BO11"/>
      <c r="BP11"/>
      <c r="BQ11"/>
      <c r="BR11"/>
      <c r="BS11"/>
      <c r="BT11"/>
      <c r="BU11"/>
      <c r="BV11"/>
      <c r="BW11"/>
      <c r="BX11"/>
      <c r="BY11"/>
      <c r="BZ11"/>
      <c r="CA11"/>
      <c r="CB11"/>
      <c r="CC11"/>
      <c r="CD11" s="164"/>
    </row>
    <row r="12" spans="2:164" ht="39.9" customHeight="1">
      <c r="B12" s="330"/>
      <c r="C12" s="261"/>
      <c r="D12" s="261"/>
      <c r="E12" s="261"/>
      <c r="F12" s="261"/>
      <c r="G12" s="261"/>
      <c r="H12" s="261"/>
      <c r="I12" s="316" t="s">
        <v>322</v>
      </c>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1"/>
      <c r="AN12" s="261"/>
      <c r="AO12" s="261"/>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c r="BR12" s="261"/>
      <c r="BS12" s="261"/>
      <c r="BT12" s="261"/>
      <c r="BU12" s="261"/>
      <c r="BV12" s="261"/>
      <c r="BW12" s="261"/>
      <c r="BX12" s="261"/>
      <c r="BY12" s="261"/>
      <c r="BZ12" s="261"/>
      <c r="CA12" s="261"/>
      <c r="CB12" s="261"/>
      <c r="CC12" s="261"/>
      <c r="CD12" s="282"/>
    </row>
    <row r="13" spans="2:164" ht="30">
      <c r="B13" s="331"/>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83"/>
    </row>
    <row r="14" spans="2:164" ht="30">
      <c r="B14" s="331"/>
      <c r="F14" s="306"/>
      <c r="G14" s="306"/>
      <c r="H14" s="306"/>
      <c r="I14" s="306"/>
      <c r="J14" s="306"/>
      <c r="K14" s="306"/>
      <c r="L14" s="306"/>
      <c r="M14" s="306"/>
      <c r="N14" s="306"/>
      <c r="O14" s="306"/>
      <c r="P14" s="306"/>
      <c r="Q14" s="306"/>
      <c r="R14" s="306"/>
      <c r="S14" s="306"/>
      <c r="T14" s="306"/>
      <c r="U14" s="306"/>
      <c r="V14" s="306"/>
      <c r="W14" s="306"/>
      <c r="X14" s="306"/>
      <c r="Y14" s="306"/>
      <c r="Z14" s="105"/>
      <c r="AK14" s="84"/>
      <c r="AL14" s="84"/>
      <c r="AM14" s="84"/>
      <c r="AN14" s="84"/>
      <c r="AO14" s="84"/>
      <c r="AP14" s="1335" t="s">
        <v>323</v>
      </c>
      <c r="AQ14" s="1335"/>
      <c r="AR14" s="1335"/>
      <c r="AS14" s="1335"/>
      <c r="AT14" s="1335"/>
      <c r="AU14" s="1335"/>
      <c r="AV14" s="1335"/>
      <c r="AW14" s="1335"/>
      <c r="AX14" s="1335"/>
      <c r="AY14" s="1335"/>
      <c r="AZ14" s="1335"/>
      <c r="BA14" s="1335"/>
      <c r="BB14" s="1335"/>
      <c r="BC14" s="1335"/>
      <c r="BD14" s="1335"/>
      <c r="BE14" s="1335"/>
      <c r="BF14" s="1335"/>
      <c r="BG14" s="1335"/>
      <c r="BH14" s="1335"/>
      <c r="BI14" s="1335"/>
      <c r="BJ14" s="1335"/>
      <c r="BK14" s="1335"/>
      <c r="BL14" s="1335"/>
      <c r="BM14" s="1335"/>
      <c r="BN14" s="1335"/>
      <c r="BO14" s="1335"/>
      <c r="BP14" s="1335"/>
      <c r="BQ14" s="1335"/>
      <c r="BR14" s="1335"/>
      <c r="BS14" s="1335"/>
      <c r="BT14" s="1335"/>
      <c r="BU14" s="1335"/>
      <c r="BV14" s="1335"/>
      <c r="BW14" s="1335"/>
      <c r="BX14" s="1335"/>
      <c r="BY14" s="1335"/>
      <c r="BZ14" s="22"/>
      <c r="CA14" s="22"/>
      <c r="CB14" s="22"/>
      <c r="CC14" s="22"/>
      <c r="CD14" s="283"/>
    </row>
    <row r="15" spans="2:164" ht="30">
      <c r="B15" s="331"/>
      <c r="C15" s="575">
        <v>3.1</v>
      </c>
      <c r="D15" s="575" t="s">
        <v>324</v>
      </c>
      <c r="E15" s="105"/>
      <c r="F15" s="306"/>
      <c r="G15" s="306"/>
      <c r="H15" s="306"/>
      <c r="I15" s="306"/>
      <c r="J15" s="306"/>
      <c r="K15" s="306"/>
      <c r="L15" s="306"/>
      <c r="M15" s="306"/>
      <c r="N15" s="306"/>
      <c r="O15" s="306"/>
      <c r="P15" s="306"/>
      <c r="Q15" s="306"/>
      <c r="R15" s="306"/>
      <c r="S15" s="306"/>
      <c r="T15" s="306"/>
      <c r="U15" s="306"/>
      <c r="V15" s="306"/>
      <c r="W15" s="306"/>
      <c r="X15" s="306"/>
      <c r="Y15" s="306"/>
      <c r="Z15" s="306"/>
      <c r="AK15" s="84"/>
      <c r="AL15" s="84"/>
      <c r="AM15" s="84"/>
      <c r="AN15" s="84"/>
      <c r="AO15" s="84"/>
      <c r="AP15" s="1336" t="s">
        <v>325</v>
      </c>
      <c r="AQ15" s="1336"/>
      <c r="AR15" s="1336"/>
      <c r="AS15" s="1336"/>
      <c r="AT15" s="1336"/>
      <c r="AU15" s="1336"/>
      <c r="AV15" s="1336"/>
      <c r="AW15" s="1336"/>
      <c r="AX15" s="1336"/>
      <c r="AY15" s="1336"/>
      <c r="AZ15" s="1336"/>
      <c r="BA15" s="1336"/>
      <c r="BB15" s="1336"/>
      <c r="BC15" s="1336"/>
      <c r="BD15" s="1336"/>
      <c r="BE15" s="1336"/>
      <c r="BF15" s="1336"/>
      <c r="BG15" s="1336"/>
      <c r="BH15" s="1336"/>
      <c r="BI15" s="1336"/>
      <c r="BJ15" s="1336"/>
      <c r="BK15" s="1336"/>
      <c r="BL15" s="1336"/>
      <c r="BM15" s="1336"/>
      <c r="BN15" s="1336"/>
      <c r="BO15" s="1336"/>
      <c r="BP15" s="1336"/>
      <c r="BQ15" s="1336"/>
      <c r="BR15" s="1336"/>
      <c r="BS15" s="1336"/>
      <c r="BT15" s="1336"/>
      <c r="BU15" s="1336"/>
      <c r="BV15" s="1336"/>
      <c r="BW15" s="1336"/>
      <c r="BX15" s="1336"/>
      <c r="BY15" s="1336"/>
      <c r="BZ15" s="22"/>
      <c r="CA15" s="22"/>
      <c r="CB15" s="22"/>
      <c r="CC15" s="22"/>
      <c r="CD15" s="283"/>
    </row>
    <row r="16" spans="2:164" ht="28.2">
      <c r="B16" s="81"/>
      <c r="C16" s="306"/>
      <c r="D16" s="576" t="s">
        <v>326</v>
      </c>
      <c r="E16" s="105"/>
      <c r="AP16" s="1337" t="s">
        <v>327</v>
      </c>
      <c r="AQ16" s="1338"/>
      <c r="AR16" s="1338"/>
      <c r="AS16" s="1338"/>
      <c r="AT16" s="1338"/>
      <c r="AU16" s="1338"/>
      <c r="AV16" s="1338"/>
      <c r="AW16" s="1338"/>
      <c r="AX16" s="1338"/>
      <c r="AY16" s="1338"/>
      <c r="AZ16" s="1338"/>
      <c r="BA16" s="1338"/>
      <c r="BB16" s="1338"/>
      <c r="BC16" s="1338"/>
      <c r="BD16" s="1338"/>
      <c r="BE16" s="1338"/>
      <c r="BF16" s="1338"/>
      <c r="BG16" s="1338"/>
      <c r="BH16" s="1338"/>
      <c r="BI16" s="1338"/>
      <c r="BJ16" s="1338"/>
      <c r="BK16" s="1338"/>
      <c r="BL16" s="1338"/>
      <c r="BM16" s="1338"/>
      <c r="BN16" s="1338"/>
      <c r="BO16" s="1338"/>
      <c r="BP16" s="1338"/>
      <c r="BQ16" s="1338"/>
      <c r="BR16" s="1338"/>
      <c r="BS16" s="1338"/>
      <c r="BT16" s="1338"/>
      <c r="BU16" s="1338"/>
      <c r="BV16" s="1338"/>
      <c r="BW16" s="1338"/>
      <c r="BX16" s="1338"/>
      <c r="BY16" s="1338"/>
      <c r="CC16" s="84"/>
      <c r="CD16" s="103"/>
      <c r="CO16" s="217"/>
      <c r="CP16" s="217"/>
      <c r="CQ16" s="217"/>
      <c r="CR16" s="217"/>
      <c r="CS16" s="217"/>
      <c r="CT16" s="217"/>
      <c r="CU16" s="217"/>
      <c r="CV16" s="217"/>
      <c r="CW16" s="217"/>
      <c r="CX16" s="217"/>
      <c r="CY16" s="217"/>
      <c r="CZ16" s="217"/>
      <c r="DA16" s="217"/>
      <c r="DB16" s="217"/>
      <c r="DC16" s="217"/>
      <c r="DD16" s="217"/>
      <c r="DE16" s="217"/>
      <c r="DF16" s="217"/>
      <c r="DG16" s="217"/>
      <c r="DH16" s="217"/>
      <c r="DI16" s="217"/>
      <c r="DJ16" s="217"/>
      <c r="DK16" s="217"/>
      <c r="DL16" s="217"/>
      <c r="DM16" s="217"/>
      <c r="DN16" s="217"/>
      <c r="DO16" s="217"/>
      <c r="DP16" s="217"/>
      <c r="DQ16" s="217"/>
      <c r="DR16" s="217"/>
      <c r="DS16" s="217"/>
      <c r="DT16" s="217"/>
      <c r="DU16" s="217"/>
      <c r="DV16" s="217"/>
      <c r="DW16" s="217"/>
      <c r="DX16" s="217"/>
      <c r="DY16" s="217"/>
      <c r="DZ16" s="217"/>
      <c r="EA16" s="217"/>
      <c r="EB16" s="217"/>
      <c r="EC16" s="217"/>
      <c r="ED16" s="217"/>
      <c r="EE16" s="217"/>
      <c r="EF16" s="217"/>
      <c r="EG16" s="217"/>
      <c r="EH16" s="217"/>
      <c r="EI16" s="217"/>
      <c r="EJ16" s="217"/>
      <c r="EK16" s="217"/>
      <c r="EL16" s="217"/>
      <c r="EM16" s="217"/>
      <c r="EN16" s="217"/>
      <c r="EO16" s="217"/>
      <c r="EP16" s="217"/>
      <c r="EQ16" s="326"/>
      <c r="ER16" s="326"/>
      <c r="ES16" s="326"/>
      <c r="ET16" s="326"/>
      <c r="EU16" s="326"/>
      <c r="EV16" s="326"/>
      <c r="EW16" s="326"/>
      <c r="EX16" s="326"/>
      <c r="EY16" s="326"/>
      <c r="EZ16" s="326"/>
      <c r="FA16" s="326"/>
      <c r="FB16" s="326"/>
      <c r="FC16" s="326"/>
      <c r="FD16" s="326"/>
      <c r="FE16" s="326"/>
      <c r="FF16" s="326"/>
      <c r="FG16" s="326"/>
      <c r="FH16" s="326"/>
    </row>
    <row r="17" spans="1:164" ht="15" customHeight="1">
      <c r="B17" s="81"/>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CC17" s="84"/>
      <c r="CD17" s="103"/>
      <c r="CM17" s="317"/>
      <c r="CO17" s="217"/>
      <c r="CP17" s="217"/>
      <c r="CQ17" s="217"/>
      <c r="CR17" s="217"/>
      <c r="CS17" s="217"/>
      <c r="CT17" s="217"/>
      <c r="CU17" s="217"/>
      <c r="CV17" s="217"/>
      <c r="CW17" s="217"/>
      <c r="CX17" s="217"/>
      <c r="CY17" s="217"/>
      <c r="CZ17" s="217"/>
      <c r="DA17" s="217"/>
      <c r="DB17" s="217"/>
      <c r="DC17" s="217"/>
      <c r="DD17" s="217"/>
      <c r="DE17" s="217"/>
      <c r="DF17" s="217"/>
      <c r="DG17" s="217"/>
      <c r="DH17" s="217"/>
      <c r="DI17" s="217"/>
      <c r="DJ17" s="217"/>
      <c r="DK17" s="217"/>
      <c r="DL17" s="217"/>
      <c r="DM17" s="217"/>
      <c r="DN17" s="217"/>
      <c r="DO17" s="217"/>
      <c r="DP17" s="217"/>
      <c r="DQ17" s="217"/>
      <c r="DR17" s="217"/>
      <c r="DS17" s="217"/>
      <c r="DT17" s="217"/>
      <c r="DU17" s="217"/>
      <c r="DV17" s="217"/>
      <c r="DW17" s="217"/>
      <c r="DX17" s="217"/>
      <c r="DY17" s="217"/>
      <c r="DZ17" s="217"/>
      <c r="EA17" s="217"/>
      <c r="EB17" s="217"/>
      <c r="EC17" s="217"/>
      <c r="ED17" s="217"/>
      <c r="EE17" s="217"/>
      <c r="EF17" s="217"/>
      <c r="EG17" s="217"/>
      <c r="EH17" s="217"/>
      <c r="EI17" s="217"/>
      <c r="EJ17" s="217"/>
      <c r="EK17" s="217"/>
      <c r="EL17" s="217"/>
      <c r="EM17" s="217"/>
      <c r="EN17" s="217"/>
      <c r="EO17" s="217"/>
      <c r="EP17" s="217"/>
      <c r="EQ17" s="217"/>
      <c r="ER17" s="217"/>
      <c r="ES17" s="217"/>
      <c r="ET17" s="217"/>
      <c r="EU17" s="217"/>
      <c r="EV17" s="217"/>
      <c r="EW17" s="217"/>
      <c r="EX17" s="217"/>
      <c r="EY17" s="217"/>
      <c r="EZ17" s="217"/>
      <c r="FA17" s="217"/>
      <c r="FB17" s="217"/>
      <c r="FC17" s="217"/>
      <c r="FD17" s="326"/>
      <c r="FE17" s="326"/>
      <c r="FF17" s="326"/>
      <c r="FG17" s="326"/>
      <c r="FH17" s="326"/>
    </row>
    <row r="18" spans="1:164" ht="30" customHeight="1">
      <c r="B18" s="71"/>
      <c r="C18" s="59"/>
      <c r="D18" s="306"/>
      <c r="E18" s="306"/>
      <c r="F18" s="306"/>
      <c r="G18" s="306"/>
      <c r="H18" s="306"/>
      <c r="I18" s="306"/>
      <c r="J18" s="306"/>
      <c r="K18" s="306"/>
      <c r="L18" s="306"/>
      <c r="M18" s="306"/>
      <c r="N18" s="306"/>
      <c r="O18" s="306"/>
      <c r="P18" s="306"/>
      <c r="Q18" s="306"/>
      <c r="R18" s="306"/>
      <c r="S18" s="306"/>
      <c r="T18" s="306"/>
      <c r="U18" s="306"/>
      <c r="V18" s="306"/>
      <c r="W18" s="306"/>
      <c r="X18" s="306"/>
      <c r="Y18" s="306"/>
      <c r="Z18" s="306"/>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306"/>
      <c r="BK18" s="306"/>
      <c r="BL18" s="306"/>
      <c r="BM18" s="306"/>
      <c r="BN18" s="306"/>
      <c r="BO18" s="306"/>
      <c r="BP18" s="306"/>
      <c r="BQ18" s="306"/>
      <c r="BR18" s="306"/>
      <c r="BS18" s="1339"/>
      <c r="BT18" s="1339"/>
      <c r="BU18" s="84"/>
      <c r="BV18" s="84"/>
      <c r="BX18" s="84"/>
      <c r="BY18" s="170"/>
      <c r="CA18" s="1013" t="s">
        <v>328</v>
      </c>
      <c r="CC18" s="176"/>
      <c r="CD18" s="284"/>
      <c r="CE18" s="23"/>
      <c r="CF18" s="23"/>
      <c r="CG18" s="23"/>
      <c r="CM18" s="317"/>
      <c r="CO18" s="217"/>
      <c r="CP18" s="217"/>
      <c r="CQ18" s="217"/>
      <c r="CR18" s="217"/>
      <c r="CS18" s="217"/>
      <c r="CT18" s="217"/>
      <c r="CU18" s="217"/>
      <c r="CV18" s="217"/>
      <c r="CW18" s="217"/>
      <c r="CX18" s="217"/>
      <c r="CY18" s="217"/>
      <c r="CZ18" s="217"/>
      <c r="DA18" s="217"/>
      <c r="DB18" s="217"/>
      <c r="DC18" s="217"/>
      <c r="DD18" s="217"/>
      <c r="DE18" s="217"/>
      <c r="DF18" s="217"/>
      <c r="DG18" s="217"/>
      <c r="DH18" s="217"/>
      <c r="DI18" s="217"/>
      <c r="DJ18" s="217"/>
      <c r="DK18" s="217"/>
      <c r="DL18" s="217"/>
      <c r="DM18" s="217"/>
      <c r="DN18" s="217"/>
      <c r="DO18" s="217"/>
      <c r="DP18" s="217"/>
      <c r="DQ18" s="217"/>
      <c r="DR18" s="217"/>
      <c r="DS18" s="217"/>
      <c r="DT18" s="217"/>
      <c r="DU18" s="217"/>
      <c r="DV18" s="217"/>
      <c r="DW18" s="217"/>
      <c r="DX18" s="217"/>
      <c r="DY18" s="217"/>
      <c r="DZ18" s="217"/>
      <c r="EA18" s="217"/>
      <c r="EB18" s="217"/>
      <c r="EC18" s="217"/>
      <c r="ED18" s="217"/>
      <c r="EE18" s="217"/>
      <c r="EF18" s="217"/>
      <c r="EG18" s="217"/>
      <c r="EH18" s="217"/>
      <c r="EI18" s="217"/>
      <c r="EJ18" s="217"/>
      <c r="EK18" s="217"/>
      <c r="EL18" s="217"/>
      <c r="EM18" s="217"/>
      <c r="EN18" s="217"/>
      <c r="EO18" s="217"/>
      <c r="EP18" s="217"/>
      <c r="EQ18" s="217"/>
      <c r="ER18" s="217"/>
      <c r="ES18" s="217"/>
      <c r="ET18" s="217"/>
      <c r="EU18" s="217"/>
      <c r="EV18" s="217"/>
      <c r="EW18" s="217"/>
      <c r="EX18" s="217"/>
      <c r="EY18" s="217"/>
      <c r="EZ18" s="217"/>
      <c r="FA18" s="217"/>
      <c r="FB18" s="217"/>
      <c r="FC18" s="217"/>
      <c r="FD18" s="326"/>
      <c r="FE18" s="326"/>
      <c r="FF18" s="326"/>
      <c r="FG18" s="326"/>
      <c r="FH18" s="326"/>
    </row>
    <row r="19" spans="1:164" ht="30" customHeight="1">
      <c r="B19" s="274"/>
      <c r="C19"/>
      <c r="D19" s="1334" t="s">
        <v>253</v>
      </c>
      <c r="E19" s="1334"/>
      <c r="F19" s="1334" t="s">
        <v>329</v>
      </c>
      <c r="G19" s="1334"/>
      <c r="H19" s="1334"/>
      <c r="I19" s="1334"/>
      <c r="J19" s="1334"/>
      <c r="K19" s="1334"/>
      <c r="L19" s="1334"/>
      <c r="M19" s="1334"/>
      <c r="N19" s="1334"/>
      <c r="O19" s="1334"/>
      <c r="P19" s="1334"/>
      <c r="Q19" s="1334"/>
      <c r="R19" s="1334"/>
      <c r="S19" s="1334"/>
      <c r="T19" s="1334"/>
      <c r="U19" s="1334"/>
      <c r="V19" s="1334"/>
      <c r="W19" s="1334"/>
      <c r="X19" s="1334"/>
      <c r="Y19" s="1334"/>
      <c r="Z19" s="306"/>
      <c r="AK19" s="84"/>
      <c r="AL19" s="84"/>
      <c r="AM19" s="84"/>
      <c r="AP19" s="1321" t="s">
        <v>330</v>
      </c>
      <c r="AQ19" s="1320"/>
      <c r="AR19" s="1270"/>
      <c r="AS19" s="1271"/>
      <c r="AT19" s="1271"/>
      <c r="AU19" s="1271"/>
      <c r="AV19" s="1271"/>
      <c r="AW19" s="1271"/>
      <c r="AX19" s="1271"/>
      <c r="AY19" s="1271"/>
      <c r="AZ19" s="1271"/>
      <c r="BA19" s="1271"/>
      <c r="BB19" s="1271"/>
      <c r="BC19" s="1271"/>
      <c r="BD19" s="1271"/>
      <c r="BE19" s="1271"/>
      <c r="BF19" s="1271"/>
      <c r="BG19" s="1271"/>
      <c r="BH19" s="1271"/>
      <c r="BI19" s="1271"/>
      <c r="BJ19" s="1271"/>
      <c r="BK19" s="1271"/>
      <c r="BL19" s="1271"/>
      <c r="BM19" s="1271"/>
      <c r="BN19" s="1271"/>
      <c r="BO19" s="1271"/>
      <c r="BP19" s="1271"/>
      <c r="BQ19" s="1271"/>
      <c r="BR19" s="1271"/>
      <c r="BS19" s="1271"/>
      <c r="BT19" s="1271"/>
      <c r="BU19" s="1271"/>
      <c r="BV19" s="1271"/>
      <c r="BW19" s="1271"/>
      <c r="BX19" s="1271"/>
      <c r="BY19" s="1271"/>
      <c r="BZ19" s="1271"/>
      <c r="CA19" s="1272"/>
      <c r="CD19" s="51"/>
      <c r="CM19" s="317"/>
      <c r="CN19" s="318"/>
      <c r="CO19" s="319"/>
      <c r="CP19" s="319"/>
      <c r="CQ19" s="319"/>
      <c r="CR19" s="319"/>
      <c r="CS19" s="319"/>
      <c r="CT19" s="319"/>
      <c r="CU19" s="319"/>
      <c r="CV19" s="319"/>
      <c r="CW19" s="321"/>
      <c r="CX19" s="322"/>
      <c r="CY19" s="322"/>
      <c r="CZ19" s="323"/>
      <c r="DA19" s="323"/>
      <c r="DB19" s="324"/>
      <c r="DC19" s="324"/>
      <c r="DD19" s="317"/>
      <c r="DE19" s="317"/>
      <c r="DF19" s="317"/>
      <c r="DG19" s="317"/>
      <c r="DH19" s="317"/>
      <c r="DI19" s="317"/>
      <c r="DJ19" s="317"/>
      <c r="DK19" s="317"/>
      <c r="DL19" s="317"/>
      <c r="DM19" s="317"/>
      <c r="DN19" s="317"/>
      <c r="DO19" s="317"/>
      <c r="DP19" s="317"/>
      <c r="DQ19" s="322"/>
      <c r="DR19" s="326"/>
      <c r="DS19" s="326"/>
      <c r="DT19" s="326"/>
      <c r="DU19" s="326"/>
      <c r="DV19" s="326"/>
      <c r="DW19" s="326"/>
      <c r="DX19" s="326"/>
      <c r="DY19" s="326"/>
      <c r="DZ19" s="326"/>
      <c r="EA19" s="326"/>
      <c r="EB19" s="326"/>
      <c r="EC19" s="326"/>
      <c r="ED19" s="326"/>
      <c r="EE19" s="326"/>
      <c r="EF19" s="326"/>
      <c r="EG19" s="326"/>
      <c r="EH19" s="326"/>
      <c r="EI19" s="326"/>
      <c r="EJ19" s="326"/>
      <c r="EK19" s="326"/>
      <c r="EL19" s="326"/>
      <c r="EM19" s="326"/>
      <c r="EN19" s="326"/>
      <c r="EO19" s="326"/>
      <c r="EP19" s="326"/>
      <c r="EQ19" s="326"/>
      <c r="ER19" s="326"/>
      <c r="ES19" s="326"/>
      <c r="ET19" s="326"/>
      <c r="EU19" s="326"/>
      <c r="EV19" s="326"/>
      <c r="EW19" s="326"/>
      <c r="EX19" s="326"/>
      <c r="EY19" s="326"/>
      <c r="EZ19" s="326"/>
      <c r="FA19" s="326"/>
      <c r="FB19" s="326"/>
      <c r="FC19" s="326"/>
      <c r="FD19" s="326"/>
      <c r="FE19" s="326"/>
      <c r="FF19" s="326"/>
      <c r="FG19" s="326"/>
      <c r="FH19" s="326"/>
    </row>
    <row r="20" spans="1:164" ht="30" customHeight="1">
      <c r="B20" s="274"/>
      <c r="C20" s="84"/>
      <c r="D20" s="1334"/>
      <c r="E20" s="1334"/>
      <c r="F20" s="1334"/>
      <c r="G20" s="1334"/>
      <c r="H20" s="1334"/>
      <c r="I20" s="1334"/>
      <c r="J20" s="1334"/>
      <c r="K20" s="1334"/>
      <c r="L20" s="1334"/>
      <c r="M20" s="1334"/>
      <c r="N20" s="1334"/>
      <c r="O20" s="1334"/>
      <c r="P20" s="1334"/>
      <c r="Q20" s="1334"/>
      <c r="R20" s="1334"/>
      <c r="S20" s="1334"/>
      <c r="T20" s="1334"/>
      <c r="U20" s="1334"/>
      <c r="V20" s="1334"/>
      <c r="W20" s="1334"/>
      <c r="X20" s="1334"/>
      <c r="Y20" s="1334"/>
      <c r="Z20" s="306"/>
      <c r="AA20" s="60"/>
      <c r="AB20" s="60"/>
      <c r="AC20" s="60"/>
      <c r="AD20" s="60"/>
      <c r="AE20" s="60"/>
      <c r="AF20" s="60"/>
      <c r="AG20" s="60"/>
      <c r="AH20" s="60"/>
      <c r="AI20" s="60"/>
      <c r="AJ20" s="60"/>
      <c r="AK20" s="84"/>
      <c r="AL20" s="84"/>
      <c r="AM20" s="84"/>
      <c r="AP20" s="1319"/>
      <c r="AQ20" s="1320"/>
      <c r="AR20" s="1273"/>
      <c r="AS20" s="1274"/>
      <c r="AT20" s="1274"/>
      <c r="AU20" s="1274"/>
      <c r="AV20" s="1274"/>
      <c r="AW20" s="1274"/>
      <c r="AX20" s="1274"/>
      <c r="AY20" s="1274"/>
      <c r="AZ20" s="1274"/>
      <c r="BA20" s="1274"/>
      <c r="BB20" s="1274"/>
      <c r="BC20" s="1274"/>
      <c r="BD20" s="1274"/>
      <c r="BE20" s="1274"/>
      <c r="BF20" s="1274"/>
      <c r="BG20" s="1274"/>
      <c r="BH20" s="1274"/>
      <c r="BI20" s="1274"/>
      <c r="BJ20" s="1274"/>
      <c r="BK20" s="1274"/>
      <c r="BL20" s="1274"/>
      <c r="BM20" s="1274"/>
      <c r="BN20" s="1274"/>
      <c r="BO20" s="1274"/>
      <c r="BP20" s="1274"/>
      <c r="BQ20" s="1274"/>
      <c r="BR20" s="1274"/>
      <c r="BS20" s="1274"/>
      <c r="BT20" s="1274"/>
      <c r="BU20" s="1274"/>
      <c r="BV20" s="1274"/>
      <c r="BW20" s="1274"/>
      <c r="BX20" s="1274"/>
      <c r="BY20" s="1274"/>
      <c r="BZ20" s="1274"/>
      <c r="CA20" s="1275"/>
      <c r="CD20" s="51"/>
      <c r="CM20" s="317"/>
      <c r="CO20" s="217"/>
      <c r="CP20" s="217"/>
      <c r="CQ20" s="217"/>
      <c r="CR20" s="217"/>
      <c r="CS20" s="217"/>
      <c r="CT20" s="217"/>
      <c r="CU20" s="217"/>
      <c r="CV20" s="217"/>
      <c r="CW20" s="217"/>
      <c r="CX20" s="217"/>
      <c r="CY20" s="322"/>
      <c r="CZ20" s="323"/>
      <c r="DA20" s="323"/>
      <c r="DB20" s="324"/>
      <c r="DC20" s="324"/>
      <c r="DD20" s="317"/>
      <c r="DE20" s="317"/>
      <c r="DF20" s="317"/>
      <c r="DG20" s="317"/>
      <c r="DH20" s="317"/>
      <c r="DI20" s="317"/>
      <c r="DJ20" s="317"/>
      <c r="DK20" s="317"/>
      <c r="DL20" s="317"/>
      <c r="DM20" s="317"/>
      <c r="DN20" s="317"/>
      <c r="DO20" s="1252"/>
      <c r="DP20" s="1253"/>
      <c r="DQ20" s="322"/>
      <c r="DR20" s="326"/>
      <c r="DS20" s="326"/>
      <c r="DT20" s="326"/>
      <c r="DU20" s="326"/>
      <c r="DV20" s="326"/>
      <c r="DW20" s="326"/>
      <c r="DX20" s="326"/>
      <c r="DY20" s="326"/>
      <c r="DZ20" s="326"/>
      <c r="EA20" s="326"/>
      <c r="EB20" s="326"/>
      <c r="EC20" s="326"/>
      <c r="ED20" s="326"/>
      <c r="EE20" s="326"/>
      <c r="EF20" s="326"/>
      <c r="EG20" s="326"/>
      <c r="EH20" s="326"/>
      <c r="EI20" s="326"/>
      <c r="EJ20" s="326"/>
      <c r="EK20" s="326"/>
      <c r="EL20" s="326"/>
      <c r="EM20" s="326"/>
      <c r="EN20" s="326"/>
      <c r="EO20" s="326"/>
      <c r="EP20" s="326"/>
      <c r="EQ20" s="326"/>
      <c r="ER20" s="326"/>
      <c r="ES20" s="326"/>
      <c r="ET20" s="326"/>
      <c r="EU20" s="326"/>
      <c r="EV20" s="326"/>
      <c r="EW20" s="326"/>
      <c r="EX20" s="326"/>
      <c r="EY20" s="326"/>
      <c r="EZ20" s="326"/>
      <c r="FA20" s="326"/>
      <c r="FB20" s="326"/>
      <c r="FC20" s="326"/>
      <c r="FD20" s="326"/>
      <c r="FE20" s="326"/>
      <c r="FF20" s="326"/>
      <c r="FG20" s="326"/>
      <c r="FH20" s="326"/>
    </row>
    <row r="21" spans="1:164" ht="15" customHeight="1">
      <c r="B21" s="274"/>
      <c r="C21" s="154"/>
      <c r="D21" s="484"/>
      <c r="E21" s="484"/>
      <c r="F21" s="306"/>
      <c r="G21" s="306"/>
      <c r="H21" s="105"/>
      <c r="I21" s="306"/>
      <c r="J21" s="306"/>
      <c r="K21" s="306"/>
      <c r="L21" s="306"/>
      <c r="M21" s="306"/>
      <c r="N21" s="306"/>
      <c r="O21" s="306"/>
      <c r="P21" s="306"/>
      <c r="Q21" s="306"/>
      <c r="R21" s="306"/>
      <c r="S21" s="306"/>
      <c r="T21" s="306"/>
      <c r="U21" s="306"/>
      <c r="V21" s="306"/>
      <c r="W21" s="306"/>
      <c r="X21" s="306"/>
      <c r="Y21" s="306"/>
      <c r="Z21" s="306"/>
      <c r="AA21" s="60"/>
      <c r="AB21" s="60"/>
      <c r="AC21" s="60"/>
      <c r="AD21" s="60"/>
      <c r="AE21" s="60"/>
      <c r="AF21" s="60"/>
      <c r="AG21" s="60"/>
      <c r="AH21" s="60"/>
      <c r="AI21" s="60"/>
      <c r="AJ21" s="60"/>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309"/>
      <c r="BJ21" s="309"/>
      <c r="BK21" s="309"/>
      <c r="BL21" s="309"/>
      <c r="BM21" s="309"/>
      <c r="BN21" s="309"/>
      <c r="BO21" s="309"/>
      <c r="BP21" s="309"/>
      <c r="BQ21" s="309"/>
      <c r="BR21" s="309"/>
      <c r="BS21" s="309"/>
      <c r="BT21" s="309"/>
      <c r="BU21" s="309"/>
      <c r="BV21" s="309"/>
      <c r="BW21" s="84"/>
      <c r="BX21" s="84"/>
      <c r="BY21" s="84"/>
      <c r="BZ21"/>
      <c r="CA21"/>
      <c r="CD21" s="51"/>
      <c r="CM21" s="317"/>
      <c r="CO21" s="217"/>
      <c r="CP21" s="217"/>
      <c r="CQ21" s="217"/>
      <c r="CR21" s="217"/>
      <c r="CS21" s="217"/>
      <c r="CT21" s="217"/>
      <c r="CU21" s="217"/>
      <c r="CV21" s="217"/>
      <c r="CW21" s="217"/>
      <c r="CX21" s="217"/>
      <c r="CY21" s="322"/>
      <c r="CZ21" s="323"/>
      <c r="DA21" s="323"/>
      <c r="DB21" s="324"/>
      <c r="DC21" s="324"/>
      <c r="DD21" s="317"/>
      <c r="DE21" s="317"/>
      <c r="DF21" s="317"/>
      <c r="DG21" s="317"/>
      <c r="DH21" s="317"/>
      <c r="DI21" s="317"/>
      <c r="DJ21" s="317"/>
      <c r="DK21" s="317"/>
      <c r="DL21" s="317"/>
      <c r="DM21" s="317"/>
      <c r="DN21" s="317"/>
      <c r="DO21" s="1252"/>
      <c r="DP21" s="1253"/>
      <c r="DQ21" s="322"/>
      <c r="DR21" s="326"/>
      <c r="DS21" s="326"/>
      <c r="DT21" s="326"/>
      <c r="DU21" s="326"/>
      <c r="DV21" s="326"/>
      <c r="DW21" s="326"/>
      <c r="DX21" s="326"/>
      <c r="DY21" s="326"/>
      <c r="DZ21" s="326"/>
      <c r="EA21" s="326"/>
      <c r="EB21" s="326"/>
      <c r="EC21" s="326"/>
      <c r="ED21" s="326"/>
      <c r="EE21" s="326"/>
      <c r="EF21" s="326"/>
      <c r="EG21" s="326"/>
      <c r="EH21" s="326"/>
      <c r="EI21" s="326"/>
      <c r="EJ21" s="326"/>
      <c r="EK21" s="326"/>
      <c r="EL21" s="326"/>
      <c r="EM21" s="326"/>
      <c r="EN21" s="326"/>
      <c r="EO21" s="326"/>
      <c r="EP21" s="326"/>
      <c r="EQ21" s="326"/>
      <c r="ER21" s="326"/>
      <c r="ES21" s="326"/>
      <c r="ET21" s="326"/>
      <c r="EU21" s="326"/>
      <c r="EV21" s="326"/>
      <c r="EW21" s="326"/>
      <c r="EX21" s="326"/>
      <c r="EY21" s="326"/>
      <c r="EZ21" s="326"/>
      <c r="FA21" s="326"/>
      <c r="FB21" s="326"/>
      <c r="FC21" s="326"/>
      <c r="FD21" s="326"/>
      <c r="FE21" s="326"/>
      <c r="FF21" s="326"/>
      <c r="FG21" s="326"/>
      <c r="FH21" s="326"/>
    </row>
    <row r="22" spans="1:164" ht="30" customHeight="1">
      <c r="B22" s="274"/>
      <c r="C22" s="84"/>
      <c r="D22" s="1334" t="s">
        <v>256</v>
      </c>
      <c r="E22" s="1334"/>
      <c r="F22" s="1334" t="s">
        <v>331</v>
      </c>
      <c r="G22" s="1334"/>
      <c r="H22" s="1334"/>
      <c r="I22" s="1334"/>
      <c r="J22" s="1334"/>
      <c r="K22" s="1334"/>
      <c r="L22" s="1334"/>
      <c r="M22" s="1334"/>
      <c r="N22" s="1334"/>
      <c r="O22" s="1334"/>
      <c r="P22" s="1334"/>
      <c r="Q22" s="1334"/>
      <c r="R22" s="1334"/>
      <c r="S22" s="1334"/>
      <c r="T22" s="1334"/>
      <c r="U22" s="1334"/>
      <c r="V22" s="1334"/>
      <c r="W22" s="1334"/>
      <c r="X22" s="1334"/>
      <c r="Y22" s="1334"/>
      <c r="Z22" s="306"/>
      <c r="AA22" s="60"/>
      <c r="AB22" s="60"/>
      <c r="AC22" s="60"/>
      <c r="AD22" s="60"/>
      <c r="AE22" s="60"/>
      <c r="AF22" s="60"/>
      <c r="AG22" s="60"/>
      <c r="AH22" s="60"/>
      <c r="AI22" s="60"/>
      <c r="AJ22" s="60"/>
      <c r="AK22" s="84"/>
      <c r="AL22" s="84"/>
      <c r="AM22" s="84"/>
      <c r="AP22" s="1321" t="s">
        <v>332</v>
      </c>
      <c r="AQ22" s="1320"/>
      <c r="AR22" s="1270"/>
      <c r="AS22" s="1271"/>
      <c r="AT22" s="1271"/>
      <c r="AU22" s="1271"/>
      <c r="AV22" s="1271"/>
      <c r="AW22" s="1271"/>
      <c r="AX22" s="1271"/>
      <c r="AY22" s="1271"/>
      <c r="AZ22" s="1271"/>
      <c r="BA22" s="1271"/>
      <c r="BB22" s="1271"/>
      <c r="BC22" s="1271"/>
      <c r="BD22" s="1271"/>
      <c r="BE22" s="1271"/>
      <c r="BF22" s="1271"/>
      <c r="BG22" s="1271"/>
      <c r="BH22" s="1271"/>
      <c r="BI22" s="1271"/>
      <c r="BJ22" s="1271"/>
      <c r="BK22" s="1271"/>
      <c r="BL22" s="1271"/>
      <c r="BM22" s="1271"/>
      <c r="BN22" s="1271"/>
      <c r="BO22" s="1271"/>
      <c r="BP22" s="1271"/>
      <c r="BQ22" s="1271"/>
      <c r="BR22" s="1271"/>
      <c r="BS22" s="1271"/>
      <c r="BT22" s="1271"/>
      <c r="BU22" s="1271"/>
      <c r="BV22" s="1271"/>
      <c r="BW22" s="1271"/>
      <c r="BX22" s="1271"/>
      <c r="BY22" s="1271"/>
      <c r="BZ22" s="1271"/>
      <c r="CA22" s="1272"/>
      <c r="CD22" s="51"/>
      <c r="CM22" s="317"/>
      <c r="CN22" s="217"/>
      <c r="CO22" s="217"/>
      <c r="CP22" s="217"/>
      <c r="CQ22" s="217"/>
      <c r="CR22" s="217"/>
      <c r="CS22" s="217"/>
      <c r="CT22" s="217"/>
      <c r="CU22" s="217"/>
      <c r="CV22" s="217"/>
      <c r="CW22" s="217"/>
      <c r="CX22" s="217"/>
      <c r="CY22" s="1247"/>
      <c r="CZ22" s="1247"/>
      <c r="DA22" s="323"/>
      <c r="DB22" s="324"/>
      <c r="DC22" s="324"/>
      <c r="DD22" s="317"/>
      <c r="DE22" s="317"/>
      <c r="DF22" s="317"/>
      <c r="DG22" s="317"/>
      <c r="DH22" s="317"/>
      <c r="DI22" s="317"/>
      <c r="DJ22" s="317"/>
      <c r="DK22" s="317"/>
      <c r="DL22" s="317"/>
      <c r="DM22" s="317"/>
      <c r="DN22" s="317"/>
      <c r="DO22" s="317"/>
      <c r="DP22" s="317"/>
      <c r="DQ22" s="322"/>
      <c r="DR22" s="326"/>
      <c r="DS22" s="326"/>
      <c r="DT22" s="326"/>
      <c r="DU22" s="326"/>
      <c r="DV22" s="326"/>
      <c r="DW22" s="326"/>
      <c r="DX22" s="326"/>
      <c r="DY22" s="326"/>
      <c r="DZ22" s="326"/>
      <c r="EA22" s="326"/>
      <c r="EB22" s="326"/>
      <c r="EC22" s="326"/>
      <c r="ED22" s="326"/>
      <c r="EE22" s="326"/>
      <c r="EF22" s="326"/>
      <c r="EG22" s="326"/>
      <c r="EH22" s="326"/>
      <c r="EI22" s="326"/>
      <c r="EJ22" s="326"/>
      <c r="EK22" s="326"/>
      <c r="EL22" s="326"/>
      <c r="EM22" s="326"/>
      <c r="EN22" s="326"/>
      <c r="EO22" s="326"/>
      <c r="EP22" s="326"/>
      <c r="EQ22" s="326"/>
      <c r="ER22" s="326"/>
      <c r="ES22" s="326"/>
      <c r="ET22" s="326"/>
      <c r="EU22" s="326"/>
      <c r="EV22" s="326"/>
      <c r="EW22" s="326"/>
      <c r="EX22" s="326"/>
      <c r="EY22" s="326"/>
      <c r="EZ22" s="326"/>
      <c r="FA22" s="326"/>
      <c r="FB22" s="326"/>
      <c r="FC22" s="326"/>
      <c r="FD22" s="326"/>
      <c r="FE22" s="326"/>
      <c r="FF22" s="326"/>
      <c r="FG22" s="326"/>
      <c r="FH22" s="326"/>
    </row>
    <row r="23" spans="1:164" s="38" customFormat="1" ht="30" customHeight="1">
      <c r="A23" s="97"/>
      <c r="B23" s="110"/>
      <c r="C23" s="1"/>
      <c r="D23" s="1334"/>
      <c r="E23" s="1334"/>
      <c r="F23" s="1334"/>
      <c r="G23" s="1334"/>
      <c r="H23" s="1334"/>
      <c r="I23" s="1334"/>
      <c r="J23" s="1334"/>
      <c r="K23" s="1334"/>
      <c r="L23" s="1334"/>
      <c r="M23" s="1334"/>
      <c r="N23" s="1334"/>
      <c r="O23" s="1334"/>
      <c r="P23" s="1334"/>
      <c r="Q23" s="1334"/>
      <c r="R23" s="1334"/>
      <c r="S23" s="1334"/>
      <c r="T23" s="1334"/>
      <c r="U23" s="1334"/>
      <c r="V23" s="1334"/>
      <c r="W23" s="1334"/>
      <c r="X23" s="1334"/>
      <c r="Y23" s="1334"/>
      <c r="Z23" s="306"/>
      <c r="AA23" s="60"/>
      <c r="AB23" s="60"/>
      <c r="AC23" s="60"/>
      <c r="AD23" s="60"/>
      <c r="AE23" s="60"/>
      <c r="AF23" s="60"/>
      <c r="AG23" s="60"/>
      <c r="AH23" s="60"/>
      <c r="AI23" s="60"/>
      <c r="AJ23" s="60"/>
      <c r="AK23" s="84"/>
      <c r="AL23" s="84"/>
      <c r="AM23" s="84"/>
      <c r="AP23" s="1319"/>
      <c r="AQ23" s="1320"/>
      <c r="AR23" s="1273"/>
      <c r="AS23" s="1274"/>
      <c r="AT23" s="1274"/>
      <c r="AU23" s="1274"/>
      <c r="AV23" s="1274"/>
      <c r="AW23" s="1274"/>
      <c r="AX23" s="1274"/>
      <c r="AY23" s="1274"/>
      <c r="AZ23" s="1274"/>
      <c r="BA23" s="1274"/>
      <c r="BB23" s="1274"/>
      <c r="BC23" s="1274"/>
      <c r="BD23" s="1274"/>
      <c r="BE23" s="1274"/>
      <c r="BF23" s="1274"/>
      <c r="BG23" s="1274"/>
      <c r="BH23" s="1274"/>
      <c r="BI23" s="1274"/>
      <c r="BJ23" s="1274"/>
      <c r="BK23" s="1274"/>
      <c r="BL23" s="1274"/>
      <c r="BM23" s="1274"/>
      <c r="BN23" s="1274"/>
      <c r="BO23" s="1274"/>
      <c r="BP23" s="1274"/>
      <c r="BQ23" s="1274"/>
      <c r="BR23" s="1274"/>
      <c r="BS23" s="1274"/>
      <c r="BT23" s="1274"/>
      <c r="BU23" s="1274"/>
      <c r="BV23" s="1274"/>
      <c r="BW23" s="1274"/>
      <c r="BX23" s="1274"/>
      <c r="BY23" s="1274"/>
      <c r="BZ23" s="1274"/>
      <c r="CA23" s="1275"/>
      <c r="CD23" s="97"/>
      <c r="CM23" s="317"/>
      <c r="DL23" s="317"/>
      <c r="DM23" s="317"/>
      <c r="DN23" s="317"/>
      <c r="DO23" s="317"/>
      <c r="DP23" s="317"/>
      <c r="DQ23" s="322"/>
      <c r="DR23" s="326"/>
      <c r="DS23" s="326"/>
      <c r="DT23" s="326"/>
      <c r="DU23" s="326"/>
      <c r="DV23" s="326"/>
      <c r="DW23" s="326"/>
      <c r="DX23" s="326"/>
      <c r="DY23" s="326"/>
      <c r="DZ23" s="326"/>
      <c r="EA23" s="326"/>
      <c r="EB23" s="326"/>
      <c r="EC23" s="326"/>
      <c r="ED23" s="326"/>
      <c r="EE23" s="326"/>
      <c r="EF23" s="326"/>
      <c r="EG23" s="326"/>
      <c r="EH23" s="326"/>
      <c r="EI23" s="326"/>
      <c r="EJ23" s="326"/>
      <c r="EK23" s="326"/>
      <c r="EL23" s="326"/>
      <c r="EM23" s="326"/>
      <c r="EN23" s="326"/>
      <c r="EO23" s="326"/>
      <c r="EP23" s="326"/>
      <c r="EQ23" s="326"/>
      <c r="ER23" s="326"/>
      <c r="ES23" s="326"/>
      <c r="ET23" s="326"/>
      <c r="EU23" s="326"/>
      <c r="EV23" s="326"/>
      <c r="EW23" s="326"/>
      <c r="EX23" s="326"/>
      <c r="EY23" s="326"/>
      <c r="EZ23" s="326"/>
      <c r="FA23" s="326"/>
      <c r="FB23" s="326"/>
      <c r="FC23" s="326"/>
      <c r="FD23" s="326"/>
      <c r="FE23" s="326"/>
      <c r="FF23" s="326"/>
      <c r="FG23" s="326"/>
      <c r="FH23" s="326"/>
    </row>
    <row r="24" spans="1:164" ht="15" customHeight="1">
      <c r="A24" s="51"/>
      <c r="B24" s="110"/>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CC24" s="38"/>
      <c r="CD24" s="97"/>
      <c r="CM24" s="317"/>
      <c r="DL24" s="317"/>
      <c r="DM24" s="317"/>
      <c r="DN24" s="317"/>
      <c r="DO24" s="317"/>
      <c r="DP24" s="317"/>
      <c r="DQ24" s="322"/>
      <c r="DR24" s="326"/>
      <c r="DS24" s="326"/>
      <c r="DT24" s="326"/>
      <c r="DU24" s="326"/>
      <c r="DV24" s="326"/>
      <c r="DW24" s="326"/>
      <c r="DX24" s="326"/>
      <c r="DY24" s="326"/>
      <c r="DZ24" s="326"/>
      <c r="EA24" s="326"/>
      <c r="EB24" s="326"/>
      <c r="EC24" s="326"/>
      <c r="ED24" s="326"/>
      <c r="EE24" s="326"/>
      <c r="EF24" s="326"/>
      <c r="EG24" s="326"/>
      <c r="EH24" s="326"/>
      <c r="EI24" s="326"/>
      <c r="EJ24" s="326"/>
      <c r="EK24" s="326"/>
      <c r="EL24" s="326"/>
      <c r="EM24" s="326"/>
      <c r="EN24" s="326"/>
      <c r="EO24" s="326"/>
      <c r="EP24" s="326"/>
      <c r="EQ24" s="326"/>
      <c r="ER24" s="326"/>
      <c r="ES24" s="326"/>
      <c r="ET24" s="326"/>
      <c r="EU24" s="326"/>
      <c r="EV24" s="326"/>
      <c r="EW24" s="326"/>
      <c r="EX24" s="326"/>
      <c r="EY24" s="326"/>
      <c r="EZ24" s="326"/>
      <c r="FA24" s="326"/>
      <c r="FB24" s="326"/>
      <c r="FC24" s="326"/>
      <c r="FD24" s="326"/>
      <c r="FE24" s="326"/>
      <c r="FF24" s="326"/>
      <c r="FG24" s="326"/>
      <c r="FH24" s="326"/>
    </row>
    <row r="25" spans="1:164" ht="24" customHeight="1">
      <c r="A25" s="51"/>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s="51"/>
      <c r="CM25" s="317"/>
      <c r="DL25" s="317"/>
      <c r="DM25" s="317"/>
      <c r="DN25" s="317"/>
      <c r="DO25" s="317"/>
      <c r="DP25" s="317"/>
      <c r="DQ25" s="322"/>
      <c r="DR25" s="326"/>
      <c r="DS25" s="326"/>
      <c r="DT25" s="326"/>
      <c r="DU25" s="326"/>
      <c r="DV25" s="326"/>
      <c r="DW25" s="326"/>
      <c r="DX25" s="326"/>
      <c r="DY25" s="326"/>
      <c r="DZ25" s="326"/>
      <c r="EA25" s="326"/>
      <c r="EB25" s="326"/>
      <c r="EC25" s="326"/>
      <c r="ED25" s="326"/>
      <c r="EE25" s="326"/>
      <c r="EF25" s="326"/>
      <c r="EG25" s="326"/>
      <c r="EH25" s="326"/>
      <c r="EI25" s="326"/>
      <c r="EJ25" s="326"/>
      <c r="EK25" s="326"/>
      <c r="EL25" s="326"/>
      <c r="EM25" s="326"/>
      <c r="EN25" s="326"/>
      <c r="EO25" s="326"/>
      <c r="EP25" s="326"/>
      <c r="EQ25" s="326"/>
      <c r="ER25" s="326"/>
      <c r="ES25" s="326"/>
      <c r="ET25" s="326"/>
      <c r="EU25" s="326"/>
      <c r="EV25" s="326"/>
      <c r="EW25" s="326"/>
      <c r="EX25" s="326"/>
      <c r="EY25" s="326"/>
      <c r="EZ25" s="326"/>
      <c r="FA25" s="326"/>
      <c r="FB25" s="326"/>
      <c r="FC25" s="326"/>
      <c r="FD25" s="326"/>
      <c r="FE25" s="326"/>
      <c r="FF25" s="326"/>
      <c r="FG25" s="326"/>
      <c r="FH25" s="326"/>
    </row>
    <row r="26" spans="1:164" ht="24" customHeight="1">
      <c r="A26" s="51"/>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s="51"/>
      <c r="CK26" s="298"/>
    </row>
    <row r="27" spans="1:164" ht="30" customHeight="1">
      <c r="A27" s="51"/>
      <c r="B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s="164"/>
      <c r="CK27" s="299"/>
    </row>
    <row r="28" spans="1:164" ht="30" customHeight="1">
      <c r="A28" s="51"/>
      <c r="B28"/>
      <c r="C28" s="84"/>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s="164"/>
    </row>
    <row r="29" spans="1:164" ht="30" customHeight="1">
      <c r="A29" s="51"/>
      <c r="B29" s="81"/>
      <c r="C29" s="154"/>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s="103"/>
      <c r="CL29" s="320"/>
    </row>
    <row r="30" spans="1:164" ht="24" customHeight="1">
      <c r="A30" s="51"/>
      <c r="B30" s="81"/>
      <c r="C30" s="84"/>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s="103"/>
    </row>
    <row r="31" spans="1:164" ht="24" customHeight="1">
      <c r="A31" s="51"/>
      <c r="B31" s="8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s="103"/>
      <c r="CK31" s="38"/>
      <c r="CL31" s="38"/>
      <c r="CM31" s="38"/>
    </row>
    <row r="32" spans="1:164" ht="15" customHeight="1">
      <c r="A32" s="51"/>
      <c r="B32" s="81"/>
      <c r="C32" s="38"/>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s="103"/>
    </row>
    <row r="33" spans="1:82" ht="24" customHeight="1">
      <c r="A33" s="51"/>
      <c r="B33" s="130"/>
      <c r="C33" s="285"/>
      <c r="D33" s="147"/>
      <c r="E33" s="147"/>
      <c r="F33" s="147"/>
      <c r="G33" s="147"/>
      <c r="H33" s="147"/>
      <c r="I33" s="147"/>
      <c r="J33" s="147"/>
      <c r="K33" s="147"/>
      <c r="L33" s="147"/>
      <c r="M33" s="147"/>
      <c r="N33" s="147"/>
      <c r="O33" s="147"/>
      <c r="P33" s="147"/>
      <c r="Q33" s="147"/>
      <c r="R33" s="147"/>
      <c r="S33" s="147"/>
      <c r="T33" s="147"/>
      <c r="U33" s="147"/>
      <c r="V33" s="147"/>
      <c r="W33" s="147"/>
      <c r="X33" s="147"/>
      <c r="Y33" s="147"/>
      <c r="Z33" s="147"/>
      <c r="AA33" s="147"/>
      <c r="AB33" s="147"/>
      <c r="AC33" s="147"/>
      <c r="AD33" s="147"/>
      <c r="AE33" s="147"/>
      <c r="AF33" s="147"/>
      <c r="AG33" s="147"/>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c r="BI33" s="147"/>
      <c r="BJ33" s="147"/>
      <c r="BK33" s="147"/>
      <c r="BL33" s="147"/>
      <c r="BM33" s="147"/>
      <c r="BN33" s="147"/>
      <c r="BO33" s="147"/>
      <c r="BP33" s="147"/>
      <c r="BQ33" s="147"/>
      <c r="BR33" s="147"/>
      <c r="BS33" s="147"/>
      <c r="BT33" s="147"/>
      <c r="BU33" s="147"/>
      <c r="BV33" s="147"/>
      <c r="BW33" s="147"/>
      <c r="BX33" s="147"/>
      <c r="BY33" s="147"/>
      <c r="BZ33" s="147"/>
      <c r="CA33" s="147"/>
      <c r="CB33" s="147"/>
      <c r="CC33" s="147"/>
      <c r="CD33" s="136"/>
    </row>
    <row r="34" spans="1:82" ht="24" customHeight="1">
      <c r="A34" s="51"/>
      <c r="B34" s="81"/>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s="103"/>
    </row>
    <row r="35" spans="1:82" ht="15" customHeight="1">
      <c r="A35" s="51"/>
      <c r="B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s="164"/>
    </row>
    <row r="36" spans="1:82" ht="30" customHeight="1">
      <c r="B36" s="81"/>
      <c r="C36" s="119">
        <v>3.2</v>
      </c>
      <c r="D36" s="1005" t="s">
        <v>333</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s="103"/>
    </row>
    <row r="37" spans="1:82" ht="30" customHeight="1">
      <c r="B37" s="81"/>
      <c r="C37" s="84"/>
      <c r="D37" s="576" t="s">
        <v>334</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s="164"/>
    </row>
    <row r="38" spans="1:82" ht="15" customHeight="1">
      <c r="B38" s="81"/>
      <c r="C38" s="84"/>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s="164"/>
    </row>
    <row r="39" spans="1:82" ht="30" customHeight="1">
      <c r="B39" s="18"/>
      <c r="C39" s="84"/>
      <c r="D39" s="1005" t="s">
        <v>335</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s="164"/>
    </row>
    <row r="40" spans="1:82" ht="30" customHeight="1">
      <c r="B40" s="18"/>
      <c r="C40"/>
      <c r="D40" s="1014" t="s">
        <v>336</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s="164"/>
    </row>
    <row r="41" spans="1:82" ht="30" customHeight="1">
      <c r="B41" s="18"/>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s="164"/>
    </row>
    <row r="42" spans="1:82" s="256" customFormat="1" ht="30" customHeight="1">
      <c r="B42" s="18"/>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s="164"/>
    </row>
    <row r="43" spans="1:82" ht="21.9" customHeight="1">
      <c r="B43" s="747"/>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s="164"/>
    </row>
    <row r="44" spans="1:82" ht="15" customHeight="1">
      <c r="B44" s="18"/>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s="164"/>
    </row>
    <row r="45" spans="1:82" ht="30.9" customHeight="1">
      <c r="B45" s="18"/>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s="164"/>
    </row>
    <row r="46" spans="1:82" ht="30" customHeight="1">
      <c r="B46" s="18"/>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s="164"/>
    </row>
    <row r="47" spans="1:82" ht="30" customHeight="1">
      <c r="B47" s="18"/>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s="164"/>
    </row>
    <row r="48" spans="1:82" ht="21.9" customHeight="1">
      <c r="B48" s="1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s="164"/>
    </row>
    <row r="49" spans="1:129" ht="15.6">
      <c r="B49" s="18"/>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s="164"/>
    </row>
    <row r="50" spans="1:129" ht="30" customHeight="1">
      <c r="B50" s="141"/>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s="164"/>
    </row>
    <row r="51" spans="1:129" ht="30" customHeight="1">
      <c r="B51" s="14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s="164"/>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30" customHeight="1">
      <c r="B52" s="141"/>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s="164"/>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30" customHeight="1">
      <c r="B53" s="141"/>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s="164"/>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29" ht="30" customHeight="1">
      <c r="B54" s="141"/>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s="164"/>
      <c r="CX54"/>
      <c r="CY54"/>
      <c r="CZ54"/>
      <c r="DA54"/>
      <c r="DB54"/>
      <c r="DC54"/>
      <c r="DD54"/>
      <c r="DE54"/>
      <c r="DF54"/>
      <c r="DG54"/>
      <c r="DH54"/>
      <c r="DI54"/>
      <c r="DJ54"/>
      <c r="DK54"/>
      <c r="DL54"/>
      <c r="DM54"/>
      <c r="DN54"/>
      <c r="DO54"/>
      <c r="DP54"/>
      <c r="DQ54"/>
      <c r="DR54"/>
      <c r="DS54"/>
      <c r="DT54"/>
      <c r="DU54"/>
      <c r="DV54"/>
      <c r="DW54"/>
      <c r="DX54"/>
      <c r="DY54"/>
    </row>
    <row r="55" spans="1:129" ht="30" customHeight="1">
      <c r="B55" s="141"/>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s="164"/>
      <c r="CX55"/>
      <c r="CY55"/>
      <c r="CZ55"/>
      <c r="DA55"/>
      <c r="DB55"/>
      <c r="DC55"/>
      <c r="DD55"/>
      <c r="DE55"/>
      <c r="DF55"/>
      <c r="DG55"/>
      <c r="DH55"/>
      <c r="DI55"/>
      <c r="DJ55"/>
      <c r="DK55"/>
      <c r="DL55"/>
      <c r="DM55"/>
      <c r="DN55"/>
      <c r="DO55"/>
      <c r="DP55"/>
      <c r="DQ55"/>
      <c r="DR55"/>
      <c r="DS55"/>
      <c r="DT55"/>
      <c r="DU55"/>
      <c r="DV55"/>
      <c r="DW55"/>
      <c r="DX55"/>
      <c r="DY55"/>
    </row>
    <row r="56" spans="1:129" ht="30" customHeight="1">
      <c r="B56" s="141"/>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s="164"/>
      <c r="CX56"/>
      <c r="CY56"/>
      <c r="CZ56"/>
      <c r="DA56"/>
      <c r="DB56"/>
      <c r="DC56"/>
      <c r="DD56"/>
      <c r="DE56"/>
      <c r="DF56"/>
      <c r="DG56"/>
      <c r="DH56"/>
      <c r="DI56"/>
      <c r="DJ56"/>
      <c r="DK56"/>
      <c r="DL56"/>
      <c r="DM56"/>
      <c r="DN56"/>
      <c r="DO56"/>
      <c r="DP56"/>
      <c r="DQ56"/>
      <c r="DR56"/>
      <c r="DS56"/>
      <c r="DT56"/>
      <c r="DU56"/>
      <c r="DV56"/>
      <c r="DW56"/>
      <c r="DX56"/>
      <c r="DY56"/>
    </row>
    <row r="57" spans="1:129" ht="30" customHeight="1">
      <c r="B57" s="141"/>
      <c r="C57"/>
      <c r="D57"/>
      <c r="E57"/>
      <c r="F57"/>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s="164"/>
      <c r="CX57"/>
      <c r="CY57"/>
      <c r="CZ57"/>
      <c r="DA57"/>
      <c r="DB57"/>
      <c r="DC57"/>
      <c r="DD57"/>
      <c r="DE57"/>
      <c r="DF57"/>
      <c r="DG57"/>
      <c r="DH57"/>
      <c r="DI57"/>
      <c r="DJ57"/>
      <c r="DK57"/>
      <c r="DL57"/>
      <c r="DM57"/>
      <c r="DN57"/>
      <c r="DO57"/>
      <c r="DP57"/>
      <c r="DQ57"/>
      <c r="DR57"/>
      <c r="DS57"/>
      <c r="DT57"/>
      <c r="DU57"/>
      <c r="DV57"/>
      <c r="DW57"/>
      <c r="DX57"/>
      <c r="DY57"/>
    </row>
    <row r="58" spans="1:129" ht="30" customHeight="1">
      <c r="B58" s="141"/>
      <c r="C58"/>
      <c r="D58"/>
      <c r="E58"/>
      <c r="F58"/>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s="164"/>
      <c r="CX58"/>
      <c r="CY58"/>
      <c r="CZ58"/>
      <c r="DA58"/>
      <c r="DB58"/>
      <c r="DC58"/>
      <c r="DD58"/>
      <c r="DE58"/>
      <c r="DF58"/>
      <c r="DG58"/>
      <c r="DH58"/>
      <c r="DI58"/>
      <c r="DJ58"/>
      <c r="DK58"/>
      <c r="DL58"/>
      <c r="DM58"/>
      <c r="DN58"/>
      <c r="DO58"/>
      <c r="DP58"/>
      <c r="DQ58"/>
      <c r="DR58"/>
      <c r="DS58"/>
      <c r="DT58"/>
      <c r="DU58"/>
      <c r="DV58"/>
      <c r="DW58"/>
      <c r="DX58"/>
      <c r="DY58"/>
    </row>
    <row r="59" spans="1:129" ht="15" customHeight="1">
      <c r="B59" s="141"/>
      <c r="C59"/>
      <c r="D59"/>
      <c r="E59"/>
      <c r="F59"/>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s="164"/>
      <c r="CX59"/>
      <c r="CY59"/>
      <c r="CZ59"/>
      <c r="DA59"/>
      <c r="DB59"/>
      <c r="DC59"/>
      <c r="DD59"/>
      <c r="DE59"/>
      <c r="DF59"/>
      <c r="DG59"/>
      <c r="DH59"/>
      <c r="DI59"/>
      <c r="DJ59"/>
      <c r="DK59"/>
      <c r="DL59"/>
      <c r="DM59"/>
      <c r="DN59"/>
      <c r="DO59"/>
      <c r="DP59"/>
      <c r="DQ59"/>
      <c r="DR59"/>
      <c r="DS59"/>
      <c r="DT59"/>
      <c r="DU59"/>
      <c r="DV59"/>
      <c r="DW59"/>
      <c r="DX59"/>
      <c r="DY59"/>
    </row>
    <row r="60" spans="1:129" ht="30" customHeight="1">
      <c r="B60" s="141"/>
      <c r="C60"/>
      <c r="D60" s="1005" t="s">
        <v>337</v>
      </c>
      <c r="E60" s="84"/>
      <c r="F60" s="84"/>
      <c r="G60" s="84"/>
      <c r="H60" s="1005" t="s">
        <v>338</v>
      </c>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4"/>
      <c r="BK60" s="84"/>
      <c r="BL60" s="84"/>
      <c r="BM60" s="84"/>
      <c r="BN60" s="84"/>
      <c r="BO60" s="84"/>
      <c r="BP60" s="84"/>
      <c r="BZ60"/>
      <c r="CA60"/>
      <c r="CB60"/>
      <c r="CC60"/>
      <c r="CD60" s="164"/>
      <c r="CX60"/>
      <c r="CY60"/>
      <c r="CZ60"/>
      <c r="DA60"/>
      <c r="DB60"/>
      <c r="DC60"/>
      <c r="DD60"/>
      <c r="DE60"/>
      <c r="DF60"/>
      <c r="DG60"/>
      <c r="DH60"/>
      <c r="DI60"/>
      <c r="DJ60"/>
      <c r="DK60"/>
      <c r="DL60"/>
      <c r="DM60"/>
      <c r="DN60"/>
      <c r="DO60"/>
      <c r="DP60"/>
      <c r="DQ60"/>
      <c r="DR60"/>
      <c r="DS60"/>
      <c r="DT60"/>
      <c r="DU60"/>
      <c r="DV60"/>
      <c r="DW60"/>
      <c r="DX60"/>
      <c r="DY60"/>
    </row>
    <row r="61" spans="1:129" ht="30" customHeight="1">
      <c r="B61" s="141"/>
      <c r="C61"/>
      <c r="D61" s="193"/>
      <c r="E61" s="193"/>
      <c r="F61" s="193"/>
      <c r="G61" s="193"/>
      <c r="H61" s="1014" t="s">
        <v>339</v>
      </c>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c r="AY61" s="193"/>
      <c r="AZ61" s="193"/>
      <c r="BA61" s="193"/>
      <c r="BB61" s="193"/>
      <c r="BC61" s="193"/>
      <c r="BD61" s="193"/>
      <c r="BE61" s="193"/>
      <c r="BF61" s="193"/>
      <c r="BG61" s="193"/>
      <c r="BH61" s="193"/>
      <c r="BI61" s="193"/>
      <c r="BJ61" s="193"/>
      <c r="BK61" s="193"/>
      <c r="BL61" s="193"/>
      <c r="BM61" s="193"/>
      <c r="BN61" s="193"/>
      <c r="BO61" s="193"/>
      <c r="BP61" s="193"/>
      <c r="BQ61" s="1278" t="s">
        <v>340</v>
      </c>
      <c r="BR61" s="1279"/>
      <c r="BS61" s="1279"/>
      <c r="BT61" s="1279"/>
      <c r="BU61" s="1279"/>
      <c r="BV61" s="1279"/>
      <c r="BW61" s="1279"/>
      <c r="BX61" s="1279"/>
      <c r="BY61" s="1279"/>
      <c r="BZ61"/>
      <c r="CA61"/>
      <c r="CB61"/>
      <c r="CC61"/>
      <c r="CD61" s="164"/>
      <c r="CX61"/>
      <c r="CY61"/>
      <c r="CZ61"/>
      <c r="DA61"/>
      <c r="DB61"/>
      <c r="DC61"/>
      <c r="DD61"/>
      <c r="DE61"/>
      <c r="DF61"/>
      <c r="DG61"/>
      <c r="DH61"/>
      <c r="DI61"/>
      <c r="DJ61"/>
      <c r="DK61"/>
      <c r="DL61"/>
      <c r="DM61"/>
      <c r="DN61"/>
      <c r="DO61"/>
      <c r="DP61"/>
      <c r="DQ61"/>
      <c r="DR61"/>
      <c r="DS61"/>
      <c r="DT61"/>
      <c r="DU61"/>
      <c r="DV61"/>
      <c r="DW61"/>
      <c r="DX61"/>
      <c r="DY61"/>
    </row>
    <row r="62" spans="1:129" ht="30" customHeight="1">
      <c r="B62" s="141"/>
      <c r="C62"/>
      <c r="D62" s="193"/>
      <c r="E62" s="193"/>
      <c r="F62" s="193"/>
      <c r="G62" s="193"/>
      <c r="I62" s="84"/>
      <c r="J62" s="84"/>
      <c r="K62" s="84"/>
      <c r="L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193"/>
      <c r="AU62" s="193"/>
      <c r="AV62" s="193"/>
      <c r="AW62" s="193"/>
      <c r="AX62" s="193"/>
      <c r="AY62" s="193"/>
      <c r="AZ62" s="193"/>
      <c r="BA62" s="193"/>
      <c r="BB62" s="193"/>
      <c r="BC62" s="193"/>
      <c r="BD62" s="193"/>
      <c r="BE62" s="193"/>
      <c r="BF62" s="193"/>
      <c r="BG62" s="193"/>
      <c r="BH62" s="193"/>
      <c r="BI62" s="193"/>
      <c r="BJ62" s="193"/>
      <c r="BK62" s="193"/>
      <c r="BL62" s="193"/>
      <c r="BM62" s="193"/>
      <c r="BN62" s="193"/>
      <c r="BO62" s="193"/>
      <c r="BP62" s="193"/>
      <c r="BQ62" s="1346" t="s">
        <v>341</v>
      </c>
      <c r="BR62" s="1347"/>
      <c r="BS62" s="1347"/>
      <c r="BT62" s="1347"/>
      <c r="BU62" s="1347"/>
      <c r="BV62" s="1347"/>
      <c r="BW62" s="1347"/>
      <c r="BX62" s="1347"/>
      <c r="BY62" s="1347"/>
      <c r="BZ62"/>
      <c r="CA62"/>
      <c r="CB62"/>
      <c r="CC62"/>
      <c r="CD62" s="164"/>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30" customHeight="1">
      <c r="B63" s="141"/>
      <c r="C63"/>
      <c r="D63" s="193"/>
      <c r="E63" s="193"/>
      <c r="F63" s="193"/>
      <c r="G63" s="193"/>
      <c r="H63" s="1005" t="s">
        <v>342</v>
      </c>
      <c r="I63" s="84"/>
      <c r="J63" s="84"/>
      <c r="K63" s="84"/>
      <c r="L63" s="193"/>
      <c r="M63" s="1015" t="s">
        <v>343</v>
      </c>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P63" s="193"/>
      <c r="AQ63" s="193"/>
      <c r="AR63" s="193"/>
      <c r="AS63" s="193"/>
      <c r="AT63" s="193"/>
      <c r="AU63" s="193"/>
      <c r="AV63" s="193"/>
      <c r="AW63" s="193"/>
      <c r="AX63" s="193"/>
      <c r="AY63" s="193"/>
      <c r="AZ63" s="193"/>
      <c r="BA63" s="193"/>
      <c r="BB63" s="193"/>
      <c r="BC63" s="193"/>
      <c r="BD63" s="193"/>
      <c r="BE63" s="193"/>
      <c r="BF63" s="193"/>
      <c r="BG63" s="193"/>
      <c r="BH63" s="193"/>
      <c r="BI63" s="193"/>
      <c r="BJ63" s="193"/>
      <c r="BK63" s="193"/>
      <c r="BL63" s="193"/>
      <c r="BM63" s="193"/>
      <c r="BN63" s="193"/>
      <c r="BO63" s="193"/>
      <c r="BP63" s="193"/>
      <c r="BQ63" s="1348" t="s">
        <v>265</v>
      </c>
      <c r="BR63" s="1349"/>
      <c r="BS63" s="1349"/>
      <c r="BT63" s="1349"/>
      <c r="BU63" s="1349"/>
      <c r="BV63" s="1349"/>
      <c r="BW63" s="1349"/>
      <c r="BX63" s="1349"/>
      <c r="BY63" s="1349"/>
      <c r="BZ63"/>
      <c r="CA63"/>
      <c r="CB63"/>
      <c r="CC63"/>
      <c r="CD63" s="164"/>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1:129" ht="30" customHeight="1">
      <c r="A64" s="51"/>
      <c r="B64"/>
      <c r="C64"/>
      <c r="D64" s="193"/>
      <c r="E64" s="193"/>
      <c r="F64" s="193"/>
      <c r="G64" s="193"/>
      <c r="H64" s="193"/>
      <c r="I64" s="193"/>
      <c r="J64" s="193"/>
      <c r="K64" s="193"/>
      <c r="L64" s="193"/>
      <c r="M64" s="1321" t="s">
        <v>253</v>
      </c>
      <c r="N64" s="1319"/>
      <c r="O64" s="1321" t="s">
        <v>344</v>
      </c>
      <c r="P64" s="1319"/>
      <c r="Q64" s="1319"/>
      <c r="R64" s="1319"/>
      <c r="S64" s="1319"/>
      <c r="T64" s="1319"/>
      <c r="U64" s="1319"/>
      <c r="V64" s="1319"/>
      <c r="W64" s="1319"/>
      <c r="X64" s="1319"/>
      <c r="Y64" s="1319"/>
      <c r="Z64" s="1319"/>
      <c r="AA64" s="1319"/>
      <c r="AB64" s="1319"/>
      <c r="AC64" s="1319"/>
      <c r="AD64" s="1319"/>
      <c r="AE64" s="1319"/>
      <c r="AF64" s="193"/>
      <c r="AG64" s="193"/>
      <c r="AH64" s="193"/>
      <c r="AI64" s="193"/>
      <c r="AJ64" s="193"/>
      <c r="AK64" s="193"/>
      <c r="AL64" s="193"/>
      <c r="AM64" s="193"/>
      <c r="AN64" s="193"/>
      <c r="AO64" s="193"/>
      <c r="AP64" s="193"/>
      <c r="AQ64" s="193"/>
      <c r="AR64" s="193"/>
      <c r="AS64" s="193"/>
      <c r="AT64" s="193"/>
      <c r="AU64" s="193"/>
      <c r="AV64" s="193"/>
      <c r="AW64" s="193"/>
      <c r="AX64" s="193"/>
      <c r="AY64" s="193"/>
      <c r="AZ64" s="193"/>
      <c r="BA64" s="193"/>
      <c r="BB64" s="193"/>
      <c r="BC64" s="193"/>
      <c r="BD64" s="193"/>
      <c r="BE64" s="193"/>
      <c r="BF64" s="193"/>
      <c r="BG64" s="193"/>
      <c r="BH64" s="193"/>
      <c r="BI64" s="193"/>
      <c r="BJ64" s="193"/>
      <c r="BK64" s="193"/>
      <c r="BL64" s="193"/>
      <c r="BM64" s="193"/>
      <c r="BN64" s="193"/>
      <c r="BO64" s="193"/>
      <c r="BP64" s="193"/>
      <c r="BQ64" s="61"/>
      <c r="BR64" s="61"/>
      <c r="BS64" s="61"/>
      <c r="BT64" s="61"/>
      <c r="BU64" s="61"/>
      <c r="BV64" s="61"/>
      <c r="BW64" s="61"/>
      <c r="BX64" s="61"/>
      <c r="BY64" s="61"/>
      <c r="BZ64"/>
      <c r="CA64"/>
      <c r="CB64"/>
      <c r="CC64"/>
      <c r="CD64" s="164"/>
    </row>
    <row r="65" spans="1:167" ht="30" customHeight="1">
      <c r="A65" s="51"/>
      <c r="B65"/>
      <c r="C65"/>
      <c r="D65" s="193"/>
      <c r="E65" s="193"/>
      <c r="F65" s="193"/>
      <c r="G65" s="193"/>
      <c r="H65" s="193"/>
      <c r="I65" s="193"/>
      <c r="J65" s="193"/>
      <c r="K65" s="193"/>
      <c r="L65" s="193"/>
      <c r="M65" s="1319"/>
      <c r="N65" s="1319"/>
      <c r="O65" s="1319"/>
      <c r="P65" s="1319"/>
      <c r="Q65" s="1319"/>
      <c r="R65" s="1319"/>
      <c r="S65" s="1319"/>
      <c r="T65" s="1319"/>
      <c r="U65" s="1319"/>
      <c r="V65" s="1319"/>
      <c r="W65" s="1319"/>
      <c r="X65" s="1319"/>
      <c r="Y65" s="1319"/>
      <c r="Z65" s="1319"/>
      <c r="AA65" s="1319"/>
      <c r="AB65" s="1319"/>
      <c r="AC65" s="1319"/>
      <c r="AD65" s="1319"/>
      <c r="AE65" s="1319"/>
      <c r="AF65" s="193"/>
      <c r="AG65" s="193"/>
      <c r="AH65" s="193"/>
      <c r="AI65" s="193"/>
      <c r="AJ65" s="193"/>
      <c r="AK65" s="193"/>
      <c r="AL65" s="193"/>
      <c r="AM65" s="193"/>
      <c r="AN65" s="193"/>
      <c r="AO65" s="193"/>
      <c r="AP65" s="193"/>
      <c r="AQ65" s="193"/>
      <c r="AR65" s="193"/>
      <c r="AS65" s="193"/>
      <c r="AT65" s="193"/>
      <c r="AU65" s="193"/>
      <c r="AV65" s="193"/>
      <c r="AW65" s="193"/>
      <c r="AX65" s="193"/>
      <c r="AY65" s="193"/>
      <c r="AZ65" s="193"/>
      <c r="BA65" s="193"/>
      <c r="BB65" s="193"/>
      <c r="BC65" s="193"/>
      <c r="BD65" s="193"/>
      <c r="BE65" s="193"/>
      <c r="BF65" s="193"/>
      <c r="BG65" s="193"/>
      <c r="BH65" s="193"/>
      <c r="BI65" s="193"/>
      <c r="BJ65" s="193"/>
      <c r="BK65" s="193"/>
      <c r="BL65" s="193"/>
      <c r="BM65" s="193"/>
      <c r="BN65" s="193"/>
      <c r="BO65" s="193"/>
      <c r="BP65" s="193"/>
      <c r="BQ65" s="193"/>
      <c r="BR65" s="193"/>
      <c r="BS65" s="193"/>
      <c r="BT65" s="193"/>
      <c r="BU65" s="193"/>
      <c r="BV65" s="193"/>
      <c r="BW65" s="61"/>
      <c r="BX65" s="193"/>
      <c r="BY65" s="1013" t="s">
        <v>328</v>
      </c>
      <c r="BZ65"/>
      <c r="CA65"/>
      <c r="CB65"/>
      <c r="CC65"/>
      <c r="CD65" s="164"/>
    </row>
    <row r="66" spans="1:167" ht="30" customHeight="1">
      <c r="A66" s="51"/>
      <c r="B66"/>
      <c r="C66"/>
      <c r="D66" s="193"/>
      <c r="E66" s="193"/>
      <c r="F66" s="193"/>
      <c r="G66" s="193"/>
      <c r="H66" s="193"/>
      <c r="I66" s="193"/>
      <c r="J66" s="193"/>
      <c r="K66" s="193"/>
      <c r="L66" s="193"/>
      <c r="M66" s="193"/>
      <c r="N66" s="193"/>
      <c r="O66" s="1321" t="s">
        <v>276</v>
      </c>
      <c r="P66" s="1319"/>
      <c r="Q66" s="193"/>
      <c r="R66" s="1319" t="s">
        <v>345</v>
      </c>
      <c r="S66" s="1322"/>
      <c r="T66" s="1322"/>
      <c r="U66" s="1322"/>
      <c r="V66" s="1322"/>
      <c r="W66" s="1322"/>
      <c r="X66" s="1322"/>
      <c r="Y66" s="1322"/>
      <c r="Z66" s="1322"/>
      <c r="AA66" s="1322"/>
      <c r="AB66" s="1322"/>
      <c r="AC66" s="1322"/>
      <c r="AD66" s="1322"/>
      <c r="AE66" s="1322"/>
      <c r="AF66" s="1322"/>
      <c r="AG66" s="1322"/>
      <c r="AH66" s="1322"/>
      <c r="AI66" s="1322"/>
      <c r="AJ66" s="1322"/>
      <c r="AK66" s="193"/>
      <c r="AL66" s="193"/>
      <c r="AM66" s="193"/>
      <c r="AN66" s="193"/>
      <c r="AO66" s="193"/>
      <c r="AP66" s="193"/>
      <c r="AQ66" s="193"/>
      <c r="AR66" s="193"/>
      <c r="AS66" s="193"/>
      <c r="AT66" s="193"/>
      <c r="AU66" s="193"/>
      <c r="AV66" s="193"/>
      <c r="AW66" s="193"/>
      <c r="AX66" s="193"/>
      <c r="AY66" s="193"/>
      <c r="AZ66" s="193"/>
      <c r="BA66" s="193"/>
      <c r="BB66" s="193"/>
      <c r="BC66" s="193"/>
      <c r="BD66" s="193"/>
      <c r="BE66" s="193"/>
      <c r="BF66" s="193"/>
      <c r="BG66" s="193"/>
      <c r="BH66" s="193"/>
      <c r="BI66" s="193"/>
      <c r="BJ66" s="193"/>
      <c r="BK66" s="193"/>
      <c r="BL66" s="193"/>
      <c r="BM66" s="193"/>
      <c r="BN66" s="61"/>
      <c r="BO66" s="1319">
        <v>20</v>
      </c>
      <c r="BP66" s="1320"/>
      <c r="BQ66" s="1313"/>
      <c r="BR66" s="1314"/>
      <c r="BS66" s="1314"/>
      <c r="BT66" s="1314"/>
      <c r="BU66" s="1314"/>
      <c r="BV66" s="1314"/>
      <c r="BW66" s="1314"/>
      <c r="BX66" s="1314"/>
      <c r="BY66" s="1315"/>
      <c r="BZ66"/>
      <c r="CA66"/>
      <c r="CB66"/>
      <c r="CC66"/>
      <c r="CD66" s="164"/>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row>
    <row r="67" spans="1:167" ht="30" customHeight="1">
      <c r="A67" s="51"/>
      <c r="B67"/>
      <c r="C67"/>
      <c r="D67" s="193"/>
      <c r="E67" s="193"/>
      <c r="F67" s="193"/>
      <c r="G67" s="193"/>
      <c r="H67" s="193"/>
      <c r="I67" s="193"/>
      <c r="J67" s="193"/>
      <c r="K67" s="193"/>
      <c r="L67" s="193"/>
      <c r="M67" s="193"/>
      <c r="N67" s="193"/>
      <c r="O67" s="1319"/>
      <c r="P67" s="1319"/>
      <c r="Q67" s="193"/>
      <c r="R67" s="1322"/>
      <c r="S67" s="1322"/>
      <c r="T67" s="1322"/>
      <c r="U67" s="1322"/>
      <c r="V67" s="1322"/>
      <c r="W67" s="1322"/>
      <c r="X67" s="1322"/>
      <c r="Y67" s="1322"/>
      <c r="Z67" s="1322"/>
      <c r="AA67" s="1322"/>
      <c r="AB67" s="1322"/>
      <c r="AC67" s="1322"/>
      <c r="AD67" s="1322"/>
      <c r="AE67" s="1322"/>
      <c r="AF67" s="1322"/>
      <c r="AG67" s="1322"/>
      <c r="AH67" s="1322"/>
      <c r="AI67" s="1322"/>
      <c r="AJ67" s="1322"/>
      <c r="AK67" s="193"/>
      <c r="AL67" s="193"/>
      <c r="AM67" s="193"/>
      <c r="AN67" s="193"/>
      <c r="AO67" s="193"/>
      <c r="AP67" s="193"/>
      <c r="AQ67" s="193"/>
      <c r="AR67" s="193"/>
      <c r="AS67" s="193"/>
      <c r="AT67" s="193"/>
      <c r="AU67" s="193"/>
      <c r="AV67" s="193"/>
      <c r="AW67" s="193"/>
      <c r="AX67" s="193"/>
      <c r="AY67" s="193"/>
      <c r="AZ67" s="193"/>
      <c r="BA67" s="193"/>
      <c r="BB67" s="193"/>
      <c r="BC67" s="193"/>
      <c r="BD67" s="193"/>
      <c r="BE67" s="193"/>
      <c r="BF67" s="193"/>
      <c r="BG67" s="193"/>
      <c r="BH67" s="193"/>
      <c r="BI67" s="193"/>
      <c r="BJ67" s="193"/>
      <c r="BK67" s="193"/>
      <c r="BL67" s="193"/>
      <c r="BM67" s="193"/>
      <c r="BN67" s="61"/>
      <c r="BO67" s="1319"/>
      <c r="BP67" s="1320"/>
      <c r="BQ67" s="1316"/>
      <c r="BR67" s="1317"/>
      <c r="BS67" s="1317"/>
      <c r="BT67" s="1317"/>
      <c r="BU67" s="1317"/>
      <c r="BV67" s="1317"/>
      <c r="BW67" s="1317"/>
      <c r="BX67" s="1317"/>
      <c r="BY67" s="1318"/>
      <c r="BZ67"/>
      <c r="CA67"/>
      <c r="CB67"/>
      <c r="CC67"/>
      <c r="CD67" s="164"/>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row>
    <row r="68" spans="1:167" ht="15" customHeight="1">
      <c r="A68" s="51"/>
      <c r="B68"/>
      <c r="C68"/>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c r="AH68" s="193"/>
      <c r="AI68" s="193"/>
      <c r="AJ68" s="193"/>
      <c r="AK68" s="193"/>
      <c r="AL68" s="193"/>
      <c r="AM68" s="193"/>
      <c r="AN68" s="193"/>
      <c r="AO68" s="193"/>
      <c r="AP68" s="193"/>
      <c r="AQ68" s="193"/>
      <c r="AR68" s="193"/>
      <c r="AS68" s="193"/>
      <c r="AT68" s="193"/>
      <c r="AU68" s="193"/>
      <c r="AV68" s="193"/>
      <c r="AW68" s="193"/>
      <c r="AX68" s="193"/>
      <c r="AY68" s="193"/>
      <c r="AZ68" s="193"/>
      <c r="BA68" s="193"/>
      <c r="BB68" s="193"/>
      <c r="BC68" s="193"/>
      <c r="BD68" s="193"/>
      <c r="BE68" s="193"/>
      <c r="BF68" s="193"/>
      <c r="BG68" s="193"/>
      <c r="BH68" s="193"/>
      <c r="BI68" s="193"/>
      <c r="BJ68" s="193"/>
      <c r="BK68" s="193"/>
      <c r="BL68" s="193"/>
      <c r="BM68" s="193"/>
      <c r="BN68" s="84"/>
      <c r="BO68" s="193"/>
      <c r="BP68" s="193"/>
      <c r="BQ68" s="193"/>
      <c r="BR68" s="193"/>
      <c r="BS68" s="193"/>
      <c r="BT68" s="193"/>
      <c r="BU68" s="193"/>
      <c r="BV68" s="193"/>
      <c r="BW68" s="193"/>
      <c r="BX68" s="193"/>
      <c r="BY68" s="193"/>
      <c r="BZ68"/>
      <c r="CA68"/>
      <c r="CB68"/>
      <c r="CC68"/>
      <c r="CD68" s="164"/>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row>
    <row r="69" spans="1:167" ht="30" customHeight="1">
      <c r="A69" s="51"/>
      <c r="B69"/>
      <c r="C69"/>
      <c r="D69" s="193"/>
      <c r="E69" s="193"/>
      <c r="F69" s="193"/>
      <c r="G69" s="193"/>
      <c r="H69" s="193"/>
      <c r="I69" s="193"/>
      <c r="J69" s="193"/>
      <c r="K69" s="193"/>
      <c r="L69" s="193"/>
      <c r="M69" s="193"/>
      <c r="N69" s="193"/>
      <c r="O69" s="1321" t="s">
        <v>278</v>
      </c>
      <c r="P69" s="1319"/>
      <c r="Q69" s="193"/>
      <c r="R69" s="1319" t="s">
        <v>346</v>
      </c>
      <c r="S69" s="1322"/>
      <c r="T69" s="1322"/>
      <c r="U69" s="1322"/>
      <c r="V69" s="1322"/>
      <c r="W69" s="1322"/>
      <c r="X69" s="1322"/>
      <c r="Y69" s="1322"/>
      <c r="Z69" s="1322"/>
      <c r="AA69" s="1322"/>
      <c r="AB69" s="1322"/>
      <c r="AC69" s="1322"/>
      <c r="AD69" s="1322"/>
      <c r="AE69" s="1322"/>
      <c r="AF69" s="1322"/>
      <c r="AG69" s="1322"/>
      <c r="AH69" s="1322"/>
      <c r="AI69" s="1322"/>
      <c r="AJ69" s="1322"/>
      <c r="AK69" s="193"/>
      <c r="AL69" s="193"/>
      <c r="AM69" s="193"/>
      <c r="AN69" s="193"/>
      <c r="AO69" s="193"/>
      <c r="AP69" s="193"/>
      <c r="AQ69" s="193"/>
      <c r="AR69" s="193"/>
      <c r="AS69" s="193"/>
      <c r="AT69" s="193"/>
      <c r="AU69" s="193"/>
      <c r="AV69" s="193"/>
      <c r="AW69" s="193"/>
      <c r="AX69" s="193"/>
      <c r="AY69" s="193"/>
      <c r="AZ69" s="193"/>
      <c r="BA69" s="193"/>
      <c r="BB69" s="193"/>
      <c r="BC69" s="193"/>
      <c r="BD69" s="193"/>
      <c r="BE69" s="193"/>
      <c r="BF69" s="193"/>
      <c r="BG69" s="193"/>
      <c r="BH69" s="193"/>
      <c r="BI69" s="193"/>
      <c r="BJ69" s="193"/>
      <c r="BK69" s="193"/>
      <c r="BL69" s="193"/>
      <c r="BM69" s="193"/>
      <c r="BN69" s="84"/>
      <c r="BO69" s="1319">
        <v>21</v>
      </c>
      <c r="BP69" s="1320"/>
      <c r="BQ69" s="1313"/>
      <c r="BR69" s="1314"/>
      <c r="BS69" s="1314"/>
      <c r="BT69" s="1314"/>
      <c r="BU69" s="1314"/>
      <c r="BV69" s="1314"/>
      <c r="BW69" s="1314"/>
      <c r="BX69" s="1314"/>
      <c r="BY69" s="1315"/>
      <c r="BZ69"/>
      <c r="CA69"/>
      <c r="CB69"/>
      <c r="CC69"/>
      <c r="CD69" s="164"/>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row>
    <row r="70" spans="1:167" ht="30" customHeight="1">
      <c r="A70" s="51"/>
      <c r="B70"/>
      <c r="C70"/>
      <c r="D70" s="193"/>
      <c r="E70" s="193"/>
      <c r="F70" s="193"/>
      <c r="G70" s="193"/>
      <c r="H70" s="193"/>
      <c r="I70" s="193"/>
      <c r="J70" s="193"/>
      <c r="K70" s="193"/>
      <c r="L70" s="193"/>
      <c r="M70" s="193"/>
      <c r="N70" s="193"/>
      <c r="O70" s="1319"/>
      <c r="P70" s="1319"/>
      <c r="Q70" s="193"/>
      <c r="R70" s="1322"/>
      <c r="S70" s="1322"/>
      <c r="T70" s="1322"/>
      <c r="U70" s="1322"/>
      <c r="V70" s="1322"/>
      <c r="W70" s="1322"/>
      <c r="X70" s="1322"/>
      <c r="Y70" s="1322"/>
      <c r="Z70" s="1322"/>
      <c r="AA70" s="1322"/>
      <c r="AB70" s="1322"/>
      <c r="AC70" s="1322"/>
      <c r="AD70" s="1322"/>
      <c r="AE70" s="1322"/>
      <c r="AF70" s="1322"/>
      <c r="AG70" s="1322"/>
      <c r="AH70" s="1322"/>
      <c r="AI70" s="1322"/>
      <c r="AJ70" s="1322"/>
      <c r="AK70" s="193"/>
      <c r="AL70" s="193"/>
      <c r="AM70" s="193"/>
      <c r="AN70" s="193"/>
      <c r="AO70" s="193"/>
      <c r="AP70" s="193"/>
      <c r="AQ70" s="193"/>
      <c r="AR70" s="193"/>
      <c r="AS70" s="193"/>
      <c r="AT70" s="193"/>
      <c r="AU70" s="193"/>
      <c r="AV70" s="193"/>
      <c r="AW70" s="193"/>
      <c r="AX70" s="193"/>
      <c r="AY70" s="193"/>
      <c r="AZ70" s="193"/>
      <c r="BA70" s="193"/>
      <c r="BB70" s="193"/>
      <c r="BC70" s="193"/>
      <c r="BD70" s="193"/>
      <c r="BE70" s="193"/>
      <c r="BF70" s="193"/>
      <c r="BG70" s="193"/>
      <c r="BH70" s="193"/>
      <c r="BI70" s="193"/>
      <c r="BJ70" s="193"/>
      <c r="BK70" s="193"/>
      <c r="BL70" s="193"/>
      <c r="BM70" s="193"/>
      <c r="BN70" s="61"/>
      <c r="BO70" s="1319"/>
      <c r="BP70" s="1320"/>
      <c r="BQ70" s="1316"/>
      <c r="BR70" s="1317"/>
      <c r="BS70" s="1317"/>
      <c r="BT70" s="1317"/>
      <c r="BU70" s="1317"/>
      <c r="BV70" s="1317"/>
      <c r="BW70" s="1317"/>
      <c r="BX70" s="1317"/>
      <c r="BY70" s="1318"/>
      <c r="BZ70"/>
      <c r="CA70"/>
      <c r="CB70"/>
      <c r="CC70"/>
      <c r="CD70" s="164"/>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row>
    <row r="71" spans="1:167" ht="15" customHeight="1">
      <c r="A71" s="51"/>
      <c r="B71"/>
      <c r="C71"/>
      <c r="D71" s="193"/>
      <c r="E71" s="193"/>
      <c r="F71" s="193"/>
      <c r="G71" s="193"/>
      <c r="H71" s="193"/>
      <c r="I71" s="193"/>
      <c r="J71" s="193"/>
      <c r="K71" s="193"/>
      <c r="L71" s="193"/>
      <c r="M71" s="193"/>
      <c r="N71" s="193"/>
      <c r="O71" s="193"/>
      <c r="P71" s="193"/>
      <c r="Q71" s="193"/>
      <c r="R71" s="193"/>
      <c r="S71" s="193"/>
      <c r="T71" s="193"/>
      <c r="U71" s="193"/>
      <c r="V71" s="193"/>
      <c r="W71" s="193"/>
      <c r="X71" s="193"/>
      <c r="Y71" s="193"/>
      <c r="Z71" s="193"/>
      <c r="AA71" s="193"/>
      <c r="AB71" s="193"/>
      <c r="AC71" s="193"/>
      <c r="AD71" s="193"/>
      <c r="AE71" s="193"/>
      <c r="AF71" s="193"/>
      <c r="AG71" s="193"/>
      <c r="AH71" s="193"/>
      <c r="AI71" s="193"/>
      <c r="AJ71" s="193"/>
      <c r="AK71" s="193"/>
      <c r="AL71" s="193"/>
      <c r="AM71" s="193"/>
      <c r="AN71" s="193"/>
      <c r="AO71" s="193"/>
      <c r="AP71" s="193"/>
      <c r="AQ71" s="193"/>
      <c r="AR71" s="193"/>
      <c r="AS71" s="193"/>
      <c r="AT71" s="193"/>
      <c r="AU71" s="193"/>
      <c r="AV71" s="193"/>
      <c r="AW71" s="193"/>
      <c r="AX71" s="193"/>
      <c r="AY71" s="193"/>
      <c r="AZ71" s="193"/>
      <c r="BA71" s="193"/>
      <c r="BB71" s="193"/>
      <c r="BC71" s="193"/>
      <c r="BD71" s="193"/>
      <c r="BE71" s="193"/>
      <c r="BF71" s="193"/>
      <c r="BG71" s="193"/>
      <c r="BH71" s="193"/>
      <c r="BI71" s="193"/>
      <c r="BJ71" s="193"/>
      <c r="BK71" s="193"/>
      <c r="BL71" s="193"/>
      <c r="BM71" s="193"/>
      <c r="BN71" s="84"/>
      <c r="BO71" s="193"/>
      <c r="BP71" s="193"/>
      <c r="BQ71" s="193"/>
      <c r="BR71" s="193"/>
      <c r="BS71" s="193"/>
      <c r="BT71" s="193"/>
      <c r="BU71" s="193"/>
      <c r="BV71" s="193"/>
      <c r="BW71" s="193"/>
      <c r="BX71" s="193"/>
      <c r="BY71" s="193"/>
      <c r="BZ71"/>
      <c r="CA71"/>
      <c r="CB71"/>
      <c r="CC71"/>
      <c r="CD71" s="164"/>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row>
    <row r="72" spans="1:167" ht="30" customHeight="1">
      <c r="A72" s="51"/>
      <c r="B72"/>
      <c r="C72"/>
      <c r="D72" s="193"/>
      <c r="E72" s="193"/>
      <c r="F72" s="193"/>
      <c r="G72" s="193"/>
      <c r="H72" s="193"/>
      <c r="I72" s="193"/>
      <c r="J72" s="193"/>
      <c r="K72" s="193"/>
      <c r="L72" s="193"/>
      <c r="M72" s="1321" t="s">
        <v>256</v>
      </c>
      <c r="N72" s="1319"/>
      <c r="O72" s="1319" t="s">
        <v>347</v>
      </c>
      <c r="P72" s="1319"/>
      <c r="Q72" s="1319"/>
      <c r="R72" s="1319"/>
      <c r="S72" s="1319"/>
      <c r="T72" s="1319"/>
      <c r="U72" s="1319"/>
      <c r="V72" s="1319"/>
      <c r="W72" s="1319"/>
      <c r="X72" s="1319"/>
      <c r="Y72" s="1319"/>
      <c r="Z72" s="1319"/>
      <c r="AA72" s="1319"/>
      <c r="AB72" s="1319"/>
      <c r="AC72" s="1319"/>
      <c r="AD72" s="1319"/>
      <c r="AE72" s="1319"/>
      <c r="AF72" s="84"/>
      <c r="AG72" s="84"/>
      <c r="AH72" s="84"/>
      <c r="AI72" s="84"/>
      <c r="AJ72" s="84"/>
      <c r="AK72" s="193"/>
      <c r="AL72" s="193"/>
      <c r="AM72" s="193"/>
      <c r="AN72" s="193"/>
      <c r="AO72" s="193"/>
      <c r="AP72" s="193"/>
      <c r="AQ72" s="193"/>
      <c r="AR72" s="193"/>
      <c r="AS72" s="193"/>
      <c r="AT72" s="193"/>
      <c r="AU72" s="193"/>
      <c r="AV72" s="193"/>
      <c r="AW72" s="193"/>
      <c r="AX72" s="193"/>
      <c r="AY72" s="193"/>
      <c r="AZ72" s="193"/>
      <c r="BA72" s="193"/>
      <c r="BB72" s="193"/>
      <c r="BC72" s="193"/>
      <c r="BD72" s="193"/>
      <c r="BE72" s="193"/>
      <c r="BF72" s="193"/>
      <c r="BG72" s="193"/>
      <c r="BH72" s="193"/>
      <c r="BI72" s="193"/>
      <c r="BJ72" s="193"/>
      <c r="BK72" s="193"/>
      <c r="BL72" s="193"/>
      <c r="BM72" s="193"/>
      <c r="BN72" s="84"/>
      <c r="BO72" s="1319">
        <v>14</v>
      </c>
      <c r="BP72" s="1320"/>
      <c r="BQ72" s="1313"/>
      <c r="BR72" s="1314"/>
      <c r="BS72" s="1314"/>
      <c r="BT72" s="1314"/>
      <c r="BU72" s="1314"/>
      <c r="BV72" s="1314"/>
      <c r="BW72" s="1314"/>
      <c r="BX72" s="1314"/>
      <c r="BY72" s="1315"/>
      <c r="BZ72"/>
      <c r="CA72"/>
      <c r="CB72"/>
      <c r="CC72"/>
      <c r="CD72" s="164"/>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row>
    <row r="73" spans="1:167" ht="30" customHeight="1">
      <c r="A73" s="51"/>
      <c r="B73"/>
      <c r="C73"/>
      <c r="D73" s="193"/>
      <c r="E73" s="193"/>
      <c r="F73" s="193"/>
      <c r="G73" s="193"/>
      <c r="H73" s="193"/>
      <c r="I73" s="193"/>
      <c r="J73" s="193"/>
      <c r="K73" s="193"/>
      <c r="L73" s="193"/>
      <c r="M73" s="1319"/>
      <c r="N73" s="1319"/>
      <c r="O73" s="1319"/>
      <c r="P73" s="1319"/>
      <c r="Q73" s="1319"/>
      <c r="R73" s="1319"/>
      <c r="S73" s="1319"/>
      <c r="T73" s="1319"/>
      <c r="U73" s="1319"/>
      <c r="V73" s="1319"/>
      <c r="W73" s="1319"/>
      <c r="X73" s="1319"/>
      <c r="Y73" s="1319"/>
      <c r="Z73" s="1319"/>
      <c r="AA73" s="1319"/>
      <c r="AB73" s="1319"/>
      <c r="AC73" s="1319"/>
      <c r="AD73" s="1319"/>
      <c r="AE73" s="1319"/>
      <c r="AF73" s="84"/>
      <c r="AG73" s="84"/>
      <c r="AH73" s="84"/>
      <c r="AI73" s="84"/>
      <c r="AJ73" s="84"/>
      <c r="AK73" s="193"/>
      <c r="AL73" s="193"/>
      <c r="AM73" s="193"/>
      <c r="AN73" s="193"/>
      <c r="AO73" s="193"/>
      <c r="AP73" s="193"/>
      <c r="AQ73" s="193"/>
      <c r="AR73" s="193"/>
      <c r="AS73" s="193"/>
      <c r="AT73" s="193"/>
      <c r="AU73" s="193"/>
      <c r="AV73" s="193"/>
      <c r="AW73" s="193"/>
      <c r="AX73" s="193"/>
      <c r="AY73" s="193"/>
      <c r="AZ73" s="193"/>
      <c r="BA73" s="193"/>
      <c r="BB73" s="193"/>
      <c r="BC73" s="193"/>
      <c r="BD73" s="193"/>
      <c r="BE73" s="193"/>
      <c r="BF73" s="193"/>
      <c r="BG73" s="193"/>
      <c r="BH73" s="193"/>
      <c r="BI73" s="193"/>
      <c r="BJ73" s="193"/>
      <c r="BK73" s="193"/>
      <c r="BL73" s="193"/>
      <c r="BM73" s="193"/>
      <c r="BN73" s="61"/>
      <c r="BO73" s="1319"/>
      <c r="BP73" s="1320"/>
      <c r="BQ73" s="1316"/>
      <c r="BR73" s="1317"/>
      <c r="BS73" s="1317"/>
      <c r="BT73" s="1317"/>
      <c r="BU73" s="1317"/>
      <c r="BV73" s="1317"/>
      <c r="BW73" s="1317"/>
      <c r="BX73" s="1317"/>
      <c r="BY73" s="1318"/>
      <c r="BZ73"/>
      <c r="CA73"/>
      <c r="CB73"/>
      <c r="CC73"/>
      <c r="CD73" s="164"/>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row>
    <row r="74" spans="1:167" ht="15" customHeight="1">
      <c r="A74" s="51"/>
      <c r="B74"/>
      <c r="C74"/>
      <c r="D74" s="193"/>
      <c r="E74" s="193"/>
      <c r="F74" s="193"/>
      <c r="G74" s="193"/>
      <c r="H74" s="193"/>
      <c r="I74" s="193"/>
      <c r="J74" s="193"/>
      <c r="K74" s="193"/>
      <c r="L74" s="193"/>
      <c r="M74" s="193"/>
      <c r="N74" s="193"/>
      <c r="O74" s="193"/>
      <c r="P74" s="193"/>
      <c r="Q74" s="193"/>
      <c r="R74" s="193"/>
      <c r="S74" s="193"/>
      <c r="T74" s="193"/>
      <c r="U74" s="193"/>
      <c r="V74" s="193"/>
      <c r="W74" s="193"/>
      <c r="X74" s="193"/>
      <c r="Y74" s="193"/>
      <c r="Z74" s="193"/>
      <c r="AA74" s="193"/>
      <c r="AB74" s="193"/>
      <c r="AC74" s="193"/>
      <c r="AD74" s="193"/>
      <c r="AE74" s="193"/>
      <c r="AF74" s="193"/>
      <c r="AG74" s="193"/>
      <c r="AH74" s="193"/>
      <c r="AI74" s="193"/>
      <c r="AJ74" s="193"/>
      <c r="AK74" s="193"/>
      <c r="AL74" s="193"/>
      <c r="AM74" s="193"/>
      <c r="AN74" s="193"/>
      <c r="AO74" s="193"/>
      <c r="AP74" s="193"/>
      <c r="AQ74" s="193"/>
      <c r="AR74" s="193"/>
      <c r="AS74" s="193"/>
      <c r="AT74" s="193"/>
      <c r="AU74" s="193"/>
      <c r="AV74" s="193"/>
      <c r="AW74" s="193"/>
      <c r="AX74" s="193"/>
      <c r="AY74" s="193"/>
      <c r="AZ74" s="193"/>
      <c r="BA74" s="193"/>
      <c r="BB74" s="193"/>
      <c r="BC74" s="193"/>
      <c r="BD74" s="193"/>
      <c r="BE74" s="193"/>
      <c r="BF74" s="193"/>
      <c r="BG74" s="193"/>
      <c r="BH74" s="193"/>
      <c r="BI74" s="193"/>
      <c r="BJ74" s="193"/>
      <c r="BK74" s="193"/>
      <c r="BL74" s="193"/>
      <c r="BM74" s="193"/>
      <c r="BN74" s="84"/>
      <c r="BO74" s="193"/>
      <c r="BP74" s="193"/>
      <c r="BQ74" s="193"/>
      <c r="BR74" s="193"/>
      <c r="BS74" s="193"/>
      <c r="BT74" s="193"/>
      <c r="BU74" s="193"/>
      <c r="BV74" s="193"/>
      <c r="BW74" s="193"/>
      <c r="BX74" s="193"/>
      <c r="BY74" s="193"/>
      <c r="BZ74"/>
      <c r="CA74"/>
      <c r="CB74"/>
      <c r="CC74"/>
      <c r="CD74" s="16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row>
    <row r="75" spans="1:167" s="256" customFormat="1" ht="30" customHeight="1">
      <c r="B75" s="141"/>
      <c r="C75"/>
      <c r="D75" s="193"/>
      <c r="E75" s="193"/>
      <c r="F75" s="193"/>
      <c r="G75" s="193"/>
      <c r="H75" s="193"/>
      <c r="I75" s="1005" t="s">
        <v>348</v>
      </c>
      <c r="J75" s="84"/>
      <c r="K75" s="84"/>
      <c r="L75" s="84"/>
      <c r="M75" s="193"/>
      <c r="N75" s="84" t="s">
        <v>349</v>
      </c>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s="290"/>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row>
    <row r="76" spans="1:167" ht="30" customHeight="1">
      <c r="B76" s="141"/>
      <c r="C76"/>
      <c r="D76" s="193"/>
      <c r="E76" s="193"/>
      <c r="F76" s="193"/>
      <c r="G76" s="193"/>
      <c r="H76" s="193"/>
      <c r="I76" s="193"/>
      <c r="J76" s="193"/>
      <c r="K76"/>
      <c r="L76"/>
      <c r="M76"/>
      <c r="N76" s="154" t="s">
        <v>350</v>
      </c>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s="51"/>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row>
    <row r="77" spans="1:167" ht="15" customHeight="1">
      <c r="B77" s="141"/>
      <c r="C77"/>
      <c r="D77" s="193"/>
      <c r="E77" s="193"/>
      <c r="F77" s="193"/>
      <c r="G77" s="193"/>
      <c r="H77" s="193"/>
      <c r="I77" s="193"/>
      <c r="J77" s="193"/>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s="51"/>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row>
    <row r="78" spans="1:167" ht="30" customHeight="1">
      <c r="B78" s="141"/>
      <c r="C78"/>
      <c r="D78" s="193"/>
      <c r="E78" s="193"/>
      <c r="F78" s="193"/>
      <c r="G78" s="193"/>
      <c r="H78" s="193"/>
      <c r="I78" s="193"/>
      <c r="J78" s="193"/>
      <c r="K78"/>
      <c r="L78"/>
      <c r="M78"/>
      <c r="N78"/>
      <c r="O78" s="1321" t="s">
        <v>276</v>
      </c>
      <c r="P78" s="1319"/>
      <c r="Q78" s="193"/>
      <c r="R78" s="1319" t="s">
        <v>345</v>
      </c>
      <c r="S78" s="1322"/>
      <c r="T78" s="1322"/>
      <c r="U78" s="1322"/>
      <c r="V78" s="1322"/>
      <c r="W78" s="1322"/>
      <c r="X78" s="1322"/>
      <c r="Y78" s="1322"/>
      <c r="Z78" s="1322"/>
      <c r="AA78" s="1322"/>
      <c r="AB78" s="1322"/>
      <c r="AC78" s="1322"/>
      <c r="AD78" s="1322"/>
      <c r="AE78" s="1322"/>
      <c r="AF78" s="1322"/>
      <c r="AG78" s="1322"/>
      <c r="AH78" s="1322"/>
      <c r="AI78" s="1322"/>
      <c r="AJ78" s="1322"/>
      <c r="AK78" s="193"/>
      <c r="AL78" s="193"/>
      <c r="AM78" s="193"/>
      <c r="AN78" s="193"/>
      <c r="AO78" s="193"/>
      <c r="AP78" s="193"/>
      <c r="AQ78" s="193"/>
      <c r="AR78" s="193"/>
      <c r="AS78" s="193"/>
      <c r="AT78" s="193"/>
      <c r="AU78" s="193"/>
      <c r="AV78" s="193"/>
      <c r="AW78" s="193"/>
      <c r="AX78" s="193"/>
      <c r="AY78" s="193"/>
      <c r="AZ78" s="193"/>
      <c r="BA78" s="193"/>
      <c r="BB78" s="193"/>
      <c r="BC78" s="193"/>
      <c r="BD78" s="193"/>
      <c r="BE78" s="193"/>
      <c r="BF78" s="193"/>
      <c r="BG78" s="193"/>
      <c r="BH78" s="193"/>
      <c r="BI78" s="193"/>
      <c r="BJ78" s="193"/>
      <c r="BK78" s="193"/>
      <c r="BL78" s="193"/>
      <c r="BM78" s="193"/>
      <c r="BN78" s="61"/>
      <c r="BO78" s="1321" t="s">
        <v>351</v>
      </c>
      <c r="BP78" s="1320"/>
      <c r="BQ78" s="1313"/>
      <c r="BR78" s="1314"/>
      <c r="BS78" s="1314"/>
      <c r="BT78" s="1314"/>
      <c r="BU78" s="1314"/>
      <c r="BV78" s="1314"/>
      <c r="BW78" s="1314"/>
      <c r="BX78" s="1314"/>
      <c r="BY78" s="1315"/>
      <c r="BZ78"/>
      <c r="CA78"/>
      <c r="CB78"/>
      <c r="CC78"/>
      <c r="CD78" s="94"/>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row>
    <row r="79" spans="1:167" ht="30" customHeight="1">
      <c r="B79" s="141"/>
      <c r="C79"/>
      <c r="D79" s="193"/>
      <c r="E79" s="193"/>
      <c r="F79" s="193"/>
      <c r="G79" s="193"/>
      <c r="H79" s="193"/>
      <c r="I79" s="193"/>
      <c r="J79" s="193"/>
      <c r="K79"/>
      <c r="L79"/>
      <c r="M79"/>
      <c r="N79"/>
      <c r="O79" s="1319"/>
      <c r="P79" s="1319"/>
      <c r="Q79" s="193"/>
      <c r="R79" s="1322"/>
      <c r="S79" s="1322"/>
      <c r="T79" s="1322"/>
      <c r="U79" s="1322"/>
      <c r="V79" s="1322"/>
      <c r="W79" s="1322"/>
      <c r="X79" s="1322"/>
      <c r="Y79" s="1322"/>
      <c r="Z79" s="1322"/>
      <c r="AA79" s="1322"/>
      <c r="AB79" s="1322"/>
      <c r="AC79" s="1322"/>
      <c r="AD79" s="1322"/>
      <c r="AE79" s="1322"/>
      <c r="AF79" s="1322"/>
      <c r="AG79" s="1322"/>
      <c r="AH79" s="1322"/>
      <c r="AI79" s="1322"/>
      <c r="AJ79" s="1322"/>
      <c r="AK79" s="193"/>
      <c r="AL79" s="193"/>
      <c r="AM79" s="193"/>
      <c r="AN79" s="193"/>
      <c r="AO79" s="193"/>
      <c r="AP79" s="193"/>
      <c r="AQ79" s="193"/>
      <c r="AR79" s="193"/>
      <c r="AS79" s="193"/>
      <c r="AT79" s="193"/>
      <c r="AU79" s="193"/>
      <c r="AV79" s="193"/>
      <c r="AW79" s="193"/>
      <c r="AX79" s="193"/>
      <c r="AY79" s="193"/>
      <c r="AZ79" s="193"/>
      <c r="BA79" s="193"/>
      <c r="BB79" s="193"/>
      <c r="BC79" s="193"/>
      <c r="BD79" s="193"/>
      <c r="BE79" s="193"/>
      <c r="BF79" s="193"/>
      <c r="BG79" s="193"/>
      <c r="BH79" s="193"/>
      <c r="BI79" s="193"/>
      <c r="BJ79" s="193"/>
      <c r="BK79" s="193"/>
      <c r="BL79" s="193"/>
      <c r="BM79" s="193"/>
      <c r="BN79" s="61"/>
      <c r="BO79" s="1319"/>
      <c r="BP79" s="1320"/>
      <c r="BQ79" s="1316"/>
      <c r="BR79" s="1317"/>
      <c r="BS79" s="1317"/>
      <c r="BT79" s="1317"/>
      <c r="BU79" s="1317"/>
      <c r="BV79" s="1317"/>
      <c r="BW79" s="1317"/>
      <c r="BX79" s="1317"/>
      <c r="BY79" s="1318"/>
      <c r="BZ79"/>
      <c r="CA79"/>
      <c r="CB79"/>
      <c r="CC79"/>
      <c r="CD79" s="51"/>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row>
    <row r="80" spans="1:167" ht="15" customHeight="1">
      <c r="B80" s="141"/>
      <c r="C80"/>
      <c r="D80" s="193"/>
      <c r="E80" s="193"/>
      <c r="F80" s="193"/>
      <c r="G80" s="193"/>
      <c r="H80" s="193"/>
      <c r="I80" s="193"/>
      <c r="J80" s="193"/>
      <c r="K80"/>
      <c r="L80"/>
      <c r="M80"/>
      <c r="N80"/>
      <c r="O80" s="193"/>
      <c r="P80" s="193"/>
      <c r="Q80" s="193"/>
      <c r="R80" s="193"/>
      <c r="S80" s="193"/>
      <c r="T80" s="193"/>
      <c r="U80" s="193"/>
      <c r="V80" s="193"/>
      <c r="W80" s="193"/>
      <c r="X80" s="193"/>
      <c r="Y80" s="193"/>
      <c r="Z80" s="193"/>
      <c r="AA80" s="193"/>
      <c r="AB80" s="193"/>
      <c r="AC80" s="193"/>
      <c r="AD80" s="193"/>
      <c r="AE80" s="193"/>
      <c r="AF80" s="193"/>
      <c r="AG80" s="193"/>
      <c r="AH80" s="193"/>
      <c r="AI80" s="193"/>
      <c r="AJ80" s="193"/>
      <c r="AK80" s="193"/>
      <c r="AL80" s="193"/>
      <c r="AM80" s="193"/>
      <c r="AN80" s="193"/>
      <c r="AO80" s="193"/>
      <c r="AP80" s="193"/>
      <c r="AQ80" s="193"/>
      <c r="AR80" s="193"/>
      <c r="AS80" s="193"/>
      <c r="AT80" s="193"/>
      <c r="AU80" s="193"/>
      <c r="AV80" s="193"/>
      <c r="AW80" s="193"/>
      <c r="AX80" s="193"/>
      <c r="AY80" s="193"/>
      <c r="AZ80" s="193"/>
      <c r="BA80" s="193"/>
      <c r="BB80" s="193"/>
      <c r="BC80" s="193"/>
      <c r="BD80" s="193"/>
      <c r="BE80" s="193"/>
      <c r="BF80" s="193"/>
      <c r="BG80" s="193"/>
      <c r="BH80" s="193"/>
      <c r="BI80" s="193"/>
      <c r="BJ80" s="193"/>
      <c r="BK80" s="193"/>
      <c r="BL80" s="193"/>
      <c r="BM80" s="193"/>
      <c r="BN80" s="84"/>
      <c r="BO80" s="193"/>
      <c r="BP80" s="193"/>
      <c r="BQ80" s="193"/>
      <c r="BR80" s="193"/>
      <c r="BS80" s="193"/>
      <c r="BT80" s="193"/>
      <c r="BU80" s="193"/>
      <c r="BV80" s="193"/>
      <c r="BW80" s="193"/>
      <c r="BX80" s="193"/>
      <c r="BY80" s="193"/>
      <c r="BZ80"/>
      <c r="CA80"/>
      <c r="CB80"/>
      <c r="CC80"/>
      <c r="CD80" s="51"/>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row>
    <row r="81" spans="2:167" ht="30" customHeight="1">
      <c r="B81" s="141"/>
      <c r="C81"/>
      <c r="D81" s="193"/>
      <c r="E81" s="193"/>
      <c r="F81" s="193"/>
      <c r="G81" s="193"/>
      <c r="H81" s="193"/>
      <c r="I81" s="193"/>
      <c r="J81" s="193"/>
      <c r="K81"/>
      <c r="L81"/>
      <c r="M81"/>
      <c r="N81"/>
      <c r="O81" s="1321" t="s">
        <v>278</v>
      </c>
      <c r="P81" s="1319"/>
      <c r="Q81" s="193"/>
      <c r="R81" s="1319" t="s">
        <v>346</v>
      </c>
      <c r="S81" s="1322"/>
      <c r="T81" s="1322"/>
      <c r="U81" s="1322"/>
      <c r="V81" s="1322"/>
      <c r="W81" s="1322"/>
      <c r="X81" s="1322"/>
      <c r="Y81" s="1322"/>
      <c r="Z81" s="1322"/>
      <c r="AA81" s="1322"/>
      <c r="AB81" s="1322"/>
      <c r="AC81" s="1322"/>
      <c r="AD81" s="1322"/>
      <c r="AE81" s="1322"/>
      <c r="AF81" s="1322"/>
      <c r="AG81" s="1322"/>
      <c r="AH81" s="1322"/>
      <c r="AI81" s="1322"/>
      <c r="AJ81" s="1322"/>
      <c r="AK81" s="193"/>
      <c r="AL81" s="193"/>
      <c r="AM81" s="193"/>
      <c r="AN81" s="193"/>
      <c r="AO81" s="193"/>
      <c r="AP81" s="193"/>
      <c r="AQ81" s="193"/>
      <c r="AR81" s="193"/>
      <c r="AS81" s="193"/>
      <c r="AT81" s="193"/>
      <c r="AU81" s="193"/>
      <c r="AV81" s="193"/>
      <c r="AW81" s="193"/>
      <c r="AX81" s="193"/>
      <c r="AY81" s="193"/>
      <c r="AZ81" s="193"/>
      <c r="BA81" s="193"/>
      <c r="BB81" s="193"/>
      <c r="BC81" s="193"/>
      <c r="BD81" s="193"/>
      <c r="BE81" s="193"/>
      <c r="BF81" s="193"/>
      <c r="BG81" s="193"/>
      <c r="BH81" s="193"/>
      <c r="BI81" s="193"/>
      <c r="BJ81" s="193"/>
      <c r="BK81" s="193"/>
      <c r="BL81" s="193"/>
      <c r="BM81" s="193"/>
      <c r="BN81" s="84"/>
      <c r="BO81" s="1321" t="s">
        <v>352</v>
      </c>
      <c r="BP81" s="1320"/>
      <c r="BQ81" s="1313"/>
      <c r="BR81" s="1314"/>
      <c r="BS81" s="1314"/>
      <c r="BT81" s="1314"/>
      <c r="BU81" s="1314"/>
      <c r="BV81" s="1314"/>
      <c r="BW81" s="1314"/>
      <c r="BX81" s="1314"/>
      <c r="BY81" s="1315"/>
      <c r="BZ81"/>
      <c r="CA81"/>
      <c r="CB81"/>
      <c r="CC81"/>
      <c r="CD81" s="5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row>
    <row r="82" spans="2:167" ht="30" customHeight="1">
      <c r="B82" s="141"/>
      <c r="C82"/>
      <c r="D82" s="193"/>
      <c r="E82" s="193"/>
      <c r="F82" s="193"/>
      <c r="G82" s="193"/>
      <c r="H82" s="193"/>
      <c r="I82" s="193"/>
      <c r="J82" s="193"/>
      <c r="K82"/>
      <c r="L82"/>
      <c r="M82"/>
      <c r="N82"/>
      <c r="O82" s="1319"/>
      <c r="P82" s="1319"/>
      <c r="Q82" s="193"/>
      <c r="R82" s="1322"/>
      <c r="S82" s="1322"/>
      <c r="T82" s="1322"/>
      <c r="U82" s="1322"/>
      <c r="V82" s="1322"/>
      <c r="W82" s="1322"/>
      <c r="X82" s="1322"/>
      <c r="Y82" s="1322"/>
      <c r="Z82" s="1322"/>
      <c r="AA82" s="1322"/>
      <c r="AB82" s="1322"/>
      <c r="AC82" s="1322"/>
      <c r="AD82" s="1322"/>
      <c r="AE82" s="1322"/>
      <c r="AF82" s="1322"/>
      <c r="AG82" s="1322"/>
      <c r="AH82" s="1322"/>
      <c r="AI82" s="1322"/>
      <c r="AJ82" s="1322"/>
      <c r="AK82" s="193"/>
      <c r="AL82" s="193"/>
      <c r="AM82" s="193"/>
      <c r="AN82" s="193"/>
      <c r="AO82" s="193"/>
      <c r="AP82" s="193"/>
      <c r="AQ82" s="193"/>
      <c r="AR82" s="193"/>
      <c r="AS82" s="193"/>
      <c r="AT82" s="193"/>
      <c r="AU82" s="193"/>
      <c r="AV82" s="193"/>
      <c r="AW82" s="193"/>
      <c r="AX82" s="193"/>
      <c r="AY82" s="193"/>
      <c r="AZ82" s="193"/>
      <c r="BA82" s="193"/>
      <c r="BB82" s="193"/>
      <c r="BC82" s="193"/>
      <c r="BD82" s="193"/>
      <c r="BE82" s="193"/>
      <c r="BF82" s="193"/>
      <c r="BG82" s="193"/>
      <c r="BH82" s="193"/>
      <c r="BI82" s="193"/>
      <c r="BJ82" s="193"/>
      <c r="BK82" s="193"/>
      <c r="BL82" s="193"/>
      <c r="BM82" s="193"/>
      <c r="BN82" s="61"/>
      <c r="BO82" s="1319"/>
      <c r="BP82" s="1320"/>
      <c r="BQ82" s="1316"/>
      <c r="BR82" s="1317"/>
      <c r="BS82" s="1317"/>
      <c r="BT82" s="1317"/>
      <c r="BU82" s="1317"/>
      <c r="BV82" s="1317"/>
      <c r="BW82" s="1317"/>
      <c r="BX82" s="1317"/>
      <c r="BY82" s="1318"/>
      <c r="BZ82"/>
      <c r="CA82"/>
      <c r="CB82"/>
      <c r="CC82"/>
      <c r="CD82" s="51"/>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row>
    <row r="83" spans="2:167" ht="15" customHeight="1">
      <c r="B83" s="141"/>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s="51"/>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row>
    <row r="84" spans="2:167" ht="15" customHeight="1">
      <c r="B84" s="141"/>
      <c r="C84"/>
      <c r="D84"/>
      <c r="E84"/>
      <c r="F84"/>
      <c r="G84"/>
      <c r="H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s="51"/>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row>
    <row r="85" spans="2:167" ht="30" customHeight="1">
      <c r="B85" s="141"/>
      <c r="C85"/>
      <c r="D85"/>
      <c r="E85"/>
      <c r="F85"/>
      <c r="G85"/>
      <c r="H85"/>
      <c r="I85" s="1005" t="s">
        <v>353</v>
      </c>
      <c r="J85" s="84"/>
      <c r="K85" s="84"/>
      <c r="L85" s="84"/>
      <c r="M85" s="193"/>
      <c r="N85" s="84" t="s">
        <v>354</v>
      </c>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s="1319">
        <v>10</v>
      </c>
      <c r="BP85" s="1320"/>
      <c r="BQ85" s="1313"/>
      <c r="BR85" s="1314"/>
      <c r="BS85" s="1314"/>
      <c r="BT85" s="1314"/>
      <c r="BU85" s="1314"/>
      <c r="BV85" s="1314"/>
      <c r="BW85" s="1314"/>
      <c r="BX85" s="1314"/>
      <c r="BY85" s="1315"/>
      <c r="BZ85"/>
      <c r="CA85"/>
      <c r="CB85"/>
      <c r="CC85"/>
      <c r="CD85" s="51"/>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row>
    <row r="86" spans="2:167" ht="30" customHeight="1">
      <c r="B86" s="141"/>
      <c r="C86"/>
      <c r="D86"/>
      <c r="E86"/>
      <c r="F86"/>
      <c r="G86"/>
      <c r="H86"/>
      <c r="I86" s="193"/>
      <c r="J86" s="193"/>
      <c r="K86"/>
      <c r="L86"/>
      <c r="M86"/>
      <c r="N86" s="154" t="s">
        <v>355</v>
      </c>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s="1319"/>
      <c r="BP86" s="1320"/>
      <c r="BQ86" s="1316"/>
      <c r="BR86" s="1317"/>
      <c r="BS86" s="1317"/>
      <c r="BT86" s="1317"/>
      <c r="BU86" s="1317"/>
      <c r="BV86" s="1317"/>
      <c r="BW86" s="1317"/>
      <c r="BX86" s="1317"/>
      <c r="BY86" s="1318"/>
      <c r="BZ86"/>
      <c r="CA86"/>
      <c r="CB86"/>
      <c r="CC86"/>
      <c r="CD86" s="51"/>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row>
    <row r="87" spans="2:167" ht="30" customHeight="1">
      <c r="B87" s="141"/>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s="51"/>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row>
    <row r="88" spans="2:167" ht="30" customHeight="1">
      <c r="B88" s="141"/>
      <c r="C88"/>
      <c r="D88"/>
      <c r="E88"/>
      <c r="F88"/>
      <c r="G88"/>
      <c r="H88"/>
      <c r="I88" s="1005" t="s">
        <v>356</v>
      </c>
      <c r="J88" s="84"/>
      <c r="K88" s="84"/>
      <c r="L88" s="84"/>
      <c r="M88" s="193"/>
      <c r="N88" s="84" t="s">
        <v>357</v>
      </c>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s="1319">
        <v>11</v>
      </c>
      <c r="BP88" s="1320"/>
      <c r="BQ88" s="1313"/>
      <c r="BR88" s="1314"/>
      <c r="BS88" s="1314"/>
      <c r="BT88" s="1314"/>
      <c r="BU88" s="1314"/>
      <c r="BV88" s="1314"/>
      <c r="BW88" s="1314"/>
      <c r="BX88" s="1314"/>
      <c r="BY88" s="1315"/>
      <c r="BZ88"/>
      <c r="CA88"/>
      <c r="CB88"/>
      <c r="CC88"/>
      <c r="CD88" s="51"/>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row>
    <row r="89" spans="2:167" ht="30" customHeight="1">
      <c r="B89" s="141"/>
      <c r="C89"/>
      <c r="D89"/>
      <c r="E89"/>
      <c r="F89"/>
      <c r="G89"/>
      <c r="H89"/>
      <c r="I89" s="193"/>
      <c r="J89" s="193"/>
      <c r="K89"/>
      <c r="L89"/>
      <c r="M89"/>
      <c r="N89" s="154" t="s">
        <v>358</v>
      </c>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s="1319"/>
      <c r="BP89" s="1320"/>
      <c r="BQ89" s="1316"/>
      <c r="BR89" s="1317"/>
      <c r="BS89" s="1317"/>
      <c r="BT89" s="1317"/>
      <c r="BU89" s="1317"/>
      <c r="BV89" s="1317"/>
      <c r="BW89" s="1317"/>
      <c r="BX89" s="1317"/>
      <c r="BY89" s="1318"/>
      <c r="BZ89"/>
      <c r="CA89"/>
      <c r="CB89"/>
      <c r="CC89"/>
      <c r="CD89" s="51"/>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row>
    <row r="90" spans="2:167" ht="15" customHeight="1">
      <c r="B90" s="141"/>
      <c r="C90"/>
      <c r="BZ90"/>
      <c r="CA90"/>
      <c r="CB90"/>
      <c r="CC90"/>
      <c r="CD90" s="51"/>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row>
    <row r="91" spans="2:167" ht="30" customHeight="1">
      <c r="B91" s="141"/>
      <c r="C91"/>
      <c r="N91" s="84" t="s">
        <v>359</v>
      </c>
      <c r="BQ91" s="1324">
        <v>1</v>
      </c>
      <c r="BR91" s="1325"/>
      <c r="BS91" s="1325"/>
      <c r="BT91" s="1328">
        <v>0</v>
      </c>
      <c r="BU91" s="1325"/>
      <c r="BV91" s="1329"/>
      <c r="BW91" s="1325">
        <v>0</v>
      </c>
      <c r="BX91" s="1325"/>
      <c r="BY91" s="1332"/>
      <c r="BZ91"/>
      <c r="CA91"/>
      <c r="CB91"/>
      <c r="CC91"/>
      <c r="CD91" s="5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row>
    <row r="92" spans="2:167" ht="28.2">
      <c r="B92" s="141"/>
      <c r="C92"/>
      <c r="D92"/>
      <c r="E92"/>
      <c r="F92"/>
      <c r="G92"/>
      <c r="H92"/>
      <c r="I92"/>
      <c r="J92"/>
      <c r="K92"/>
      <c r="L92"/>
      <c r="M92"/>
      <c r="N92" s="154" t="s">
        <v>360</v>
      </c>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1326"/>
      <c r="BR92" s="1327"/>
      <c r="BS92" s="1327"/>
      <c r="BT92" s="1330"/>
      <c r="BU92" s="1327"/>
      <c r="BV92" s="1331"/>
      <c r="BW92" s="1327"/>
      <c r="BX92" s="1327"/>
      <c r="BY92" s="1333"/>
      <c r="BZ92"/>
      <c r="CA92"/>
      <c r="CB92"/>
      <c r="CC92"/>
      <c r="CD92" s="103"/>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row>
    <row r="93" spans="2:167" ht="15" customHeight="1">
      <c r="B93" s="141"/>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s="10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row>
    <row r="94" spans="2:167" ht="28.2">
      <c r="B94" s="485"/>
      <c r="C94" s="147"/>
      <c r="D94" s="147"/>
      <c r="E94" s="147"/>
      <c r="F94" s="147"/>
      <c r="G94" s="147"/>
      <c r="H94" s="147"/>
      <c r="I94" s="147"/>
      <c r="J94" s="147"/>
      <c r="K94" s="147"/>
      <c r="L94" s="147"/>
      <c r="M94" s="147"/>
      <c r="N94" s="147"/>
      <c r="O94" s="147"/>
      <c r="P94" s="147"/>
      <c r="Q94" s="147"/>
      <c r="R94" s="147"/>
      <c r="S94" s="147"/>
      <c r="T94" s="147"/>
      <c r="U94" s="147"/>
      <c r="V94" s="147"/>
      <c r="W94" s="147"/>
      <c r="X94" s="147"/>
      <c r="Y94" s="147"/>
      <c r="Z94" s="147"/>
      <c r="AA94" s="147"/>
      <c r="AB94" s="147"/>
      <c r="AC94" s="147"/>
      <c r="AD94" s="147"/>
      <c r="AE94" s="147"/>
      <c r="AF94" s="147"/>
      <c r="AG94" s="147"/>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c r="BI94" s="147"/>
      <c r="BJ94" s="147"/>
      <c r="BK94" s="147"/>
      <c r="BL94" s="147"/>
      <c r="BM94" s="147"/>
      <c r="BN94" s="147"/>
      <c r="BO94" s="147"/>
      <c r="BP94" s="147"/>
      <c r="BQ94" s="147"/>
      <c r="BR94" s="147"/>
      <c r="BS94" s="147"/>
      <c r="BT94" s="147"/>
      <c r="BU94" s="147"/>
      <c r="BV94" s="147"/>
      <c r="BW94" s="147"/>
      <c r="BX94" s="147"/>
      <c r="BY94" s="147"/>
      <c r="BZ94" s="147"/>
      <c r="CA94" s="147"/>
      <c r="CB94" s="147"/>
      <c r="CC94" s="147"/>
      <c r="CD94" s="136"/>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row>
    <row r="95" spans="2:167" ht="28.2">
      <c r="B95" s="141"/>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s="103"/>
    </row>
    <row r="96" spans="2:167" ht="30" customHeight="1">
      <c r="B96" s="141"/>
      <c r="C96" s="119">
        <v>3.3</v>
      </c>
      <c r="D96" s="748" t="s">
        <v>361</v>
      </c>
      <c r="E96" s="193"/>
      <c r="F96" s="193"/>
      <c r="G96" s="193"/>
      <c r="H96" s="193"/>
      <c r="I96" s="193"/>
      <c r="J96" s="193"/>
      <c r="K96" s="193"/>
      <c r="L96" s="193"/>
      <c r="M96" s="193"/>
      <c r="N96" s="193"/>
      <c r="O96" s="193"/>
      <c r="P96" s="193"/>
      <c r="Q96" s="193"/>
      <c r="R96" s="193"/>
      <c r="S96" s="193"/>
      <c r="T96" s="193"/>
      <c r="U96" s="193"/>
      <c r="V96" s="193"/>
      <c r="W96" s="193"/>
      <c r="X96" s="193"/>
      <c r="Y96" s="193"/>
      <c r="Z96" s="193"/>
      <c r="AA96" s="193"/>
      <c r="AB96" s="193"/>
      <c r="AC96" s="193"/>
      <c r="AD96" s="193"/>
      <c r="AE96" s="193"/>
      <c r="AF96" s="193"/>
      <c r="AG96" s="193"/>
      <c r="AH96" s="193"/>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s="103"/>
    </row>
    <row r="97" spans="2:82" ht="30" customHeight="1">
      <c r="B97" s="141"/>
      <c r="C97" s="84"/>
      <c r="D97" s="749" t="s">
        <v>362</v>
      </c>
      <c r="E97" s="193"/>
      <c r="F97" s="193"/>
      <c r="G97" s="193"/>
      <c r="H97" s="193"/>
      <c r="I97" s="193"/>
      <c r="J97" s="193"/>
      <c r="K97" s="193"/>
      <c r="L97" s="193"/>
      <c r="M97" s="193"/>
      <c r="N97" s="193"/>
      <c r="O97" s="193"/>
      <c r="P97" s="193"/>
      <c r="Q97" s="193"/>
      <c r="R97" s="193"/>
      <c r="S97" s="193"/>
      <c r="T97" s="193"/>
      <c r="U97" s="193"/>
      <c r="V97" s="193"/>
      <c r="W97" s="193"/>
      <c r="X97" s="193"/>
      <c r="Y97" s="193"/>
      <c r="Z97" s="193"/>
      <c r="AA97" s="193"/>
      <c r="AB97" s="193"/>
      <c r="AC97" s="193"/>
      <c r="AD97" s="193"/>
      <c r="AE97" s="193"/>
      <c r="AF97" s="193"/>
      <c r="AG97" s="193"/>
      <c r="AH97" s="193"/>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s="103"/>
    </row>
    <row r="98" spans="2:82" ht="30" customHeight="1">
      <c r="B98" s="141"/>
      <c r="C98"/>
      <c r="D98" s="307" t="s">
        <v>363</v>
      </c>
      <c r="E98" s="193"/>
      <c r="F98" s="193"/>
      <c r="G98" s="193"/>
      <c r="H98" s="193"/>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c r="AG98" s="193"/>
      <c r="AH98" s="193"/>
      <c r="AI98"/>
      <c r="AJ98"/>
      <c r="AK98"/>
      <c r="AL98"/>
      <c r="AM98"/>
      <c r="AN98"/>
      <c r="AO98"/>
      <c r="AP98"/>
      <c r="AQ98"/>
      <c r="AR98"/>
      <c r="AS98"/>
      <c r="AT98"/>
      <c r="AU98"/>
      <c r="AV98"/>
      <c r="AW98"/>
      <c r="AX98"/>
      <c r="AY98"/>
      <c r="AZ98"/>
      <c r="BA98"/>
      <c r="BB98"/>
      <c r="BC98"/>
      <c r="BD98"/>
      <c r="BE98"/>
      <c r="BF98"/>
      <c r="BG98"/>
      <c r="BH98"/>
      <c r="BI98"/>
      <c r="BJ98"/>
      <c r="BK98"/>
      <c r="BL98" s="750"/>
      <c r="BM98" s="755"/>
      <c r="BN98" s="755"/>
      <c r="BO98" s="755"/>
      <c r="BP98" s="755"/>
      <c r="BQ98" s="755"/>
      <c r="BR98" s="755"/>
      <c r="BS98" s="755"/>
      <c r="BT98" s="755"/>
      <c r="BU98" s="755"/>
      <c r="BV98" s="755"/>
      <c r="BW98" s="755"/>
      <c r="BX98" s="755"/>
      <c r="BY98" s="762"/>
      <c r="BZ98" s="755"/>
      <c r="CA98" s="763"/>
      <c r="CB98"/>
      <c r="CC98"/>
      <c r="CD98" s="103"/>
    </row>
    <row r="99" spans="2:82" ht="30" customHeight="1">
      <c r="B99" s="141"/>
      <c r="C99"/>
      <c r="D99" s="307" t="s">
        <v>364</v>
      </c>
      <c r="E99" s="193"/>
      <c r="F99" s="193"/>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c r="AJ99"/>
      <c r="AK99"/>
      <c r="AL99"/>
      <c r="AM99"/>
      <c r="AN99"/>
      <c r="AO99"/>
      <c r="AP99"/>
      <c r="AQ99"/>
      <c r="AR99"/>
      <c r="AS99"/>
      <c r="AT99"/>
      <c r="AU99"/>
      <c r="AV99"/>
      <c r="AW99"/>
      <c r="AX99"/>
      <c r="AY99"/>
      <c r="AZ99"/>
      <c r="BA99"/>
      <c r="BB99"/>
      <c r="BC99"/>
      <c r="BD99"/>
      <c r="BE99"/>
      <c r="BF99"/>
      <c r="BG99"/>
      <c r="BH99"/>
      <c r="BI99"/>
      <c r="BJ99"/>
      <c r="BK99"/>
      <c r="BL99" s="751"/>
      <c r="BM99" s="1323" t="s">
        <v>365</v>
      </c>
      <c r="BN99" s="1323"/>
      <c r="BO99" s="1323"/>
      <c r="BP99" s="1323"/>
      <c r="BQ99" s="1323"/>
      <c r="BR99" s="1323"/>
      <c r="BS99" s="1323"/>
      <c r="BT99" s="1323"/>
      <c r="BU99" s="1323"/>
      <c r="BV99" s="1323"/>
      <c r="BW99" s="1323"/>
      <c r="BX99" s="1323"/>
      <c r="BY99" s="1323"/>
      <c r="BZ99" s="764"/>
      <c r="CA99" s="760"/>
      <c r="CB99"/>
      <c r="CC99"/>
      <c r="CD99" s="103"/>
    </row>
    <row r="100" spans="2:82" ht="28.2">
      <c r="B100" s="141"/>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s="752"/>
      <c r="BM100" s="1323"/>
      <c r="BN100" s="1323"/>
      <c r="BO100" s="1323"/>
      <c r="BP100" s="1323"/>
      <c r="BQ100" s="1323"/>
      <c r="BR100" s="1323"/>
      <c r="BS100" s="1323"/>
      <c r="BT100" s="1323"/>
      <c r="BU100" s="1323"/>
      <c r="BV100" s="1323"/>
      <c r="BW100" s="1323"/>
      <c r="BX100" s="1323"/>
      <c r="BY100" s="1323"/>
      <c r="BZ100" s="756"/>
      <c r="CA100" s="765"/>
      <c r="CB100"/>
      <c r="CC100"/>
      <c r="CD100" s="103"/>
    </row>
    <row r="101" spans="2:82" ht="28.2">
      <c r="B101" s="14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Z101" s="1009" t="s">
        <v>33</v>
      </c>
      <c r="BA101"/>
      <c r="BB101"/>
      <c r="BC101"/>
      <c r="BD101"/>
      <c r="BE101"/>
      <c r="BF101"/>
      <c r="BG101"/>
      <c r="BH101"/>
      <c r="BI101"/>
      <c r="BJ101"/>
      <c r="BK101"/>
      <c r="BL101" s="752"/>
      <c r="BM101" s="756"/>
      <c r="BN101" s="756"/>
      <c r="BO101" s="756"/>
      <c r="BP101" s="756"/>
      <c r="BQ101" s="756"/>
      <c r="BR101" s="756"/>
      <c r="BS101" s="756"/>
      <c r="BT101" s="756"/>
      <c r="BU101" s="756"/>
      <c r="BV101" s="756"/>
      <c r="BW101" s="759"/>
      <c r="BX101" s="759"/>
      <c r="BY101" s="759"/>
      <c r="BZ101" s="759"/>
      <c r="CA101" s="760"/>
      <c r="CB101"/>
      <c r="CC101"/>
      <c r="CD101" s="103"/>
    </row>
    <row r="102" spans="2:82" ht="30" customHeight="1">
      <c r="B102" s="141"/>
      <c r="C102"/>
      <c r="D102" s="1201"/>
      <c r="E102" s="1202"/>
      <c r="F102" s="1202"/>
      <c r="G102" s="1202"/>
      <c r="H102" s="1202"/>
      <c r="I102" s="1202"/>
      <c r="J102" s="1202"/>
      <c r="K102" s="1202"/>
      <c r="L102" s="1202"/>
      <c r="M102" s="1202"/>
      <c r="N102" s="1202"/>
      <c r="O102" s="1202"/>
      <c r="P102" s="1202"/>
      <c r="Q102" s="1202"/>
      <c r="R102" s="1202"/>
      <c r="S102" s="1202"/>
      <c r="T102" s="1202"/>
      <c r="U102" s="1202"/>
      <c r="V102" s="1202"/>
      <c r="W102" s="1202"/>
      <c r="X102" s="1202"/>
      <c r="Y102" s="1202"/>
      <c r="Z102" s="1202"/>
      <c r="AA102" s="1202"/>
      <c r="AB102" s="1202"/>
      <c r="AC102" s="1202"/>
      <c r="AD102" s="1202"/>
      <c r="AE102" s="1202"/>
      <c r="AF102" s="1202"/>
      <c r="AG102" s="1202"/>
      <c r="AH102" s="1202"/>
      <c r="AI102" s="1202"/>
      <c r="AJ102" s="1202"/>
      <c r="AK102" s="1202"/>
      <c r="AL102" s="1202"/>
      <c r="AM102" s="1202"/>
      <c r="AN102" s="1202"/>
      <c r="AO102" s="1202"/>
      <c r="AP102" s="1202"/>
      <c r="AQ102" s="1202"/>
      <c r="AR102" s="1202"/>
      <c r="AS102" s="1202"/>
      <c r="AT102" s="1202"/>
      <c r="AU102" s="1202"/>
      <c r="AV102" s="1202"/>
      <c r="AW102" s="1202"/>
      <c r="AX102" s="1202"/>
      <c r="AY102" s="1202"/>
      <c r="AZ102" s="1202"/>
      <c r="BA102" s="1202"/>
      <c r="BB102" s="1202"/>
      <c r="BC102" s="1203"/>
      <c r="BD102"/>
      <c r="BE102"/>
      <c r="BF102"/>
      <c r="BG102"/>
      <c r="BH102"/>
      <c r="BI102"/>
      <c r="BJ102"/>
      <c r="BK102"/>
      <c r="BL102" s="752"/>
      <c r="BM102" s="756"/>
      <c r="BN102" s="756"/>
      <c r="BO102" s="756"/>
      <c r="BP102" s="756"/>
      <c r="BQ102" s="756"/>
      <c r="BR102" s="756"/>
      <c r="BS102" s="756"/>
      <c r="BT102" s="1016" t="s">
        <v>32</v>
      </c>
      <c r="BU102" s="756"/>
      <c r="BV102" s="756"/>
      <c r="BW102" s="756"/>
      <c r="BX102" s="759"/>
      <c r="BY102" s="759"/>
      <c r="BZ102" s="759"/>
      <c r="CA102" s="760"/>
      <c r="CB102"/>
      <c r="CC102"/>
      <c r="CD102" s="103"/>
    </row>
    <row r="103" spans="2:82" ht="30" customHeight="1">
      <c r="B103" s="141"/>
      <c r="C103"/>
      <c r="D103" s="1204"/>
      <c r="E103" s="1205"/>
      <c r="F103" s="1205"/>
      <c r="G103" s="1205"/>
      <c r="H103" s="1205"/>
      <c r="I103" s="1205"/>
      <c r="J103" s="1205"/>
      <c r="K103" s="1205"/>
      <c r="L103" s="1205"/>
      <c r="M103" s="1205"/>
      <c r="N103" s="1205"/>
      <c r="O103" s="1205"/>
      <c r="P103" s="1205"/>
      <c r="Q103" s="1205"/>
      <c r="R103" s="1205"/>
      <c r="S103" s="1205"/>
      <c r="T103" s="1205"/>
      <c r="U103" s="1205"/>
      <c r="V103" s="1205"/>
      <c r="W103" s="1205"/>
      <c r="X103" s="1205"/>
      <c r="Y103" s="1205"/>
      <c r="Z103" s="1205"/>
      <c r="AA103" s="1205"/>
      <c r="AB103" s="1205"/>
      <c r="AC103" s="1205"/>
      <c r="AD103" s="1205"/>
      <c r="AE103" s="1205"/>
      <c r="AF103" s="1205"/>
      <c r="AG103" s="1205"/>
      <c r="AH103" s="1205"/>
      <c r="AI103" s="1205"/>
      <c r="AJ103" s="1205"/>
      <c r="AK103" s="1205"/>
      <c r="AL103" s="1205"/>
      <c r="AM103" s="1205"/>
      <c r="AN103" s="1205"/>
      <c r="AO103" s="1205"/>
      <c r="AP103" s="1205"/>
      <c r="AQ103" s="1205"/>
      <c r="AR103" s="1205"/>
      <c r="AS103" s="1205"/>
      <c r="AT103" s="1205"/>
      <c r="AU103" s="1205"/>
      <c r="AV103" s="1205"/>
      <c r="AW103" s="1205"/>
      <c r="AX103" s="1205"/>
      <c r="AY103" s="1205"/>
      <c r="AZ103" s="1205"/>
      <c r="BA103" s="1205"/>
      <c r="BB103" s="1205"/>
      <c r="BC103" s="1206"/>
      <c r="BD103"/>
      <c r="BE103"/>
      <c r="BF103"/>
      <c r="BG103"/>
      <c r="BH103"/>
      <c r="BI103"/>
      <c r="BJ103"/>
      <c r="BK103"/>
      <c r="BL103" s="753"/>
      <c r="BM103" s="757"/>
      <c r="BN103" s="757"/>
      <c r="BO103" s="758"/>
      <c r="BP103" s="1340"/>
      <c r="BQ103" s="1341"/>
      <c r="BR103" s="1341"/>
      <c r="BS103" s="1341"/>
      <c r="BT103" s="1341"/>
      <c r="BU103" s="1341"/>
      <c r="BV103" s="1341"/>
      <c r="BW103" s="1342"/>
      <c r="BX103" s="751"/>
      <c r="BY103" s="759"/>
      <c r="BZ103" s="757"/>
      <c r="CA103" s="758"/>
      <c r="CB103"/>
      <c r="CC103"/>
      <c r="CD103" s="103"/>
    </row>
    <row r="104" spans="2:82" ht="28.2">
      <c r="B104" s="141"/>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s="751"/>
      <c r="BM104" s="759"/>
      <c r="BN104" s="759"/>
      <c r="BO104" s="760"/>
      <c r="BP104" s="1343"/>
      <c r="BQ104" s="1344"/>
      <c r="BR104" s="1344"/>
      <c r="BS104" s="1344"/>
      <c r="BT104" s="1344"/>
      <c r="BU104" s="1344"/>
      <c r="BV104" s="1344"/>
      <c r="BW104" s="1345"/>
      <c r="BX104" s="751"/>
      <c r="BY104" s="759"/>
      <c r="BZ104" s="759"/>
      <c r="CA104" s="760"/>
      <c r="CB104"/>
      <c r="CC104"/>
      <c r="CD104" s="103"/>
    </row>
    <row r="105" spans="2:82" ht="28.2">
      <c r="B105" s="141"/>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s="754"/>
      <c r="BM105" s="761"/>
      <c r="BN105" s="761"/>
      <c r="BO105" s="761"/>
      <c r="BP105" s="761"/>
      <c r="BQ105" s="761"/>
      <c r="BR105" s="761"/>
      <c r="BS105" s="761"/>
      <c r="BT105" s="761"/>
      <c r="BU105" s="761"/>
      <c r="BV105" s="761"/>
      <c r="BW105" s="761"/>
      <c r="BX105" s="761"/>
      <c r="BY105" s="761"/>
      <c r="BZ105" s="761"/>
      <c r="CA105" s="766"/>
      <c r="CB105"/>
      <c r="CC105"/>
      <c r="CD105" s="103"/>
    </row>
    <row r="106" spans="2:82" ht="28.2">
      <c r="B106" s="141"/>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s="103"/>
    </row>
    <row r="107" spans="2:82" ht="28.2">
      <c r="B107" s="130"/>
      <c r="C107" s="131"/>
      <c r="D107" s="131"/>
      <c r="E107" s="131"/>
      <c r="F107" s="131"/>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1"/>
      <c r="AI107" s="131"/>
      <c r="AJ107" s="131"/>
      <c r="AK107" s="131"/>
      <c r="AL107" s="131"/>
      <c r="AM107" s="131"/>
      <c r="AN107" s="131"/>
      <c r="AO107" s="131"/>
      <c r="AP107" s="131"/>
      <c r="AQ107" s="131"/>
      <c r="AR107" s="131"/>
      <c r="AS107" s="131"/>
      <c r="AT107" s="131"/>
      <c r="AU107" s="131"/>
      <c r="AV107" s="131"/>
      <c r="AW107" s="131"/>
      <c r="AX107" s="131"/>
      <c r="AY107" s="131"/>
      <c r="AZ107" s="131"/>
      <c r="BA107" s="131"/>
      <c r="BB107" s="131"/>
      <c r="BC107" s="131"/>
      <c r="BD107" s="131"/>
      <c r="BE107" s="131"/>
      <c r="BF107" s="131"/>
      <c r="BG107" s="131"/>
      <c r="BH107" s="131"/>
      <c r="BI107" s="131"/>
      <c r="BJ107" s="131"/>
      <c r="BK107" s="131"/>
      <c r="BL107" s="131"/>
      <c r="BM107" s="131"/>
      <c r="BN107" s="131"/>
      <c r="BO107" s="131"/>
      <c r="BP107" s="131"/>
      <c r="BQ107" s="131"/>
      <c r="BR107" s="131"/>
      <c r="BS107" s="131"/>
      <c r="BT107" s="131"/>
      <c r="BU107" s="131"/>
      <c r="BV107" s="131"/>
      <c r="BW107" s="131"/>
      <c r="BX107" s="131"/>
      <c r="BY107" s="131"/>
      <c r="BZ107" s="131"/>
      <c r="CA107" s="131"/>
      <c r="CB107" s="131"/>
      <c r="CC107" s="131"/>
      <c r="CD107" s="136"/>
    </row>
    <row r="108" spans="2:82" ht="20.100000000000001" customHeight="1"/>
    <row r="109" spans="2:82" ht="20.100000000000001" customHeight="1"/>
    <row r="110" spans="2:82" ht="20.100000000000001" customHeight="1">
      <c r="B110" s="1199">
        <v>7</v>
      </c>
      <c r="C110" s="1199"/>
      <c r="D110" s="1199"/>
      <c r="E110" s="1199"/>
      <c r="F110" s="1199"/>
      <c r="G110" s="1199"/>
      <c r="H110" s="1199"/>
      <c r="I110" s="1199"/>
      <c r="J110" s="1199"/>
      <c r="K110" s="1199"/>
      <c r="L110" s="1199"/>
      <c r="M110" s="1199"/>
      <c r="N110" s="1199"/>
      <c r="O110" s="1199"/>
      <c r="P110" s="1199"/>
      <c r="Q110" s="1199"/>
      <c r="R110" s="1199"/>
      <c r="S110" s="1199"/>
      <c r="T110" s="1199"/>
      <c r="U110" s="1199"/>
      <c r="V110" s="1199"/>
      <c r="W110" s="1199"/>
      <c r="X110" s="1199"/>
      <c r="Y110" s="1199"/>
      <c r="Z110" s="1199"/>
      <c r="AA110" s="1199"/>
      <c r="AB110" s="1199"/>
      <c r="AC110" s="1199"/>
      <c r="AD110" s="1199"/>
      <c r="AE110" s="1199"/>
      <c r="AF110" s="1199"/>
      <c r="AG110" s="1199"/>
      <c r="AH110" s="1199"/>
      <c r="AI110" s="1199"/>
      <c r="AJ110" s="1199"/>
      <c r="AK110" s="1199"/>
      <c r="AL110" s="1199"/>
      <c r="AM110" s="1199"/>
      <c r="AN110" s="1199"/>
      <c r="AO110" s="1199"/>
      <c r="AP110" s="1199"/>
      <c r="AQ110" s="1199"/>
      <c r="AR110" s="1199"/>
      <c r="AS110" s="1199"/>
      <c r="AT110" s="1199"/>
      <c r="AU110" s="1199"/>
      <c r="AV110" s="1199"/>
      <c r="AW110" s="1199"/>
      <c r="AX110" s="1199"/>
      <c r="AY110" s="1199"/>
      <c r="AZ110" s="1199"/>
      <c r="BA110" s="1199"/>
      <c r="BB110" s="1199"/>
      <c r="BC110" s="1199"/>
      <c r="BD110" s="1199"/>
      <c r="BE110" s="1199"/>
      <c r="BF110" s="1199"/>
      <c r="BG110" s="1199"/>
      <c r="BH110" s="1199"/>
      <c r="BI110" s="1199"/>
      <c r="BJ110" s="1199"/>
      <c r="BK110" s="1199"/>
      <c r="BL110" s="1199"/>
      <c r="BM110" s="1199"/>
      <c r="BN110" s="1199"/>
      <c r="BO110" s="1199"/>
      <c r="BP110" s="1199"/>
      <c r="BQ110" s="1199"/>
      <c r="BR110" s="1199"/>
      <c r="BS110" s="1199"/>
      <c r="BT110" s="1199"/>
      <c r="BU110" s="1199"/>
      <c r="BV110" s="1199"/>
      <c r="BW110" s="1199"/>
      <c r="BX110" s="1199"/>
      <c r="BY110" s="1199"/>
      <c r="BZ110" s="1199"/>
      <c r="CA110" s="1199"/>
      <c r="CB110" s="1199"/>
      <c r="CC110" s="1199"/>
      <c r="CD110" s="1199"/>
    </row>
    <row r="111" spans="2:82" ht="20.100000000000001" customHeight="1"/>
    <row r="112" spans="2:82" ht="20.100000000000001" customHeight="1"/>
  </sheetData>
  <mergeCells count="52">
    <mergeCell ref="BP103:BW104"/>
    <mergeCell ref="R69:AJ70"/>
    <mergeCell ref="AR19:CA20"/>
    <mergeCell ref="AR22:CA23"/>
    <mergeCell ref="BQ66:BY67"/>
    <mergeCell ref="BQ69:BY70"/>
    <mergeCell ref="BQ61:BY61"/>
    <mergeCell ref="BQ62:BY62"/>
    <mergeCell ref="BQ63:BY63"/>
    <mergeCell ref="I10:BG11"/>
    <mergeCell ref="D19:E20"/>
    <mergeCell ref="AP19:AQ20"/>
    <mergeCell ref="F19:Y20"/>
    <mergeCell ref="F22:Y23"/>
    <mergeCell ref="D22:E23"/>
    <mergeCell ref="AP22:AQ23"/>
    <mergeCell ref="AP14:BY14"/>
    <mergeCell ref="AP15:BY15"/>
    <mergeCell ref="AP16:BY16"/>
    <mergeCell ref="BS18:BT18"/>
    <mergeCell ref="DP20:DP21"/>
    <mergeCell ref="BO88:BP89"/>
    <mergeCell ref="BQ91:BS92"/>
    <mergeCell ref="BT91:BV92"/>
    <mergeCell ref="BW91:BY92"/>
    <mergeCell ref="BO81:BP82"/>
    <mergeCell ref="BO85:BP86"/>
    <mergeCell ref="BO72:BP73"/>
    <mergeCell ref="BO78:BP79"/>
    <mergeCell ref="BO66:BP67"/>
    <mergeCell ref="BO69:BP70"/>
    <mergeCell ref="BQ72:BY73"/>
    <mergeCell ref="BQ78:BY79"/>
    <mergeCell ref="BQ81:BY82"/>
    <mergeCell ref="BQ85:BY86"/>
    <mergeCell ref="BQ88:BY89"/>
    <mergeCell ref="B110:CD110"/>
    <mergeCell ref="DO20:DO21"/>
    <mergeCell ref="O81:P82"/>
    <mergeCell ref="R81:AJ82"/>
    <mergeCell ref="M72:N73"/>
    <mergeCell ref="O72:AE73"/>
    <mergeCell ref="O78:P79"/>
    <mergeCell ref="R78:AJ79"/>
    <mergeCell ref="O66:P67"/>
    <mergeCell ref="M64:N65"/>
    <mergeCell ref="O64:AE65"/>
    <mergeCell ref="R66:AJ67"/>
    <mergeCell ref="O69:P70"/>
    <mergeCell ref="CY22:CZ22"/>
    <mergeCell ref="D102:BC103"/>
    <mergeCell ref="BM99:BY100"/>
  </mergeCells>
  <printOptions horizontalCentered="1"/>
  <pageMargins left="0.23622047244094499" right="0.23622047244094499" top="0.23622047244094499" bottom="0.23622047244094499" header="0" footer="0"/>
  <pageSetup paperSize="9" scale="2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AM105"/>
  <sheetViews>
    <sheetView showGridLines="0" view="pageBreakPreview" topLeftCell="G1" zoomScale="30" zoomScaleNormal="50" zoomScaleSheetLayoutView="30" workbookViewId="0">
      <selection activeCell="U97" sqref="U97"/>
    </sheetView>
  </sheetViews>
  <sheetFormatPr defaultColWidth="9" defaultRowHeight="28.2"/>
  <cols>
    <col min="1" max="1" width="12.44140625" style="675" customWidth="1"/>
    <col min="2" max="2" width="1.44140625" style="675" customWidth="1"/>
    <col min="3" max="3" width="12.6640625" style="675" customWidth="1"/>
    <col min="4" max="4" width="65.33203125" style="675" customWidth="1"/>
    <col min="5" max="5" width="9.88671875" style="676" customWidth="1"/>
    <col min="6" max="6" width="15.33203125" style="676" customWidth="1"/>
    <col min="7" max="7" width="58.109375" style="675" customWidth="1"/>
    <col min="8" max="8" width="15.33203125" style="675" customWidth="1"/>
    <col min="9" max="9" width="58.109375" style="675" customWidth="1"/>
    <col min="10" max="10" width="15.33203125" style="675" customWidth="1"/>
    <col min="11" max="11" width="58.109375" style="675" customWidth="1"/>
    <col min="12" max="12" width="15.33203125" style="675" customWidth="1"/>
    <col min="13" max="13" width="58.109375" style="675" customWidth="1"/>
    <col min="14" max="15" width="12.5546875" style="675" customWidth="1"/>
    <col min="16" max="16" width="31.109375" style="675" customWidth="1"/>
    <col min="17" max="17" width="87.109375" style="675" customWidth="1"/>
    <col min="18" max="18" width="30.109375" style="675" customWidth="1"/>
    <col min="19" max="19" width="56.88671875" style="675" customWidth="1"/>
    <col min="20" max="20" width="89.33203125" style="675" customWidth="1"/>
    <col min="21" max="21" width="87.109375" style="675" customWidth="1"/>
    <col min="22" max="242" width="9.109375" style="675"/>
    <col min="243" max="243" width="5.33203125" style="675" customWidth="1"/>
    <col min="244" max="244" width="2.44140625" style="675" customWidth="1"/>
    <col min="245" max="245" width="1.44140625" style="675" customWidth="1"/>
    <col min="246" max="246" width="8.33203125" style="675" customWidth="1"/>
    <col min="247" max="247" width="10.44140625" style="675" customWidth="1"/>
    <col min="248" max="248" width="6.88671875" style="675" customWidth="1"/>
    <col min="249" max="249" width="1.44140625" style="675" customWidth="1"/>
    <col min="250" max="251" width="15.33203125" style="675" customWidth="1"/>
    <col min="252" max="252" width="43.44140625" style="675" customWidth="1"/>
    <col min="253" max="253" width="1.44140625" style="675" customWidth="1"/>
    <col min="254" max="254" width="7.33203125" style="675" customWidth="1"/>
    <col min="255" max="255" width="7.5546875" style="675" customWidth="1"/>
    <col min="256" max="256" width="39.33203125" style="675" customWidth="1"/>
    <col min="257" max="257" width="56.109375" style="675" customWidth="1"/>
    <col min="258" max="258" width="39.88671875" style="675" customWidth="1"/>
    <col min="259" max="259" width="50.6640625" style="675" customWidth="1"/>
    <col min="260" max="260" width="1.109375" style="675" customWidth="1"/>
    <col min="261" max="261" width="38.33203125" style="675" customWidth="1"/>
    <col min="262" max="262" width="1" style="675" customWidth="1"/>
    <col min="263" max="263" width="28" style="675" customWidth="1"/>
    <col min="264" max="264" width="10.5546875" style="675" customWidth="1"/>
    <col min="265" max="265" width="27" style="675" customWidth="1"/>
    <col min="266" max="266" width="50.44140625" style="675" customWidth="1"/>
    <col min="267" max="267" width="36.6640625" style="675" customWidth="1"/>
    <col min="268" max="498" width="9.109375" style="675"/>
    <col min="499" max="499" width="5.33203125" style="675" customWidth="1"/>
    <col min="500" max="500" width="2.44140625" style="675" customWidth="1"/>
    <col min="501" max="501" width="1.44140625" style="675" customWidth="1"/>
    <col min="502" max="502" width="8.33203125" style="675" customWidth="1"/>
    <col min="503" max="503" width="10.44140625" style="675" customWidth="1"/>
    <col min="504" max="504" width="6.88671875" style="675" customWidth="1"/>
    <col min="505" max="505" width="1.44140625" style="675" customWidth="1"/>
    <col min="506" max="507" width="15.33203125" style="675" customWidth="1"/>
    <col min="508" max="508" width="43.44140625" style="675" customWidth="1"/>
    <col min="509" max="509" width="1.44140625" style="675" customWidth="1"/>
    <col min="510" max="510" width="7.33203125" style="675" customWidth="1"/>
    <col min="511" max="511" width="7.5546875" style="675" customWidth="1"/>
    <col min="512" max="512" width="39.33203125" style="675" customWidth="1"/>
    <col min="513" max="513" width="56.109375" style="675" customWidth="1"/>
    <col min="514" max="514" width="39.88671875" style="675" customWidth="1"/>
    <col min="515" max="515" width="50.6640625" style="675" customWidth="1"/>
    <col min="516" max="516" width="1.109375" style="675" customWidth="1"/>
    <col min="517" max="517" width="38.33203125" style="675" customWidth="1"/>
    <col min="518" max="518" width="1" style="675" customWidth="1"/>
    <col min="519" max="519" width="28" style="675" customWidth="1"/>
    <col min="520" max="520" width="10.5546875" style="675" customWidth="1"/>
    <col min="521" max="521" width="27" style="675" customWidth="1"/>
    <col min="522" max="522" width="50.44140625" style="675" customWidth="1"/>
    <col min="523" max="523" width="36.6640625" style="675" customWidth="1"/>
    <col min="524" max="754" width="9.109375" style="675"/>
    <col min="755" max="755" width="5.33203125" style="675" customWidth="1"/>
    <col min="756" max="756" width="2.44140625" style="675" customWidth="1"/>
    <col min="757" max="757" width="1.44140625" style="675" customWidth="1"/>
    <col min="758" max="758" width="8.33203125" style="675" customWidth="1"/>
    <col min="759" max="759" width="10.44140625" style="675" customWidth="1"/>
    <col min="760" max="760" width="6.88671875" style="675" customWidth="1"/>
    <col min="761" max="761" width="1.44140625" style="675" customWidth="1"/>
    <col min="762" max="763" width="15.33203125" style="675" customWidth="1"/>
    <col min="764" max="764" width="43.44140625" style="675" customWidth="1"/>
    <col min="765" max="765" width="1.44140625" style="675" customWidth="1"/>
    <col min="766" max="766" width="7.33203125" style="675" customWidth="1"/>
    <col min="767" max="767" width="7.5546875" style="675" customWidth="1"/>
    <col min="768" max="768" width="39.33203125" style="675" customWidth="1"/>
    <col min="769" max="769" width="56.109375" style="675" customWidth="1"/>
    <col min="770" max="770" width="39.88671875" style="675" customWidth="1"/>
    <col min="771" max="771" width="50.6640625" style="675" customWidth="1"/>
    <col min="772" max="772" width="1.109375" style="675" customWidth="1"/>
    <col min="773" max="773" width="38.33203125" style="675" customWidth="1"/>
    <col min="774" max="774" width="1" style="675" customWidth="1"/>
    <col min="775" max="775" width="28" style="675" customWidth="1"/>
    <col min="776" max="776" width="10.5546875" style="675" customWidth="1"/>
    <col min="777" max="777" width="27" style="675" customWidth="1"/>
    <col min="778" max="778" width="50.44140625" style="675" customWidth="1"/>
    <col min="779" max="779" width="36.6640625" style="675" customWidth="1"/>
    <col min="780" max="1010" width="9.109375" style="675"/>
    <col min="1011" max="1011" width="5.33203125" style="675" customWidth="1"/>
    <col min="1012" max="1012" width="2.44140625" style="675" customWidth="1"/>
    <col min="1013" max="1013" width="1.44140625" style="675" customWidth="1"/>
    <col min="1014" max="1014" width="8.33203125" style="675" customWidth="1"/>
    <col min="1015" max="1015" width="10.44140625" style="675" customWidth="1"/>
    <col min="1016" max="1016" width="6.88671875" style="675" customWidth="1"/>
    <col min="1017" max="1017" width="1.44140625" style="675" customWidth="1"/>
    <col min="1018" max="1019" width="15.33203125" style="675" customWidth="1"/>
    <col min="1020" max="1020" width="43.44140625" style="675" customWidth="1"/>
    <col min="1021" max="1021" width="1.44140625" style="675" customWidth="1"/>
    <col min="1022" max="1022" width="7.33203125" style="675" customWidth="1"/>
    <col min="1023" max="1023" width="7.5546875" style="675" customWidth="1"/>
    <col min="1024" max="1024" width="39.33203125" style="675" customWidth="1"/>
    <col min="1025" max="1025" width="56.109375" style="675" customWidth="1"/>
    <col min="1026" max="1026" width="39.88671875" style="675" customWidth="1"/>
    <col min="1027" max="1027" width="50.6640625" style="675" customWidth="1"/>
    <col min="1028" max="1028" width="1.109375" style="675" customWidth="1"/>
    <col min="1029" max="1029" width="38.33203125" style="675" customWidth="1"/>
    <col min="1030" max="1030" width="1" style="675" customWidth="1"/>
    <col min="1031" max="1031" width="28" style="675" customWidth="1"/>
    <col min="1032" max="1032" width="10.5546875" style="675" customWidth="1"/>
    <col min="1033" max="1033" width="27" style="675" customWidth="1"/>
    <col min="1034" max="1034" width="50.44140625" style="675" customWidth="1"/>
    <col min="1035" max="1035" width="36.6640625" style="675" customWidth="1"/>
    <col min="1036" max="1266" width="9.109375" style="675"/>
    <col min="1267" max="1267" width="5.33203125" style="675" customWidth="1"/>
    <col min="1268" max="1268" width="2.44140625" style="675" customWidth="1"/>
    <col min="1269" max="1269" width="1.44140625" style="675" customWidth="1"/>
    <col min="1270" max="1270" width="8.33203125" style="675" customWidth="1"/>
    <col min="1271" max="1271" width="10.44140625" style="675" customWidth="1"/>
    <col min="1272" max="1272" width="6.88671875" style="675" customWidth="1"/>
    <col min="1273" max="1273" width="1.44140625" style="675" customWidth="1"/>
    <col min="1274" max="1275" width="15.33203125" style="675" customWidth="1"/>
    <col min="1276" max="1276" width="43.44140625" style="675" customWidth="1"/>
    <col min="1277" max="1277" width="1.44140625" style="675" customWidth="1"/>
    <col min="1278" max="1278" width="7.33203125" style="675" customWidth="1"/>
    <col min="1279" max="1279" width="7.5546875" style="675" customWidth="1"/>
    <col min="1280" max="1280" width="39.33203125" style="675" customWidth="1"/>
    <col min="1281" max="1281" width="56.109375" style="675" customWidth="1"/>
    <col min="1282" max="1282" width="39.88671875" style="675" customWidth="1"/>
    <col min="1283" max="1283" width="50.6640625" style="675" customWidth="1"/>
    <col min="1284" max="1284" width="1.109375" style="675" customWidth="1"/>
    <col min="1285" max="1285" width="38.33203125" style="675" customWidth="1"/>
    <col min="1286" max="1286" width="1" style="675" customWidth="1"/>
    <col min="1287" max="1287" width="28" style="675" customWidth="1"/>
    <col min="1288" max="1288" width="10.5546875" style="675" customWidth="1"/>
    <col min="1289" max="1289" width="27" style="675" customWidth="1"/>
    <col min="1290" max="1290" width="50.44140625" style="675" customWidth="1"/>
    <col min="1291" max="1291" width="36.6640625" style="675" customWidth="1"/>
    <col min="1292" max="1522" width="9.109375" style="675"/>
    <col min="1523" max="1523" width="5.33203125" style="675" customWidth="1"/>
    <col min="1524" max="1524" width="2.44140625" style="675" customWidth="1"/>
    <col min="1525" max="1525" width="1.44140625" style="675" customWidth="1"/>
    <col min="1526" max="1526" width="8.33203125" style="675" customWidth="1"/>
    <col min="1527" max="1527" width="10.44140625" style="675" customWidth="1"/>
    <col min="1528" max="1528" width="6.88671875" style="675" customWidth="1"/>
    <col min="1529" max="1529" width="1.44140625" style="675" customWidth="1"/>
    <col min="1530" max="1531" width="15.33203125" style="675" customWidth="1"/>
    <col min="1532" max="1532" width="43.44140625" style="675" customWidth="1"/>
    <col min="1533" max="1533" width="1.44140625" style="675" customWidth="1"/>
    <col min="1534" max="1534" width="7.33203125" style="675" customWidth="1"/>
    <col min="1535" max="1535" width="7.5546875" style="675" customWidth="1"/>
    <col min="1536" max="1536" width="39.33203125" style="675" customWidth="1"/>
    <col min="1537" max="1537" width="56.109375" style="675" customWidth="1"/>
    <col min="1538" max="1538" width="39.88671875" style="675" customWidth="1"/>
    <col min="1539" max="1539" width="50.6640625" style="675" customWidth="1"/>
    <col min="1540" max="1540" width="1.109375" style="675" customWidth="1"/>
    <col min="1541" max="1541" width="38.33203125" style="675" customWidth="1"/>
    <col min="1542" max="1542" width="1" style="675" customWidth="1"/>
    <col min="1543" max="1543" width="28" style="675" customWidth="1"/>
    <col min="1544" max="1544" width="10.5546875" style="675" customWidth="1"/>
    <col min="1545" max="1545" width="27" style="675" customWidth="1"/>
    <col min="1546" max="1546" width="50.44140625" style="675" customWidth="1"/>
    <col min="1547" max="1547" width="36.6640625" style="675" customWidth="1"/>
    <col min="1548" max="1778" width="9.109375" style="675"/>
    <col min="1779" max="1779" width="5.33203125" style="675" customWidth="1"/>
    <col min="1780" max="1780" width="2.44140625" style="675" customWidth="1"/>
    <col min="1781" max="1781" width="1.44140625" style="675" customWidth="1"/>
    <col min="1782" max="1782" width="8.33203125" style="675" customWidth="1"/>
    <col min="1783" max="1783" width="10.44140625" style="675" customWidth="1"/>
    <col min="1784" max="1784" width="6.88671875" style="675" customWidth="1"/>
    <col min="1785" max="1785" width="1.44140625" style="675" customWidth="1"/>
    <col min="1786" max="1787" width="15.33203125" style="675" customWidth="1"/>
    <col min="1788" max="1788" width="43.44140625" style="675" customWidth="1"/>
    <col min="1789" max="1789" width="1.44140625" style="675" customWidth="1"/>
    <col min="1790" max="1790" width="7.33203125" style="675" customWidth="1"/>
    <col min="1791" max="1791" width="7.5546875" style="675" customWidth="1"/>
    <col min="1792" max="1792" width="39.33203125" style="675" customWidth="1"/>
    <col min="1793" max="1793" width="56.109375" style="675" customWidth="1"/>
    <col min="1794" max="1794" width="39.88671875" style="675" customWidth="1"/>
    <col min="1795" max="1795" width="50.6640625" style="675" customWidth="1"/>
    <col min="1796" max="1796" width="1.109375" style="675" customWidth="1"/>
    <col min="1797" max="1797" width="38.33203125" style="675" customWidth="1"/>
    <col min="1798" max="1798" width="1" style="675" customWidth="1"/>
    <col min="1799" max="1799" width="28" style="675" customWidth="1"/>
    <col min="1800" max="1800" width="10.5546875" style="675" customWidth="1"/>
    <col min="1801" max="1801" width="27" style="675" customWidth="1"/>
    <col min="1802" max="1802" width="50.44140625" style="675" customWidth="1"/>
    <col min="1803" max="1803" width="36.6640625" style="675" customWidth="1"/>
    <col min="1804" max="2034" width="9.109375" style="675"/>
    <col min="2035" max="2035" width="5.33203125" style="675" customWidth="1"/>
    <col min="2036" max="2036" width="2.44140625" style="675" customWidth="1"/>
    <col min="2037" max="2037" width="1.44140625" style="675" customWidth="1"/>
    <col min="2038" max="2038" width="8.33203125" style="675" customWidth="1"/>
    <col min="2039" max="2039" width="10.44140625" style="675" customWidth="1"/>
    <col min="2040" max="2040" width="6.88671875" style="675" customWidth="1"/>
    <col min="2041" max="2041" width="1.44140625" style="675" customWidth="1"/>
    <col min="2042" max="2043" width="15.33203125" style="675" customWidth="1"/>
    <col min="2044" max="2044" width="43.44140625" style="675" customWidth="1"/>
    <col min="2045" max="2045" width="1.44140625" style="675" customWidth="1"/>
    <col min="2046" max="2046" width="7.33203125" style="675" customWidth="1"/>
    <col min="2047" max="2047" width="7.5546875" style="675" customWidth="1"/>
    <col min="2048" max="2048" width="39.33203125" style="675" customWidth="1"/>
    <col min="2049" max="2049" width="56.109375" style="675" customWidth="1"/>
    <col min="2050" max="2050" width="39.88671875" style="675" customWidth="1"/>
    <col min="2051" max="2051" width="50.6640625" style="675" customWidth="1"/>
    <col min="2052" max="2052" width="1.109375" style="675" customWidth="1"/>
    <col min="2053" max="2053" width="38.33203125" style="675" customWidth="1"/>
    <col min="2054" max="2054" width="1" style="675" customWidth="1"/>
    <col min="2055" max="2055" width="28" style="675" customWidth="1"/>
    <col min="2056" max="2056" width="10.5546875" style="675" customWidth="1"/>
    <col min="2057" max="2057" width="27" style="675" customWidth="1"/>
    <col min="2058" max="2058" width="50.44140625" style="675" customWidth="1"/>
    <col min="2059" max="2059" width="36.6640625" style="675" customWidth="1"/>
    <col min="2060" max="2290" width="9.109375" style="675"/>
    <col min="2291" max="2291" width="5.33203125" style="675" customWidth="1"/>
    <col min="2292" max="2292" width="2.44140625" style="675" customWidth="1"/>
    <col min="2293" max="2293" width="1.44140625" style="675" customWidth="1"/>
    <col min="2294" max="2294" width="8.33203125" style="675" customWidth="1"/>
    <col min="2295" max="2295" width="10.44140625" style="675" customWidth="1"/>
    <col min="2296" max="2296" width="6.88671875" style="675" customWidth="1"/>
    <col min="2297" max="2297" width="1.44140625" style="675" customWidth="1"/>
    <col min="2298" max="2299" width="15.33203125" style="675" customWidth="1"/>
    <col min="2300" max="2300" width="43.44140625" style="675" customWidth="1"/>
    <col min="2301" max="2301" width="1.44140625" style="675" customWidth="1"/>
    <col min="2302" max="2302" width="7.33203125" style="675" customWidth="1"/>
    <col min="2303" max="2303" width="7.5546875" style="675" customWidth="1"/>
    <col min="2304" max="2304" width="39.33203125" style="675" customWidth="1"/>
    <col min="2305" max="2305" width="56.109375" style="675" customWidth="1"/>
    <col min="2306" max="2306" width="39.88671875" style="675" customWidth="1"/>
    <col min="2307" max="2307" width="50.6640625" style="675" customWidth="1"/>
    <col min="2308" max="2308" width="1.109375" style="675" customWidth="1"/>
    <col min="2309" max="2309" width="38.33203125" style="675" customWidth="1"/>
    <col min="2310" max="2310" width="1" style="675" customWidth="1"/>
    <col min="2311" max="2311" width="28" style="675" customWidth="1"/>
    <col min="2312" max="2312" width="10.5546875" style="675" customWidth="1"/>
    <col min="2313" max="2313" width="27" style="675" customWidth="1"/>
    <col min="2314" max="2314" width="50.44140625" style="675" customWidth="1"/>
    <col min="2315" max="2315" width="36.6640625" style="675" customWidth="1"/>
    <col min="2316" max="2546" width="9.109375" style="675"/>
    <col min="2547" max="2547" width="5.33203125" style="675" customWidth="1"/>
    <col min="2548" max="2548" width="2.44140625" style="675" customWidth="1"/>
    <col min="2549" max="2549" width="1.44140625" style="675" customWidth="1"/>
    <col min="2550" max="2550" width="8.33203125" style="675" customWidth="1"/>
    <col min="2551" max="2551" width="10.44140625" style="675" customWidth="1"/>
    <col min="2552" max="2552" width="6.88671875" style="675" customWidth="1"/>
    <col min="2553" max="2553" width="1.44140625" style="675" customWidth="1"/>
    <col min="2554" max="2555" width="15.33203125" style="675" customWidth="1"/>
    <col min="2556" max="2556" width="43.44140625" style="675" customWidth="1"/>
    <col min="2557" max="2557" width="1.44140625" style="675" customWidth="1"/>
    <col min="2558" max="2558" width="7.33203125" style="675" customWidth="1"/>
    <col min="2559" max="2559" width="7.5546875" style="675" customWidth="1"/>
    <col min="2560" max="2560" width="39.33203125" style="675" customWidth="1"/>
    <col min="2561" max="2561" width="56.109375" style="675" customWidth="1"/>
    <col min="2562" max="2562" width="39.88671875" style="675" customWidth="1"/>
    <col min="2563" max="2563" width="50.6640625" style="675" customWidth="1"/>
    <col min="2564" max="2564" width="1.109375" style="675" customWidth="1"/>
    <col min="2565" max="2565" width="38.33203125" style="675" customWidth="1"/>
    <col min="2566" max="2566" width="1" style="675" customWidth="1"/>
    <col min="2567" max="2567" width="28" style="675" customWidth="1"/>
    <col min="2568" max="2568" width="10.5546875" style="675" customWidth="1"/>
    <col min="2569" max="2569" width="27" style="675" customWidth="1"/>
    <col min="2570" max="2570" width="50.44140625" style="675" customWidth="1"/>
    <col min="2571" max="2571" width="36.6640625" style="675" customWidth="1"/>
    <col min="2572" max="2802" width="9.109375" style="675"/>
    <col min="2803" max="2803" width="5.33203125" style="675" customWidth="1"/>
    <col min="2804" max="2804" width="2.44140625" style="675" customWidth="1"/>
    <col min="2805" max="2805" width="1.44140625" style="675" customWidth="1"/>
    <col min="2806" max="2806" width="8.33203125" style="675" customWidth="1"/>
    <col min="2807" max="2807" width="10.44140625" style="675" customWidth="1"/>
    <col min="2808" max="2808" width="6.88671875" style="675" customWidth="1"/>
    <col min="2809" max="2809" width="1.44140625" style="675" customWidth="1"/>
    <col min="2810" max="2811" width="15.33203125" style="675" customWidth="1"/>
    <col min="2812" max="2812" width="43.44140625" style="675" customWidth="1"/>
    <col min="2813" max="2813" width="1.44140625" style="675" customWidth="1"/>
    <col min="2814" max="2814" width="7.33203125" style="675" customWidth="1"/>
    <col min="2815" max="2815" width="7.5546875" style="675" customWidth="1"/>
    <col min="2816" max="2816" width="39.33203125" style="675" customWidth="1"/>
    <col min="2817" max="2817" width="56.109375" style="675" customWidth="1"/>
    <col min="2818" max="2818" width="39.88671875" style="675" customWidth="1"/>
    <col min="2819" max="2819" width="50.6640625" style="675" customWidth="1"/>
    <col min="2820" max="2820" width="1.109375" style="675" customWidth="1"/>
    <col min="2821" max="2821" width="38.33203125" style="675" customWidth="1"/>
    <col min="2822" max="2822" width="1" style="675" customWidth="1"/>
    <col min="2823" max="2823" width="28" style="675" customWidth="1"/>
    <col min="2824" max="2824" width="10.5546875" style="675" customWidth="1"/>
    <col min="2825" max="2825" width="27" style="675" customWidth="1"/>
    <col min="2826" max="2826" width="50.44140625" style="675" customWidth="1"/>
    <col min="2827" max="2827" width="36.6640625" style="675" customWidth="1"/>
    <col min="2828" max="3058" width="9.109375" style="675"/>
    <col min="3059" max="3059" width="5.33203125" style="675" customWidth="1"/>
    <col min="3060" max="3060" width="2.44140625" style="675" customWidth="1"/>
    <col min="3061" max="3061" width="1.44140625" style="675" customWidth="1"/>
    <col min="3062" max="3062" width="8.33203125" style="675" customWidth="1"/>
    <col min="3063" max="3063" width="10.44140625" style="675" customWidth="1"/>
    <col min="3064" max="3064" width="6.88671875" style="675" customWidth="1"/>
    <col min="3065" max="3065" width="1.44140625" style="675" customWidth="1"/>
    <col min="3066" max="3067" width="15.33203125" style="675" customWidth="1"/>
    <col min="3068" max="3068" width="43.44140625" style="675" customWidth="1"/>
    <col min="3069" max="3069" width="1.44140625" style="675" customWidth="1"/>
    <col min="3070" max="3070" width="7.33203125" style="675" customWidth="1"/>
    <col min="3071" max="3071" width="7.5546875" style="675" customWidth="1"/>
    <col min="3072" max="3072" width="39.33203125" style="675" customWidth="1"/>
    <col min="3073" max="3073" width="56.109375" style="675" customWidth="1"/>
    <col min="3074" max="3074" width="39.88671875" style="675" customWidth="1"/>
    <col min="3075" max="3075" width="50.6640625" style="675" customWidth="1"/>
    <col min="3076" max="3076" width="1.109375" style="675" customWidth="1"/>
    <col min="3077" max="3077" width="38.33203125" style="675" customWidth="1"/>
    <col min="3078" max="3078" width="1" style="675" customWidth="1"/>
    <col min="3079" max="3079" width="28" style="675" customWidth="1"/>
    <col min="3080" max="3080" width="10.5546875" style="675" customWidth="1"/>
    <col min="3081" max="3081" width="27" style="675" customWidth="1"/>
    <col min="3082" max="3082" width="50.44140625" style="675" customWidth="1"/>
    <col min="3083" max="3083" width="36.6640625" style="675" customWidth="1"/>
    <col min="3084" max="3314" width="9.109375" style="675"/>
    <col min="3315" max="3315" width="5.33203125" style="675" customWidth="1"/>
    <col min="3316" max="3316" width="2.44140625" style="675" customWidth="1"/>
    <col min="3317" max="3317" width="1.44140625" style="675" customWidth="1"/>
    <col min="3318" max="3318" width="8.33203125" style="675" customWidth="1"/>
    <col min="3319" max="3319" width="10.44140625" style="675" customWidth="1"/>
    <col min="3320" max="3320" width="6.88671875" style="675" customWidth="1"/>
    <col min="3321" max="3321" width="1.44140625" style="675" customWidth="1"/>
    <col min="3322" max="3323" width="15.33203125" style="675" customWidth="1"/>
    <col min="3324" max="3324" width="43.44140625" style="675" customWidth="1"/>
    <col min="3325" max="3325" width="1.44140625" style="675" customWidth="1"/>
    <col min="3326" max="3326" width="7.33203125" style="675" customWidth="1"/>
    <col min="3327" max="3327" width="7.5546875" style="675" customWidth="1"/>
    <col min="3328" max="3328" width="39.33203125" style="675" customWidth="1"/>
    <col min="3329" max="3329" width="56.109375" style="675" customWidth="1"/>
    <col min="3330" max="3330" width="39.88671875" style="675" customWidth="1"/>
    <col min="3331" max="3331" width="50.6640625" style="675" customWidth="1"/>
    <col min="3332" max="3332" width="1.109375" style="675" customWidth="1"/>
    <col min="3333" max="3333" width="38.33203125" style="675" customWidth="1"/>
    <col min="3334" max="3334" width="1" style="675" customWidth="1"/>
    <col min="3335" max="3335" width="28" style="675" customWidth="1"/>
    <col min="3336" max="3336" width="10.5546875" style="675" customWidth="1"/>
    <col min="3337" max="3337" width="27" style="675" customWidth="1"/>
    <col min="3338" max="3338" width="50.44140625" style="675" customWidth="1"/>
    <col min="3339" max="3339" width="36.6640625" style="675" customWidth="1"/>
    <col min="3340" max="3570" width="9.109375" style="675"/>
    <col min="3571" max="3571" width="5.33203125" style="675" customWidth="1"/>
    <col min="3572" max="3572" width="2.44140625" style="675" customWidth="1"/>
    <col min="3573" max="3573" width="1.44140625" style="675" customWidth="1"/>
    <col min="3574" max="3574" width="8.33203125" style="675" customWidth="1"/>
    <col min="3575" max="3575" width="10.44140625" style="675" customWidth="1"/>
    <col min="3576" max="3576" width="6.88671875" style="675" customWidth="1"/>
    <col min="3577" max="3577" width="1.44140625" style="675" customWidth="1"/>
    <col min="3578" max="3579" width="15.33203125" style="675" customWidth="1"/>
    <col min="3580" max="3580" width="43.44140625" style="675" customWidth="1"/>
    <col min="3581" max="3581" width="1.44140625" style="675" customWidth="1"/>
    <col min="3582" max="3582" width="7.33203125" style="675" customWidth="1"/>
    <col min="3583" max="3583" width="7.5546875" style="675" customWidth="1"/>
    <col min="3584" max="3584" width="39.33203125" style="675" customWidth="1"/>
    <col min="3585" max="3585" width="56.109375" style="675" customWidth="1"/>
    <col min="3586" max="3586" width="39.88671875" style="675" customWidth="1"/>
    <col min="3587" max="3587" width="50.6640625" style="675" customWidth="1"/>
    <col min="3588" max="3588" width="1.109375" style="675" customWidth="1"/>
    <col min="3589" max="3589" width="38.33203125" style="675" customWidth="1"/>
    <col min="3590" max="3590" width="1" style="675" customWidth="1"/>
    <col min="3591" max="3591" width="28" style="675" customWidth="1"/>
    <col min="3592" max="3592" width="10.5546875" style="675" customWidth="1"/>
    <col min="3593" max="3593" width="27" style="675" customWidth="1"/>
    <col min="3594" max="3594" width="50.44140625" style="675" customWidth="1"/>
    <col min="3595" max="3595" width="36.6640625" style="675" customWidth="1"/>
    <col min="3596" max="3826" width="9.109375" style="675"/>
    <col min="3827" max="3827" width="5.33203125" style="675" customWidth="1"/>
    <col min="3828" max="3828" width="2.44140625" style="675" customWidth="1"/>
    <col min="3829" max="3829" width="1.44140625" style="675" customWidth="1"/>
    <col min="3830" max="3830" width="8.33203125" style="675" customWidth="1"/>
    <col min="3831" max="3831" width="10.44140625" style="675" customWidth="1"/>
    <col min="3832" max="3832" width="6.88671875" style="675" customWidth="1"/>
    <col min="3833" max="3833" width="1.44140625" style="675" customWidth="1"/>
    <col min="3834" max="3835" width="15.33203125" style="675" customWidth="1"/>
    <col min="3836" max="3836" width="43.44140625" style="675" customWidth="1"/>
    <col min="3837" max="3837" width="1.44140625" style="675" customWidth="1"/>
    <col min="3838" max="3838" width="7.33203125" style="675" customWidth="1"/>
    <col min="3839" max="3839" width="7.5546875" style="675" customWidth="1"/>
    <col min="3840" max="3840" width="39.33203125" style="675" customWidth="1"/>
    <col min="3841" max="3841" width="56.109375" style="675" customWidth="1"/>
    <col min="3842" max="3842" width="39.88671875" style="675" customWidth="1"/>
    <col min="3843" max="3843" width="50.6640625" style="675" customWidth="1"/>
    <col min="3844" max="3844" width="1.109375" style="675" customWidth="1"/>
    <col min="3845" max="3845" width="38.33203125" style="675" customWidth="1"/>
    <col min="3846" max="3846" width="1" style="675" customWidth="1"/>
    <col min="3847" max="3847" width="28" style="675" customWidth="1"/>
    <col min="3848" max="3848" width="10.5546875" style="675" customWidth="1"/>
    <col min="3849" max="3849" width="27" style="675" customWidth="1"/>
    <col min="3850" max="3850" width="50.44140625" style="675" customWidth="1"/>
    <col min="3851" max="3851" width="36.6640625" style="675" customWidth="1"/>
    <col min="3852" max="4082" width="9.109375" style="675"/>
    <col min="4083" max="4083" width="5.33203125" style="675" customWidth="1"/>
    <col min="4084" max="4084" width="2.44140625" style="675" customWidth="1"/>
    <col min="4085" max="4085" width="1.44140625" style="675" customWidth="1"/>
    <col min="4086" max="4086" width="8.33203125" style="675" customWidth="1"/>
    <col min="4087" max="4087" width="10.44140625" style="675" customWidth="1"/>
    <col min="4088" max="4088" width="6.88671875" style="675" customWidth="1"/>
    <col min="4089" max="4089" width="1.44140625" style="675" customWidth="1"/>
    <col min="4090" max="4091" width="15.33203125" style="675" customWidth="1"/>
    <col min="4092" max="4092" width="43.44140625" style="675" customWidth="1"/>
    <col min="4093" max="4093" width="1.44140625" style="675" customWidth="1"/>
    <col min="4094" max="4094" width="7.33203125" style="675" customWidth="1"/>
    <col min="4095" max="4095" width="7.5546875" style="675" customWidth="1"/>
    <col min="4096" max="4096" width="39.33203125" style="675" customWidth="1"/>
    <col min="4097" max="4097" width="56.109375" style="675" customWidth="1"/>
    <col min="4098" max="4098" width="39.88671875" style="675" customWidth="1"/>
    <col min="4099" max="4099" width="50.6640625" style="675" customWidth="1"/>
    <col min="4100" max="4100" width="1.109375" style="675" customWidth="1"/>
    <col min="4101" max="4101" width="38.33203125" style="675" customWidth="1"/>
    <col min="4102" max="4102" width="1" style="675" customWidth="1"/>
    <col min="4103" max="4103" width="28" style="675" customWidth="1"/>
    <col min="4104" max="4104" width="10.5546875" style="675" customWidth="1"/>
    <col min="4105" max="4105" width="27" style="675" customWidth="1"/>
    <col min="4106" max="4106" width="50.44140625" style="675" customWidth="1"/>
    <col min="4107" max="4107" width="36.6640625" style="675" customWidth="1"/>
    <col min="4108" max="4338" width="9.109375" style="675"/>
    <col min="4339" max="4339" width="5.33203125" style="675" customWidth="1"/>
    <col min="4340" max="4340" width="2.44140625" style="675" customWidth="1"/>
    <col min="4341" max="4341" width="1.44140625" style="675" customWidth="1"/>
    <col min="4342" max="4342" width="8.33203125" style="675" customWidth="1"/>
    <col min="4343" max="4343" width="10.44140625" style="675" customWidth="1"/>
    <col min="4344" max="4344" width="6.88671875" style="675" customWidth="1"/>
    <col min="4345" max="4345" width="1.44140625" style="675" customWidth="1"/>
    <col min="4346" max="4347" width="15.33203125" style="675" customWidth="1"/>
    <col min="4348" max="4348" width="43.44140625" style="675" customWidth="1"/>
    <col min="4349" max="4349" width="1.44140625" style="675" customWidth="1"/>
    <col min="4350" max="4350" width="7.33203125" style="675" customWidth="1"/>
    <col min="4351" max="4351" width="7.5546875" style="675" customWidth="1"/>
    <col min="4352" max="4352" width="39.33203125" style="675" customWidth="1"/>
    <col min="4353" max="4353" width="56.109375" style="675" customWidth="1"/>
    <col min="4354" max="4354" width="39.88671875" style="675" customWidth="1"/>
    <col min="4355" max="4355" width="50.6640625" style="675" customWidth="1"/>
    <col min="4356" max="4356" width="1.109375" style="675" customWidth="1"/>
    <col min="4357" max="4357" width="38.33203125" style="675" customWidth="1"/>
    <col min="4358" max="4358" width="1" style="675" customWidth="1"/>
    <col min="4359" max="4359" width="28" style="675" customWidth="1"/>
    <col min="4360" max="4360" width="10.5546875" style="675" customWidth="1"/>
    <col min="4361" max="4361" width="27" style="675" customWidth="1"/>
    <col min="4362" max="4362" width="50.44140625" style="675" customWidth="1"/>
    <col min="4363" max="4363" width="36.6640625" style="675" customWidth="1"/>
    <col min="4364" max="4594" width="9.109375" style="675"/>
    <col min="4595" max="4595" width="5.33203125" style="675" customWidth="1"/>
    <col min="4596" max="4596" width="2.44140625" style="675" customWidth="1"/>
    <col min="4597" max="4597" width="1.44140625" style="675" customWidth="1"/>
    <col min="4598" max="4598" width="8.33203125" style="675" customWidth="1"/>
    <col min="4599" max="4599" width="10.44140625" style="675" customWidth="1"/>
    <col min="4600" max="4600" width="6.88671875" style="675" customWidth="1"/>
    <col min="4601" max="4601" width="1.44140625" style="675" customWidth="1"/>
    <col min="4602" max="4603" width="15.33203125" style="675" customWidth="1"/>
    <col min="4604" max="4604" width="43.44140625" style="675" customWidth="1"/>
    <col min="4605" max="4605" width="1.44140625" style="675" customWidth="1"/>
    <col min="4606" max="4606" width="7.33203125" style="675" customWidth="1"/>
    <col min="4607" max="4607" width="7.5546875" style="675" customWidth="1"/>
    <col min="4608" max="4608" width="39.33203125" style="675" customWidth="1"/>
    <col min="4609" max="4609" width="56.109375" style="675" customWidth="1"/>
    <col min="4610" max="4610" width="39.88671875" style="675" customWidth="1"/>
    <col min="4611" max="4611" width="50.6640625" style="675" customWidth="1"/>
    <col min="4612" max="4612" width="1.109375" style="675" customWidth="1"/>
    <col min="4613" max="4613" width="38.33203125" style="675" customWidth="1"/>
    <col min="4614" max="4614" width="1" style="675" customWidth="1"/>
    <col min="4615" max="4615" width="28" style="675" customWidth="1"/>
    <col min="4616" max="4616" width="10.5546875" style="675" customWidth="1"/>
    <col min="4617" max="4617" width="27" style="675" customWidth="1"/>
    <col min="4618" max="4618" width="50.44140625" style="675" customWidth="1"/>
    <col min="4619" max="4619" width="36.6640625" style="675" customWidth="1"/>
    <col min="4620" max="4850" width="9.109375" style="675"/>
    <col min="4851" max="4851" width="5.33203125" style="675" customWidth="1"/>
    <col min="4852" max="4852" width="2.44140625" style="675" customWidth="1"/>
    <col min="4853" max="4853" width="1.44140625" style="675" customWidth="1"/>
    <col min="4854" max="4854" width="8.33203125" style="675" customWidth="1"/>
    <col min="4855" max="4855" width="10.44140625" style="675" customWidth="1"/>
    <col min="4856" max="4856" width="6.88671875" style="675" customWidth="1"/>
    <col min="4857" max="4857" width="1.44140625" style="675" customWidth="1"/>
    <col min="4858" max="4859" width="15.33203125" style="675" customWidth="1"/>
    <col min="4860" max="4860" width="43.44140625" style="675" customWidth="1"/>
    <col min="4861" max="4861" width="1.44140625" style="675" customWidth="1"/>
    <col min="4862" max="4862" width="7.33203125" style="675" customWidth="1"/>
    <col min="4863" max="4863" width="7.5546875" style="675" customWidth="1"/>
    <col min="4864" max="4864" width="39.33203125" style="675" customWidth="1"/>
    <col min="4865" max="4865" width="56.109375" style="675" customWidth="1"/>
    <col min="4866" max="4866" width="39.88671875" style="675" customWidth="1"/>
    <col min="4867" max="4867" width="50.6640625" style="675" customWidth="1"/>
    <col min="4868" max="4868" width="1.109375" style="675" customWidth="1"/>
    <col min="4869" max="4869" width="38.33203125" style="675" customWidth="1"/>
    <col min="4870" max="4870" width="1" style="675" customWidth="1"/>
    <col min="4871" max="4871" width="28" style="675" customWidth="1"/>
    <col min="4872" max="4872" width="10.5546875" style="675" customWidth="1"/>
    <col min="4873" max="4873" width="27" style="675" customWidth="1"/>
    <col min="4874" max="4874" width="50.44140625" style="675" customWidth="1"/>
    <col min="4875" max="4875" width="36.6640625" style="675" customWidth="1"/>
    <col min="4876" max="5106" width="9.109375" style="675"/>
    <col min="5107" max="5107" width="5.33203125" style="675" customWidth="1"/>
    <col min="5108" max="5108" width="2.44140625" style="675" customWidth="1"/>
    <col min="5109" max="5109" width="1.44140625" style="675" customWidth="1"/>
    <col min="5110" max="5110" width="8.33203125" style="675" customWidth="1"/>
    <col min="5111" max="5111" width="10.44140625" style="675" customWidth="1"/>
    <col min="5112" max="5112" width="6.88671875" style="675" customWidth="1"/>
    <col min="5113" max="5113" width="1.44140625" style="675" customWidth="1"/>
    <col min="5114" max="5115" width="15.33203125" style="675" customWidth="1"/>
    <col min="5116" max="5116" width="43.44140625" style="675" customWidth="1"/>
    <col min="5117" max="5117" width="1.44140625" style="675" customWidth="1"/>
    <col min="5118" max="5118" width="7.33203125" style="675" customWidth="1"/>
    <col min="5119" max="5119" width="7.5546875" style="675" customWidth="1"/>
    <col min="5120" max="5120" width="39.33203125" style="675" customWidth="1"/>
    <col min="5121" max="5121" width="56.109375" style="675" customWidth="1"/>
    <col min="5122" max="5122" width="39.88671875" style="675" customWidth="1"/>
    <col min="5123" max="5123" width="50.6640625" style="675" customWidth="1"/>
    <col min="5124" max="5124" width="1.109375" style="675" customWidth="1"/>
    <col min="5125" max="5125" width="38.33203125" style="675" customWidth="1"/>
    <col min="5126" max="5126" width="1" style="675" customWidth="1"/>
    <col min="5127" max="5127" width="28" style="675" customWidth="1"/>
    <col min="5128" max="5128" width="10.5546875" style="675" customWidth="1"/>
    <col min="5129" max="5129" width="27" style="675" customWidth="1"/>
    <col min="5130" max="5130" width="50.44140625" style="675" customWidth="1"/>
    <col min="5131" max="5131" width="36.6640625" style="675" customWidth="1"/>
    <col min="5132" max="5362" width="9.109375" style="675"/>
    <col min="5363" max="5363" width="5.33203125" style="675" customWidth="1"/>
    <col min="5364" max="5364" width="2.44140625" style="675" customWidth="1"/>
    <col min="5365" max="5365" width="1.44140625" style="675" customWidth="1"/>
    <col min="5366" max="5366" width="8.33203125" style="675" customWidth="1"/>
    <col min="5367" max="5367" width="10.44140625" style="675" customWidth="1"/>
    <col min="5368" max="5368" width="6.88671875" style="675" customWidth="1"/>
    <col min="5369" max="5369" width="1.44140625" style="675" customWidth="1"/>
    <col min="5370" max="5371" width="15.33203125" style="675" customWidth="1"/>
    <col min="5372" max="5372" width="43.44140625" style="675" customWidth="1"/>
    <col min="5373" max="5373" width="1.44140625" style="675" customWidth="1"/>
    <col min="5374" max="5374" width="7.33203125" style="675" customWidth="1"/>
    <col min="5375" max="5375" width="7.5546875" style="675" customWidth="1"/>
    <col min="5376" max="5376" width="39.33203125" style="675" customWidth="1"/>
    <col min="5377" max="5377" width="56.109375" style="675" customWidth="1"/>
    <col min="5378" max="5378" width="39.88671875" style="675" customWidth="1"/>
    <col min="5379" max="5379" width="50.6640625" style="675" customWidth="1"/>
    <col min="5380" max="5380" width="1.109375" style="675" customWidth="1"/>
    <col min="5381" max="5381" width="38.33203125" style="675" customWidth="1"/>
    <col min="5382" max="5382" width="1" style="675" customWidth="1"/>
    <col min="5383" max="5383" width="28" style="675" customWidth="1"/>
    <col min="5384" max="5384" width="10.5546875" style="675" customWidth="1"/>
    <col min="5385" max="5385" width="27" style="675" customWidth="1"/>
    <col min="5386" max="5386" width="50.44140625" style="675" customWidth="1"/>
    <col min="5387" max="5387" width="36.6640625" style="675" customWidth="1"/>
    <col min="5388" max="5618" width="9.109375" style="675"/>
    <col min="5619" max="5619" width="5.33203125" style="675" customWidth="1"/>
    <col min="5620" max="5620" width="2.44140625" style="675" customWidth="1"/>
    <col min="5621" max="5621" width="1.44140625" style="675" customWidth="1"/>
    <col min="5622" max="5622" width="8.33203125" style="675" customWidth="1"/>
    <col min="5623" max="5623" width="10.44140625" style="675" customWidth="1"/>
    <col min="5624" max="5624" width="6.88671875" style="675" customWidth="1"/>
    <col min="5625" max="5625" width="1.44140625" style="675" customWidth="1"/>
    <col min="5626" max="5627" width="15.33203125" style="675" customWidth="1"/>
    <col min="5628" max="5628" width="43.44140625" style="675" customWidth="1"/>
    <col min="5629" max="5629" width="1.44140625" style="675" customWidth="1"/>
    <col min="5630" max="5630" width="7.33203125" style="675" customWidth="1"/>
    <col min="5631" max="5631" width="7.5546875" style="675" customWidth="1"/>
    <col min="5632" max="5632" width="39.33203125" style="675" customWidth="1"/>
    <col min="5633" max="5633" width="56.109375" style="675" customWidth="1"/>
    <col min="5634" max="5634" width="39.88671875" style="675" customWidth="1"/>
    <col min="5635" max="5635" width="50.6640625" style="675" customWidth="1"/>
    <col min="5636" max="5636" width="1.109375" style="675" customWidth="1"/>
    <col min="5637" max="5637" width="38.33203125" style="675" customWidth="1"/>
    <col min="5638" max="5638" width="1" style="675" customWidth="1"/>
    <col min="5639" max="5639" width="28" style="675" customWidth="1"/>
    <col min="5640" max="5640" width="10.5546875" style="675" customWidth="1"/>
    <col min="5641" max="5641" width="27" style="675" customWidth="1"/>
    <col min="5642" max="5642" width="50.44140625" style="675" customWidth="1"/>
    <col min="5643" max="5643" width="36.6640625" style="675" customWidth="1"/>
    <col min="5644" max="5874" width="9.109375" style="675"/>
    <col min="5875" max="5875" width="5.33203125" style="675" customWidth="1"/>
    <col min="5876" max="5876" width="2.44140625" style="675" customWidth="1"/>
    <col min="5877" max="5877" width="1.44140625" style="675" customWidth="1"/>
    <col min="5878" max="5878" width="8.33203125" style="675" customWidth="1"/>
    <col min="5879" max="5879" width="10.44140625" style="675" customWidth="1"/>
    <col min="5880" max="5880" width="6.88671875" style="675" customWidth="1"/>
    <col min="5881" max="5881" width="1.44140625" style="675" customWidth="1"/>
    <col min="5882" max="5883" width="15.33203125" style="675" customWidth="1"/>
    <col min="5884" max="5884" width="43.44140625" style="675" customWidth="1"/>
    <col min="5885" max="5885" width="1.44140625" style="675" customWidth="1"/>
    <col min="5886" max="5886" width="7.33203125" style="675" customWidth="1"/>
    <col min="5887" max="5887" width="7.5546875" style="675" customWidth="1"/>
    <col min="5888" max="5888" width="39.33203125" style="675" customWidth="1"/>
    <col min="5889" max="5889" width="56.109375" style="675" customWidth="1"/>
    <col min="5890" max="5890" width="39.88671875" style="675" customWidth="1"/>
    <col min="5891" max="5891" width="50.6640625" style="675" customWidth="1"/>
    <col min="5892" max="5892" width="1.109375" style="675" customWidth="1"/>
    <col min="5893" max="5893" width="38.33203125" style="675" customWidth="1"/>
    <col min="5894" max="5894" width="1" style="675" customWidth="1"/>
    <col min="5895" max="5895" width="28" style="675" customWidth="1"/>
    <col min="5896" max="5896" width="10.5546875" style="675" customWidth="1"/>
    <col min="5897" max="5897" width="27" style="675" customWidth="1"/>
    <col min="5898" max="5898" width="50.44140625" style="675" customWidth="1"/>
    <col min="5899" max="5899" width="36.6640625" style="675" customWidth="1"/>
    <col min="5900" max="6130" width="9.109375" style="675"/>
    <col min="6131" max="6131" width="5.33203125" style="675" customWidth="1"/>
    <col min="6132" max="6132" width="2.44140625" style="675" customWidth="1"/>
    <col min="6133" max="6133" width="1.44140625" style="675" customWidth="1"/>
    <col min="6134" max="6134" width="8.33203125" style="675" customWidth="1"/>
    <col min="6135" max="6135" width="10.44140625" style="675" customWidth="1"/>
    <col min="6136" max="6136" width="6.88671875" style="675" customWidth="1"/>
    <col min="6137" max="6137" width="1.44140625" style="675" customWidth="1"/>
    <col min="6138" max="6139" width="15.33203125" style="675" customWidth="1"/>
    <col min="6140" max="6140" width="43.44140625" style="675" customWidth="1"/>
    <col min="6141" max="6141" width="1.44140625" style="675" customWidth="1"/>
    <col min="6142" max="6142" width="7.33203125" style="675" customWidth="1"/>
    <col min="6143" max="6143" width="7.5546875" style="675" customWidth="1"/>
    <col min="6144" max="6144" width="39.33203125" style="675" customWidth="1"/>
    <col min="6145" max="6145" width="56.109375" style="675" customWidth="1"/>
    <col min="6146" max="6146" width="39.88671875" style="675" customWidth="1"/>
    <col min="6147" max="6147" width="50.6640625" style="675" customWidth="1"/>
    <col min="6148" max="6148" width="1.109375" style="675" customWidth="1"/>
    <col min="6149" max="6149" width="38.33203125" style="675" customWidth="1"/>
    <col min="6150" max="6150" width="1" style="675" customWidth="1"/>
    <col min="6151" max="6151" width="28" style="675" customWidth="1"/>
    <col min="6152" max="6152" width="10.5546875" style="675" customWidth="1"/>
    <col min="6153" max="6153" width="27" style="675" customWidth="1"/>
    <col min="6154" max="6154" width="50.44140625" style="675" customWidth="1"/>
    <col min="6155" max="6155" width="36.6640625" style="675" customWidth="1"/>
    <col min="6156" max="6386" width="9.109375" style="675"/>
    <col min="6387" max="6387" width="5.33203125" style="675" customWidth="1"/>
    <col min="6388" max="6388" width="2.44140625" style="675" customWidth="1"/>
    <col min="6389" max="6389" width="1.44140625" style="675" customWidth="1"/>
    <col min="6390" max="6390" width="8.33203125" style="675" customWidth="1"/>
    <col min="6391" max="6391" width="10.44140625" style="675" customWidth="1"/>
    <col min="6392" max="6392" width="6.88671875" style="675" customWidth="1"/>
    <col min="6393" max="6393" width="1.44140625" style="675" customWidth="1"/>
    <col min="6394" max="6395" width="15.33203125" style="675" customWidth="1"/>
    <col min="6396" max="6396" width="43.44140625" style="675" customWidth="1"/>
    <col min="6397" max="6397" width="1.44140625" style="675" customWidth="1"/>
    <col min="6398" max="6398" width="7.33203125" style="675" customWidth="1"/>
    <col min="6399" max="6399" width="7.5546875" style="675" customWidth="1"/>
    <col min="6400" max="6400" width="39.33203125" style="675" customWidth="1"/>
    <col min="6401" max="6401" width="56.109375" style="675" customWidth="1"/>
    <col min="6402" max="6402" width="39.88671875" style="675" customWidth="1"/>
    <col min="6403" max="6403" width="50.6640625" style="675" customWidth="1"/>
    <col min="6404" max="6404" width="1.109375" style="675" customWidth="1"/>
    <col min="6405" max="6405" width="38.33203125" style="675" customWidth="1"/>
    <col min="6406" max="6406" width="1" style="675" customWidth="1"/>
    <col min="6407" max="6407" width="28" style="675" customWidth="1"/>
    <col min="6408" max="6408" width="10.5546875" style="675" customWidth="1"/>
    <col min="6409" max="6409" width="27" style="675" customWidth="1"/>
    <col min="6410" max="6410" width="50.44140625" style="675" customWidth="1"/>
    <col min="6411" max="6411" width="36.6640625" style="675" customWidth="1"/>
    <col min="6412" max="6642" width="9.109375" style="675"/>
    <col min="6643" max="6643" width="5.33203125" style="675" customWidth="1"/>
    <col min="6644" max="6644" width="2.44140625" style="675" customWidth="1"/>
    <col min="6645" max="6645" width="1.44140625" style="675" customWidth="1"/>
    <col min="6646" max="6646" width="8.33203125" style="675" customWidth="1"/>
    <col min="6647" max="6647" width="10.44140625" style="675" customWidth="1"/>
    <col min="6648" max="6648" width="6.88671875" style="675" customWidth="1"/>
    <col min="6649" max="6649" width="1.44140625" style="675" customWidth="1"/>
    <col min="6650" max="6651" width="15.33203125" style="675" customWidth="1"/>
    <col min="6652" max="6652" width="43.44140625" style="675" customWidth="1"/>
    <col min="6653" max="6653" width="1.44140625" style="675" customWidth="1"/>
    <col min="6654" max="6654" width="7.33203125" style="675" customWidth="1"/>
    <col min="6655" max="6655" width="7.5546875" style="675" customWidth="1"/>
    <col min="6656" max="6656" width="39.33203125" style="675" customWidth="1"/>
    <col min="6657" max="6657" width="56.109375" style="675" customWidth="1"/>
    <col min="6658" max="6658" width="39.88671875" style="675" customWidth="1"/>
    <col min="6659" max="6659" width="50.6640625" style="675" customWidth="1"/>
    <col min="6660" max="6660" width="1.109375" style="675" customWidth="1"/>
    <col min="6661" max="6661" width="38.33203125" style="675" customWidth="1"/>
    <col min="6662" max="6662" width="1" style="675" customWidth="1"/>
    <col min="6663" max="6663" width="28" style="675" customWidth="1"/>
    <col min="6664" max="6664" width="10.5546875" style="675" customWidth="1"/>
    <col min="6665" max="6665" width="27" style="675" customWidth="1"/>
    <col min="6666" max="6666" width="50.44140625" style="675" customWidth="1"/>
    <col min="6667" max="6667" width="36.6640625" style="675" customWidth="1"/>
    <col min="6668" max="6898" width="9.109375" style="675"/>
    <col min="6899" max="6899" width="5.33203125" style="675" customWidth="1"/>
    <col min="6900" max="6900" width="2.44140625" style="675" customWidth="1"/>
    <col min="6901" max="6901" width="1.44140625" style="675" customWidth="1"/>
    <col min="6902" max="6902" width="8.33203125" style="675" customWidth="1"/>
    <col min="6903" max="6903" width="10.44140625" style="675" customWidth="1"/>
    <col min="6904" max="6904" width="6.88671875" style="675" customWidth="1"/>
    <col min="6905" max="6905" width="1.44140625" style="675" customWidth="1"/>
    <col min="6906" max="6907" width="15.33203125" style="675" customWidth="1"/>
    <col min="6908" max="6908" width="43.44140625" style="675" customWidth="1"/>
    <col min="6909" max="6909" width="1.44140625" style="675" customWidth="1"/>
    <col min="6910" max="6910" width="7.33203125" style="675" customWidth="1"/>
    <col min="6911" max="6911" width="7.5546875" style="675" customWidth="1"/>
    <col min="6912" max="6912" width="39.33203125" style="675" customWidth="1"/>
    <col min="6913" max="6913" width="56.109375" style="675" customWidth="1"/>
    <col min="6914" max="6914" width="39.88671875" style="675" customWidth="1"/>
    <col min="6915" max="6915" width="50.6640625" style="675" customWidth="1"/>
    <col min="6916" max="6916" width="1.109375" style="675" customWidth="1"/>
    <col min="6917" max="6917" width="38.33203125" style="675" customWidth="1"/>
    <col min="6918" max="6918" width="1" style="675" customWidth="1"/>
    <col min="6919" max="6919" width="28" style="675" customWidth="1"/>
    <col min="6920" max="6920" width="10.5546875" style="675" customWidth="1"/>
    <col min="6921" max="6921" width="27" style="675" customWidth="1"/>
    <col min="6922" max="6922" width="50.44140625" style="675" customWidth="1"/>
    <col min="6923" max="6923" width="36.6640625" style="675" customWidth="1"/>
    <col min="6924" max="7154" width="9.109375" style="675"/>
    <col min="7155" max="7155" width="5.33203125" style="675" customWidth="1"/>
    <col min="7156" max="7156" width="2.44140625" style="675" customWidth="1"/>
    <col min="7157" max="7157" width="1.44140625" style="675" customWidth="1"/>
    <col min="7158" max="7158" width="8.33203125" style="675" customWidth="1"/>
    <col min="7159" max="7159" width="10.44140625" style="675" customWidth="1"/>
    <col min="7160" max="7160" width="6.88671875" style="675" customWidth="1"/>
    <col min="7161" max="7161" width="1.44140625" style="675" customWidth="1"/>
    <col min="7162" max="7163" width="15.33203125" style="675" customWidth="1"/>
    <col min="7164" max="7164" width="43.44140625" style="675" customWidth="1"/>
    <col min="7165" max="7165" width="1.44140625" style="675" customWidth="1"/>
    <col min="7166" max="7166" width="7.33203125" style="675" customWidth="1"/>
    <col min="7167" max="7167" width="7.5546875" style="675" customWidth="1"/>
    <col min="7168" max="7168" width="39.33203125" style="675" customWidth="1"/>
    <col min="7169" max="7169" width="56.109375" style="675" customWidth="1"/>
    <col min="7170" max="7170" width="39.88671875" style="675" customWidth="1"/>
    <col min="7171" max="7171" width="50.6640625" style="675" customWidth="1"/>
    <col min="7172" max="7172" width="1.109375" style="675" customWidth="1"/>
    <col min="7173" max="7173" width="38.33203125" style="675" customWidth="1"/>
    <col min="7174" max="7174" width="1" style="675" customWidth="1"/>
    <col min="7175" max="7175" width="28" style="675" customWidth="1"/>
    <col min="7176" max="7176" width="10.5546875" style="675" customWidth="1"/>
    <col min="7177" max="7177" width="27" style="675" customWidth="1"/>
    <col min="7178" max="7178" width="50.44140625" style="675" customWidth="1"/>
    <col min="7179" max="7179" width="36.6640625" style="675" customWidth="1"/>
    <col min="7180" max="7410" width="9.109375" style="675"/>
    <col min="7411" max="7411" width="5.33203125" style="675" customWidth="1"/>
    <col min="7412" max="7412" width="2.44140625" style="675" customWidth="1"/>
    <col min="7413" max="7413" width="1.44140625" style="675" customWidth="1"/>
    <col min="7414" max="7414" width="8.33203125" style="675" customWidth="1"/>
    <col min="7415" max="7415" width="10.44140625" style="675" customWidth="1"/>
    <col min="7416" max="7416" width="6.88671875" style="675" customWidth="1"/>
    <col min="7417" max="7417" width="1.44140625" style="675" customWidth="1"/>
    <col min="7418" max="7419" width="15.33203125" style="675" customWidth="1"/>
    <col min="7420" max="7420" width="43.44140625" style="675" customWidth="1"/>
    <col min="7421" max="7421" width="1.44140625" style="675" customWidth="1"/>
    <col min="7422" max="7422" width="7.33203125" style="675" customWidth="1"/>
    <col min="7423" max="7423" width="7.5546875" style="675" customWidth="1"/>
    <col min="7424" max="7424" width="39.33203125" style="675" customWidth="1"/>
    <col min="7425" max="7425" width="56.109375" style="675" customWidth="1"/>
    <col min="7426" max="7426" width="39.88671875" style="675" customWidth="1"/>
    <col min="7427" max="7427" width="50.6640625" style="675" customWidth="1"/>
    <col min="7428" max="7428" width="1.109375" style="675" customWidth="1"/>
    <col min="7429" max="7429" width="38.33203125" style="675" customWidth="1"/>
    <col min="7430" max="7430" width="1" style="675" customWidth="1"/>
    <col min="7431" max="7431" width="28" style="675" customWidth="1"/>
    <col min="7432" max="7432" width="10.5546875" style="675" customWidth="1"/>
    <col min="7433" max="7433" width="27" style="675" customWidth="1"/>
    <col min="7434" max="7434" width="50.44140625" style="675" customWidth="1"/>
    <col min="7435" max="7435" width="36.6640625" style="675" customWidth="1"/>
    <col min="7436" max="7666" width="9.109375" style="675"/>
    <col min="7667" max="7667" width="5.33203125" style="675" customWidth="1"/>
    <col min="7668" max="7668" width="2.44140625" style="675" customWidth="1"/>
    <col min="7669" max="7669" width="1.44140625" style="675" customWidth="1"/>
    <col min="7670" max="7670" width="8.33203125" style="675" customWidth="1"/>
    <col min="7671" max="7671" width="10.44140625" style="675" customWidth="1"/>
    <col min="7672" max="7672" width="6.88671875" style="675" customWidth="1"/>
    <col min="7673" max="7673" width="1.44140625" style="675" customWidth="1"/>
    <col min="7674" max="7675" width="15.33203125" style="675" customWidth="1"/>
    <col min="7676" max="7676" width="43.44140625" style="675" customWidth="1"/>
    <col min="7677" max="7677" width="1.44140625" style="675" customWidth="1"/>
    <col min="7678" max="7678" width="7.33203125" style="675" customWidth="1"/>
    <col min="7679" max="7679" width="7.5546875" style="675" customWidth="1"/>
    <col min="7680" max="7680" width="39.33203125" style="675" customWidth="1"/>
    <col min="7681" max="7681" width="56.109375" style="675" customWidth="1"/>
    <col min="7682" max="7682" width="39.88671875" style="675" customWidth="1"/>
    <col min="7683" max="7683" width="50.6640625" style="675" customWidth="1"/>
    <col min="7684" max="7684" width="1.109375" style="675" customWidth="1"/>
    <col min="7685" max="7685" width="38.33203125" style="675" customWidth="1"/>
    <col min="7686" max="7686" width="1" style="675" customWidth="1"/>
    <col min="7687" max="7687" width="28" style="675" customWidth="1"/>
    <col min="7688" max="7688" width="10.5546875" style="675" customWidth="1"/>
    <col min="7689" max="7689" width="27" style="675" customWidth="1"/>
    <col min="7690" max="7690" width="50.44140625" style="675" customWidth="1"/>
    <col min="7691" max="7691" width="36.6640625" style="675" customWidth="1"/>
    <col min="7692" max="7922" width="9.109375" style="675"/>
    <col min="7923" max="7923" width="5.33203125" style="675" customWidth="1"/>
    <col min="7924" max="7924" width="2.44140625" style="675" customWidth="1"/>
    <col min="7925" max="7925" width="1.44140625" style="675" customWidth="1"/>
    <col min="7926" max="7926" width="8.33203125" style="675" customWidth="1"/>
    <col min="7927" max="7927" width="10.44140625" style="675" customWidth="1"/>
    <col min="7928" max="7928" width="6.88671875" style="675" customWidth="1"/>
    <col min="7929" max="7929" width="1.44140625" style="675" customWidth="1"/>
    <col min="7930" max="7931" width="15.33203125" style="675" customWidth="1"/>
    <col min="7932" max="7932" width="43.44140625" style="675" customWidth="1"/>
    <col min="7933" max="7933" width="1.44140625" style="675" customWidth="1"/>
    <col min="7934" max="7934" width="7.33203125" style="675" customWidth="1"/>
    <col min="7935" max="7935" width="7.5546875" style="675" customWidth="1"/>
    <col min="7936" max="7936" width="39.33203125" style="675" customWidth="1"/>
    <col min="7937" max="7937" width="56.109375" style="675" customWidth="1"/>
    <col min="7938" max="7938" width="39.88671875" style="675" customWidth="1"/>
    <col min="7939" max="7939" width="50.6640625" style="675" customWidth="1"/>
    <col min="7940" max="7940" width="1.109375" style="675" customWidth="1"/>
    <col min="7941" max="7941" width="38.33203125" style="675" customWidth="1"/>
    <col min="7942" max="7942" width="1" style="675" customWidth="1"/>
    <col min="7943" max="7943" width="28" style="675" customWidth="1"/>
    <col min="7944" max="7944" width="10.5546875" style="675" customWidth="1"/>
    <col min="7945" max="7945" width="27" style="675" customWidth="1"/>
    <col min="7946" max="7946" width="50.44140625" style="675" customWidth="1"/>
    <col min="7947" max="7947" width="36.6640625" style="675" customWidth="1"/>
    <col min="7948" max="8178" width="9.109375" style="675"/>
    <col min="8179" max="8179" width="5.33203125" style="675" customWidth="1"/>
    <col min="8180" max="8180" width="2.44140625" style="675" customWidth="1"/>
    <col min="8181" max="8181" width="1.44140625" style="675" customWidth="1"/>
    <col min="8182" max="8182" width="8.33203125" style="675" customWidth="1"/>
    <col min="8183" max="8183" width="10.44140625" style="675" customWidth="1"/>
    <col min="8184" max="8184" width="6.88671875" style="675" customWidth="1"/>
    <col min="8185" max="8185" width="1.44140625" style="675" customWidth="1"/>
    <col min="8186" max="8187" width="15.33203125" style="675" customWidth="1"/>
    <col min="8188" max="8188" width="43.44140625" style="675" customWidth="1"/>
    <col min="8189" max="8189" width="1.44140625" style="675" customWidth="1"/>
    <col min="8190" max="8190" width="7.33203125" style="675" customWidth="1"/>
    <col min="8191" max="8191" width="7.5546875" style="675" customWidth="1"/>
    <col min="8192" max="8192" width="39.33203125" style="675" customWidth="1"/>
    <col min="8193" max="8193" width="56.109375" style="675" customWidth="1"/>
    <col min="8194" max="8194" width="39.88671875" style="675" customWidth="1"/>
    <col min="8195" max="8195" width="50.6640625" style="675" customWidth="1"/>
    <col min="8196" max="8196" width="1.109375" style="675" customWidth="1"/>
    <col min="8197" max="8197" width="38.33203125" style="675" customWidth="1"/>
    <col min="8198" max="8198" width="1" style="675" customWidth="1"/>
    <col min="8199" max="8199" width="28" style="675" customWidth="1"/>
    <col min="8200" max="8200" width="10.5546875" style="675" customWidth="1"/>
    <col min="8201" max="8201" width="27" style="675" customWidth="1"/>
    <col min="8202" max="8202" width="50.44140625" style="675" customWidth="1"/>
    <col min="8203" max="8203" width="36.6640625" style="675" customWidth="1"/>
    <col min="8204" max="8434" width="9.109375" style="675"/>
    <col min="8435" max="8435" width="5.33203125" style="675" customWidth="1"/>
    <col min="8436" max="8436" width="2.44140625" style="675" customWidth="1"/>
    <col min="8437" max="8437" width="1.44140625" style="675" customWidth="1"/>
    <col min="8438" max="8438" width="8.33203125" style="675" customWidth="1"/>
    <col min="8439" max="8439" width="10.44140625" style="675" customWidth="1"/>
    <col min="8440" max="8440" width="6.88671875" style="675" customWidth="1"/>
    <col min="8441" max="8441" width="1.44140625" style="675" customWidth="1"/>
    <col min="8442" max="8443" width="15.33203125" style="675" customWidth="1"/>
    <col min="8444" max="8444" width="43.44140625" style="675" customWidth="1"/>
    <col min="8445" max="8445" width="1.44140625" style="675" customWidth="1"/>
    <col min="8446" max="8446" width="7.33203125" style="675" customWidth="1"/>
    <col min="8447" max="8447" width="7.5546875" style="675" customWidth="1"/>
    <col min="8448" max="8448" width="39.33203125" style="675" customWidth="1"/>
    <col min="8449" max="8449" width="56.109375" style="675" customWidth="1"/>
    <col min="8450" max="8450" width="39.88671875" style="675" customWidth="1"/>
    <col min="8451" max="8451" width="50.6640625" style="675" customWidth="1"/>
    <col min="8452" max="8452" width="1.109375" style="675" customWidth="1"/>
    <col min="8453" max="8453" width="38.33203125" style="675" customWidth="1"/>
    <col min="8454" max="8454" width="1" style="675" customWidth="1"/>
    <col min="8455" max="8455" width="28" style="675" customWidth="1"/>
    <col min="8456" max="8456" width="10.5546875" style="675" customWidth="1"/>
    <col min="8457" max="8457" width="27" style="675" customWidth="1"/>
    <col min="8458" max="8458" width="50.44140625" style="675" customWidth="1"/>
    <col min="8459" max="8459" width="36.6640625" style="675" customWidth="1"/>
    <col min="8460" max="8690" width="9.109375" style="675"/>
    <col min="8691" max="8691" width="5.33203125" style="675" customWidth="1"/>
    <col min="8692" max="8692" width="2.44140625" style="675" customWidth="1"/>
    <col min="8693" max="8693" width="1.44140625" style="675" customWidth="1"/>
    <col min="8694" max="8694" width="8.33203125" style="675" customWidth="1"/>
    <col min="8695" max="8695" width="10.44140625" style="675" customWidth="1"/>
    <col min="8696" max="8696" width="6.88671875" style="675" customWidth="1"/>
    <col min="8697" max="8697" width="1.44140625" style="675" customWidth="1"/>
    <col min="8698" max="8699" width="15.33203125" style="675" customWidth="1"/>
    <col min="8700" max="8700" width="43.44140625" style="675" customWidth="1"/>
    <col min="8701" max="8701" width="1.44140625" style="675" customWidth="1"/>
    <col min="8702" max="8702" width="7.33203125" style="675" customWidth="1"/>
    <col min="8703" max="8703" width="7.5546875" style="675" customWidth="1"/>
    <col min="8704" max="8704" width="39.33203125" style="675" customWidth="1"/>
    <col min="8705" max="8705" width="56.109375" style="675" customWidth="1"/>
    <col min="8706" max="8706" width="39.88671875" style="675" customWidth="1"/>
    <col min="8707" max="8707" width="50.6640625" style="675" customWidth="1"/>
    <col min="8708" max="8708" width="1.109375" style="675" customWidth="1"/>
    <col min="8709" max="8709" width="38.33203125" style="675" customWidth="1"/>
    <col min="8710" max="8710" width="1" style="675" customWidth="1"/>
    <col min="8711" max="8711" width="28" style="675" customWidth="1"/>
    <col min="8712" max="8712" width="10.5546875" style="675" customWidth="1"/>
    <col min="8713" max="8713" width="27" style="675" customWidth="1"/>
    <col min="8714" max="8714" width="50.44140625" style="675" customWidth="1"/>
    <col min="8715" max="8715" width="36.6640625" style="675" customWidth="1"/>
    <col min="8716" max="8946" width="9.109375" style="675"/>
    <col min="8947" max="8947" width="5.33203125" style="675" customWidth="1"/>
    <col min="8948" max="8948" width="2.44140625" style="675" customWidth="1"/>
    <col min="8949" max="8949" width="1.44140625" style="675" customWidth="1"/>
    <col min="8950" max="8950" width="8.33203125" style="675" customWidth="1"/>
    <col min="8951" max="8951" width="10.44140625" style="675" customWidth="1"/>
    <col min="8952" max="8952" width="6.88671875" style="675" customWidth="1"/>
    <col min="8953" max="8953" width="1.44140625" style="675" customWidth="1"/>
    <col min="8954" max="8955" width="15.33203125" style="675" customWidth="1"/>
    <col min="8956" max="8956" width="43.44140625" style="675" customWidth="1"/>
    <col min="8957" max="8957" width="1.44140625" style="675" customWidth="1"/>
    <col min="8958" max="8958" width="7.33203125" style="675" customWidth="1"/>
    <col min="8959" max="8959" width="7.5546875" style="675" customWidth="1"/>
    <col min="8960" max="8960" width="39.33203125" style="675" customWidth="1"/>
    <col min="8961" max="8961" width="56.109375" style="675" customWidth="1"/>
    <col min="8962" max="8962" width="39.88671875" style="675" customWidth="1"/>
    <col min="8963" max="8963" width="50.6640625" style="675" customWidth="1"/>
    <col min="8964" max="8964" width="1.109375" style="675" customWidth="1"/>
    <col min="8965" max="8965" width="38.33203125" style="675" customWidth="1"/>
    <col min="8966" max="8966" width="1" style="675" customWidth="1"/>
    <col min="8967" max="8967" width="28" style="675" customWidth="1"/>
    <col min="8968" max="8968" width="10.5546875" style="675" customWidth="1"/>
    <col min="8969" max="8969" width="27" style="675" customWidth="1"/>
    <col min="8970" max="8970" width="50.44140625" style="675" customWidth="1"/>
    <col min="8971" max="8971" width="36.6640625" style="675" customWidth="1"/>
    <col min="8972" max="9202" width="9.109375" style="675"/>
    <col min="9203" max="9203" width="5.33203125" style="675" customWidth="1"/>
    <col min="9204" max="9204" width="2.44140625" style="675" customWidth="1"/>
    <col min="9205" max="9205" width="1.44140625" style="675" customWidth="1"/>
    <col min="9206" max="9206" width="8.33203125" style="675" customWidth="1"/>
    <col min="9207" max="9207" width="10.44140625" style="675" customWidth="1"/>
    <col min="9208" max="9208" width="6.88671875" style="675" customWidth="1"/>
    <col min="9209" max="9209" width="1.44140625" style="675" customWidth="1"/>
    <col min="9210" max="9211" width="15.33203125" style="675" customWidth="1"/>
    <col min="9212" max="9212" width="43.44140625" style="675" customWidth="1"/>
    <col min="9213" max="9213" width="1.44140625" style="675" customWidth="1"/>
    <col min="9214" max="9214" width="7.33203125" style="675" customWidth="1"/>
    <col min="9215" max="9215" width="7.5546875" style="675" customWidth="1"/>
    <col min="9216" max="9216" width="39.33203125" style="675" customWidth="1"/>
    <col min="9217" max="9217" width="56.109375" style="675" customWidth="1"/>
    <col min="9218" max="9218" width="39.88671875" style="675" customWidth="1"/>
    <col min="9219" max="9219" width="50.6640625" style="675" customWidth="1"/>
    <col min="9220" max="9220" width="1.109375" style="675" customWidth="1"/>
    <col min="9221" max="9221" width="38.33203125" style="675" customWidth="1"/>
    <col min="9222" max="9222" width="1" style="675" customWidth="1"/>
    <col min="9223" max="9223" width="28" style="675" customWidth="1"/>
    <col min="9224" max="9224" width="10.5546875" style="675" customWidth="1"/>
    <col min="9225" max="9225" width="27" style="675" customWidth="1"/>
    <col min="9226" max="9226" width="50.44140625" style="675" customWidth="1"/>
    <col min="9227" max="9227" width="36.6640625" style="675" customWidth="1"/>
    <col min="9228" max="9458" width="9.109375" style="675"/>
    <col min="9459" max="9459" width="5.33203125" style="675" customWidth="1"/>
    <col min="9460" max="9460" width="2.44140625" style="675" customWidth="1"/>
    <col min="9461" max="9461" width="1.44140625" style="675" customWidth="1"/>
    <col min="9462" max="9462" width="8.33203125" style="675" customWidth="1"/>
    <col min="9463" max="9463" width="10.44140625" style="675" customWidth="1"/>
    <col min="9464" max="9464" width="6.88671875" style="675" customWidth="1"/>
    <col min="9465" max="9465" width="1.44140625" style="675" customWidth="1"/>
    <col min="9466" max="9467" width="15.33203125" style="675" customWidth="1"/>
    <col min="9468" max="9468" width="43.44140625" style="675" customWidth="1"/>
    <col min="9469" max="9469" width="1.44140625" style="675" customWidth="1"/>
    <col min="9470" max="9470" width="7.33203125" style="675" customWidth="1"/>
    <col min="9471" max="9471" width="7.5546875" style="675" customWidth="1"/>
    <col min="9472" max="9472" width="39.33203125" style="675" customWidth="1"/>
    <col min="9473" max="9473" width="56.109375" style="675" customWidth="1"/>
    <col min="9474" max="9474" width="39.88671875" style="675" customWidth="1"/>
    <col min="9475" max="9475" width="50.6640625" style="675" customWidth="1"/>
    <col min="9476" max="9476" width="1.109375" style="675" customWidth="1"/>
    <col min="9477" max="9477" width="38.33203125" style="675" customWidth="1"/>
    <col min="9478" max="9478" width="1" style="675" customWidth="1"/>
    <col min="9479" max="9479" width="28" style="675" customWidth="1"/>
    <col min="9480" max="9480" width="10.5546875" style="675" customWidth="1"/>
    <col min="9481" max="9481" width="27" style="675" customWidth="1"/>
    <col min="9482" max="9482" width="50.44140625" style="675" customWidth="1"/>
    <col min="9483" max="9483" width="36.6640625" style="675" customWidth="1"/>
    <col min="9484" max="9714" width="9.109375" style="675"/>
    <col min="9715" max="9715" width="5.33203125" style="675" customWidth="1"/>
    <col min="9716" max="9716" width="2.44140625" style="675" customWidth="1"/>
    <col min="9717" max="9717" width="1.44140625" style="675" customWidth="1"/>
    <col min="9718" max="9718" width="8.33203125" style="675" customWidth="1"/>
    <col min="9719" max="9719" width="10.44140625" style="675" customWidth="1"/>
    <col min="9720" max="9720" width="6.88671875" style="675" customWidth="1"/>
    <col min="9721" max="9721" width="1.44140625" style="675" customWidth="1"/>
    <col min="9722" max="9723" width="15.33203125" style="675" customWidth="1"/>
    <col min="9724" max="9724" width="43.44140625" style="675" customWidth="1"/>
    <col min="9725" max="9725" width="1.44140625" style="675" customWidth="1"/>
    <col min="9726" max="9726" width="7.33203125" style="675" customWidth="1"/>
    <col min="9727" max="9727" width="7.5546875" style="675" customWidth="1"/>
    <col min="9728" max="9728" width="39.33203125" style="675" customWidth="1"/>
    <col min="9729" max="9729" width="56.109375" style="675" customWidth="1"/>
    <col min="9730" max="9730" width="39.88671875" style="675" customWidth="1"/>
    <col min="9731" max="9731" width="50.6640625" style="675" customWidth="1"/>
    <col min="9732" max="9732" width="1.109375" style="675" customWidth="1"/>
    <col min="9733" max="9733" width="38.33203125" style="675" customWidth="1"/>
    <col min="9734" max="9734" width="1" style="675" customWidth="1"/>
    <col min="9735" max="9735" width="28" style="675" customWidth="1"/>
    <col min="9736" max="9736" width="10.5546875" style="675" customWidth="1"/>
    <col min="9737" max="9737" width="27" style="675" customWidth="1"/>
    <col min="9738" max="9738" width="50.44140625" style="675" customWidth="1"/>
    <col min="9739" max="9739" width="36.6640625" style="675" customWidth="1"/>
    <col min="9740" max="9970" width="9.109375" style="675"/>
    <col min="9971" max="9971" width="5.33203125" style="675" customWidth="1"/>
    <col min="9972" max="9972" width="2.44140625" style="675" customWidth="1"/>
    <col min="9973" max="9973" width="1.44140625" style="675" customWidth="1"/>
    <col min="9974" max="9974" width="8.33203125" style="675" customWidth="1"/>
    <col min="9975" max="9975" width="10.44140625" style="675" customWidth="1"/>
    <col min="9976" max="9976" width="6.88671875" style="675" customWidth="1"/>
    <col min="9977" max="9977" width="1.44140625" style="675" customWidth="1"/>
    <col min="9978" max="9979" width="15.33203125" style="675" customWidth="1"/>
    <col min="9980" max="9980" width="43.44140625" style="675" customWidth="1"/>
    <col min="9981" max="9981" width="1.44140625" style="675" customWidth="1"/>
    <col min="9982" max="9982" width="7.33203125" style="675" customWidth="1"/>
    <col min="9983" max="9983" width="7.5546875" style="675" customWidth="1"/>
    <col min="9984" max="9984" width="39.33203125" style="675" customWidth="1"/>
    <col min="9985" max="9985" width="56.109375" style="675" customWidth="1"/>
    <col min="9986" max="9986" width="39.88671875" style="675" customWidth="1"/>
    <col min="9987" max="9987" width="50.6640625" style="675" customWidth="1"/>
    <col min="9988" max="9988" width="1.109375" style="675" customWidth="1"/>
    <col min="9989" max="9989" width="38.33203125" style="675" customWidth="1"/>
    <col min="9990" max="9990" width="1" style="675" customWidth="1"/>
    <col min="9991" max="9991" width="28" style="675" customWidth="1"/>
    <col min="9992" max="9992" width="10.5546875" style="675" customWidth="1"/>
    <col min="9993" max="9993" width="27" style="675" customWidth="1"/>
    <col min="9994" max="9994" width="50.44140625" style="675" customWidth="1"/>
    <col min="9995" max="9995" width="36.6640625" style="675" customWidth="1"/>
    <col min="9996" max="10226" width="9.109375" style="675"/>
    <col min="10227" max="10227" width="5.33203125" style="675" customWidth="1"/>
    <col min="10228" max="10228" width="2.44140625" style="675" customWidth="1"/>
    <col min="10229" max="10229" width="1.44140625" style="675" customWidth="1"/>
    <col min="10230" max="10230" width="8.33203125" style="675" customWidth="1"/>
    <col min="10231" max="10231" width="10.44140625" style="675" customWidth="1"/>
    <col min="10232" max="10232" width="6.88671875" style="675" customWidth="1"/>
    <col min="10233" max="10233" width="1.44140625" style="675" customWidth="1"/>
    <col min="10234" max="10235" width="15.33203125" style="675" customWidth="1"/>
    <col min="10236" max="10236" width="43.44140625" style="675" customWidth="1"/>
    <col min="10237" max="10237" width="1.44140625" style="675" customWidth="1"/>
    <col min="10238" max="10238" width="7.33203125" style="675" customWidth="1"/>
    <col min="10239" max="10239" width="7.5546875" style="675" customWidth="1"/>
    <col min="10240" max="10240" width="39.33203125" style="675" customWidth="1"/>
    <col min="10241" max="10241" width="56.109375" style="675" customWidth="1"/>
    <col min="10242" max="10242" width="39.88671875" style="675" customWidth="1"/>
    <col min="10243" max="10243" width="50.6640625" style="675" customWidth="1"/>
    <col min="10244" max="10244" width="1.109375" style="675" customWidth="1"/>
    <col min="10245" max="10245" width="38.33203125" style="675" customWidth="1"/>
    <col min="10246" max="10246" width="1" style="675" customWidth="1"/>
    <col min="10247" max="10247" width="28" style="675" customWidth="1"/>
    <col min="10248" max="10248" width="10.5546875" style="675" customWidth="1"/>
    <col min="10249" max="10249" width="27" style="675" customWidth="1"/>
    <col min="10250" max="10250" width="50.44140625" style="675" customWidth="1"/>
    <col min="10251" max="10251" width="36.6640625" style="675" customWidth="1"/>
    <col min="10252" max="10482" width="9.109375" style="675"/>
    <col min="10483" max="10483" width="5.33203125" style="675" customWidth="1"/>
    <col min="10484" max="10484" width="2.44140625" style="675" customWidth="1"/>
    <col min="10485" max="10485" width="1.44140625" style="675" customWidth="1"/>
    <col min="10486" max="10486" width="8.33203125" style="675" customWidth="1"/>
    <col min="10487" max="10487" width="10.44140625" style="675" customWidth="1"/>
    <col min="10488" max="10488" width="6.88671875" style="675" customWidth="1"/>
    <col min="10489" max="10489" width="1.44140625" style="675" customWidth="1"/>
    <col min="10490" max="10491" width="15.33203125" style="675" customWidth="1"/>
    <col min="10492" max="10492" width="43.44140625" style="675" customWidth="1"/>
    <col min="10493" max="10493" width="1.44140625" style="675" customWidth="1"/>
    <col min="10494" max="10494" width="7.33203125" style="675" customWidth="1"/>
    <col min="10495" max="10495" width="7.5546875" style="675" customWidth="1"/>
    <col min="10496" max="10496" width="39.33203125" style="675" customWidth="1"/>
    <col min="10497" max="10497" width="56.109375" style="675" customWidth="1"/>
    <col min="10498" max="10498" width="39.88671875" style="675" customWidth="1"/>
    <col min="10499" max="10499" width="50.6640625" style="675" customWidth="1"/>
    <col min="10500" max="10500" width="1.109375" style="675" customWidth="1"/>
    <col min="10501" max="10501" width="38.33203125" style="675" customWidth="1"/>
    <col min="10502" max="10502" width="1" style="675" customWidth="1"/>
    <col min="10503" max="10503" width="28" style="675" customWidth="1"/>
    <col min="10504" max="10504" width="10.5546875" style="675" customWidth="1"/>
    <col min="10505" max="10505" width="27" style="675" customWidth="1"/>
    <col min="10506" max="10506" width="50.44140625" style="675" customWidth="1"/>
    <col min="10507" max="10507" width="36.6640625" style="675" customWidth="1"/>
    <col min="10508" max="10738" width="9.109375" style="675"/>
    <col min="10739" max="10739" width="5.33203125" style="675" customWidth="1"/>
    <col min="10740" max="10740" width="2.44140625" style="675" customWidth="1"/>
    <col min="10741" max="10741" width="1.44140625" style="675" customWidth="1"/>
    <col min="10742" max="10742" width="8.33203125" style="675" customWidth="1"/>
    <col min="10743" max="10743" width="10.44140625" style="675" customWidth="1"/>
    <col min="10744" max="10744" width="6.88671875" style="675" customWidth="1"/>
    <col min="10745" max="10745" width="1.44140625" style="675" customWidth="1"/>
    <col min="10746" max="10747" width="15.33203125" style="675" customWidth="1"/>
    <col min="10748" max="10748" width="43.44140625" style="675" customWidth="1"/>
    <col min="10749" max="10749" width="1.44140625" style="675" customWidth="1"/>
    <col min="10750" max="10750" width="7.33203125" style="675" customWidth="1"/>
    <col min="10751" max="10751" width="7.5546875" style="675" customWidth="1"/>
    <col min="10752" max="10752" width="39.33203125" style="675" customWidth="1"/>
    <col min="10753" max="10753" width="56.109375" style="675" customWidth="1"/>
    <col min="10754" max="10754" width="39.88671875" style="675" customWidth="1"/>
    <col min="10755" max="10755" width="50.6640625" style="675" customWidth="1"/>
    <col min="10756" max="10756" width="1.109375" style="675" customWidth="1"/>
    <col min="10757" max="10757" width="38.33203125" style="675" customWidth="1"/>
    <col min="10758" max="10758" width="1" style="675" customWidth="1"/>
    <col min="10759" max="10759" width="28" style="675" customWidth="1"/>
    <col min="10760" max="10760" width="10.5546875" style="675" customWidth="1"/>
    <col min="10761" max="10761" width="27" style="675" customWidth="1"/>
    <col min="10762" max="10762" width="50.44140625" style="675" customWidth="1"/>
    <col min="10763" max="10763" width="36.6640625" style="675" customWidth="1"/>
    <col min="10764" max="10994" width="9.109375" style="675"/>
    <col min="10995" max="10995" width="5.33203125" style="675" customWidth="1"/>
    <col min="10996" max="10996" width="2.44140625" style="675" customWidth="1"/>
    <col min="10997" max="10997" width="1.44140625" style="675" customWidth="1"/>
    <col min="10998" max="10998" width="8.33203125" style="675" customWidth="1"/>
    <col min="10999" max="10999" width="10.44140625" style="675" customWidth="1"/>
    <col min="11000" max="11000" width="6.88671875" style="675" customWidth="1"/>
    <col min="11001" max="11001" width="1.44140625" style="675" customWidth="1"/>
    <col min="11002" max="11003" width="15.33203125" style="675" customWidth="1"/>
    <col min="11004" max="11004" width="43.44140625" style="675" customWidth="1"/>
    <col min="11005" max="11005" width="1.44140625" style="675" customWidth="1"/>
    <col min="11006" max="11006" width="7.33203125" style="675" customWidth="1"/>
    <col min="11007" max="11007" width="7.5546875" style="675" customWidth="1"/>
    <col min="11008" max="11008" width="39.33203125" style="675" customWidth="1"/>
    <col min="11009" max="11009" width="56.109375" style="675" customWidth="1"/>
    <col min="11010" max="11010" width="39.88671875" style="675" customWidth="1"/>
    <col min="11011" max="11011" width="50.6640625" style="675" customWidth="1"/>
    <col min="11012" max="11012" width="1.109375" style="675" customWidth="1"/>
    <col min="11013" max="11013" width="38.33203125" style="675" customWidth="1"/>
    <col min="11014" max="11014" width="1" style="675" customWidth="1"/>
    <col min="11015" max="11015" width="28" style="675" customWidth="1"/>
    <col min="11016" max="11016" width="10.5546875" style="675" customWidth="1"/>
    <col min="11017" max="11017" width="27" style="675" customWidth="1"/>
    <col min="11018" max="11018" width="50.44140625" style="675" customWidth="1"/>
    <col min="11019" max="11019" width="36.6640625" style="675" customWidth="1"/>
    <col min="11020" max="11250" width="9.109375" style="675"/>
    <col min="11251" max="11251" width="5.33203125" style="675" customWidth="1"/>
    <col min="11252" max="11252" width="2.44140625" style="675" customWidth="1"/>
    <col min="11253" max="11253" width="1.44140625" style="675" customWidth="1"/>
    <col min="11254" max="11254" width="8.33203125" style="675" customWidth="1"/>
    <col min="11255" max="11255" width="10.44140625" style="675" customWidth="1"/>
    <col min="11256" max="11256" width="6.88671875" style="675" customWidth="1"/>
    <col min="11257" max="11257" width="1.44140625" style="675" customWidth="1"/>
    <col min="11258" max="11259" width="15.33203125" style="675" customWidth="1"/>
    <col min="11260" max="11260" width="43.44140625" style="675" customWidth="1"/>
    <col min="11261" max="11261" width="1.44140625" style="675" customWidth="1"/>
    <col min="11262" max="11262" width="7.33203125" style="675" customWidth="1"/>
    <col min="11263" max="11263" width="7.5546875" style="675" customWidth="1"/>
    <col min="11264" max="11264" width="39.33203125" style="675" customWidth="1"/>
    <col min="11265" max="11265" width="56.109375" style="675" customWidth="1"/>
    <col min="11266" max="11266" width="39.88671875" style="675" customWidth="1"/>
    <col min="11267" max="11267" width="50.6640625" style="675" customWidth="1"/>
    <col min="11268" max="11268" width="1.109375" style="675" customWidth="1"/>
    <col min="11269" max="11269" width="38.33203125" style="675" customWidth="1"/>
    <col min="11270" max="11270" width="1" style="675" customWidth="1"/>
    <col min="11271" max="11271" width="28" style="675" customWidth="1"/>
    <col min="11272" max="11272" width="10.5546875" style="675" customWidth="1"/>
    <col min="11273" max="11273" width="27" style="675" customWidth="1"/>
    <col min="11274" max="11274" width="50.44140625" style="675" customWidth="1"/>
    <col min="11275" max="11275" width="36.6640625" style="675" customWidth="1"/>
    <col min="11276" max="11506" width="9.109375" style="675"/>
    <col min="11507" max="11507" width="5.33203125" style="675" customWidth="1"/>
    <col min="11508" max="11508" width="2.44140625" style="675" customWidth="1"/>
    <col min="11509" max="11509" width="1.44140625" style="675" customWidth="1"/>
    <col min="11510" max="11510" width="8.33203125" style="675" customWidth="1"/>
    <col min="11511" max="11511" width="10.44140625" style="675" customWidth="1"/>
    <col min="11512" max="11512" width="6.88671875" style="675" customWidth="1"/>
    <col min="11513" max="11513" width="1.44140625" style="675" customWidth="1"/>
    <col min="11514" max="11515" width="15.33203125" style="675" customWidth="1"/>
    <col min="11516" max="11516" width="43.44140625" style="675" customWidth="1"/>
    <col min="11517" max="11517" width="1.44140625" style="675" customWidth="1"/>
    <col min="11518" max="11518" width="7.33203125" style="675" customWidth="1"/>
    <col min="11519" max="11519" width="7.5546875" style="675" customWidth="1"/>
    <col min="11520" max="11520" width="39.33203125" style="675" customWidth="1"/>
    <col min="11521" max="11521" width="56.109375" style="675" customWidth="1"/>
    <col min="11522" max="11522" width="39.88671875" style="675" customWidth="1"/>
    <col min="11523" max="11523" width="50.6640625" style="675" customWidth="1"/>
    <col min="11524" max="11524" width="1.109375" style="675" customWidth="1"/>
    <col min="11525" max="11525" width="38.33203125" style="675" customWidth="1"/>
    <col min="11526" max="11526" width="1" style="675" customWidth="1"/>
    <col min="11527" max="11527" width="28" style="675" customWidth="1"/>
    <col min="11528" max="11528" width="10.5546875" style="675" customWidth="1"/>
    <col min="11529" max="11529" width="27" style="675" customWidth="1"/>
    <col min="11530" max="11530" width="50.44140625" style="675" customWidth="1"/>
    <col min="11531" max="11531" width="36.6640625" style="675" customWidth="1"/>
    <col min="11532" max="11762" width="9.109375" style="675"/>
    <col min="11763" max="11763" width="5.33203125" style="675" customWidth="1"/>
    <col min="11764" max="11764" width="2.44140625" style="675" customWidth="1"/>
    <col min="11765" max="11765" width="1.44140625" style="675" customWidth="1"/>
    <col min="11766" max="11766" width="8.33203125" style="675" customWidth="1"/>
    <col min="11767" max="11767" width="10.44140625" style="675" customWidth="1"/>
    <col min="11768" max="11768" width="6.88671875" style="675" customWidth="1"/>
    <col min="11769" max="11769" width="1.44140625" style="675" customWidth="1"/>
    <col min="11770" max="11771" width="15.33203125" style="675" customWidth="1"/>
    <col min="11772" max="11772" width="43.44140625" style="675" customWidth="1"/>
    <col min="11773" max="11773" width="1.44140625" style="675" customWidth="1"/>
    <col min="11774" max="11774" width="7.33203125" style="675" customWidth="1"/>
    <col min="11775" max="11775" width="7.5546875" style="675" customWidth="1"/>
    <col min="11776" max="11776" width="39.33203125" style="675" customWidth="1"/>
    <col min="11777" max="11777" width="56.109375" style="675" customWidth="1"/>
    <col min="11778" max="11778" width="39.88671875" style="675" customWidth="1"/>
    <col min="11779" max="11779" width="50.6640625" style="675" customWidth="1"/>
    <col min="11780" max="11780" width="1.109375" style="675" customWidth="1"/>
    <col min="11781" max="11781" width="38.33203125" style="675" customWidth="1"/>
    <col min="11782" max="11782" width="1" style="675" customWidth="1"/>
    <col min="11783" max="11783" width="28" style="675" customWidth="1"/>
    <col min="11784" max="11784" width="10.5546875" style="675" customWidth="1"/>
    <col min="11785" max="11785" width="27" style="675" customWidth="1"/>
    <col min="11786" max="11786" width="50.44140625" style="675" customWidth="1"/>
    <col min="11787" max="11787" width="36.6640625" style="675" customWidth="1"/>
    <col min="11788" max="12018" width="9.109375" style="675"/>
    <col min="12019" max="12019" width="5.33203125" style="675" customWidth="1"/>
    <col min="12020" max="12020" width="2.44140625" style="675" customWidth="1"/>
    <col min="12021" max="12021" width="1.44140625" style="675" customWidth="1"/>
    <col min="12022" max="12022" width="8.33203125" style="675" customWidth="1"/>
    <col min="12023" max="12023" width="10.44140625" style="675" customWidth="1"/>
    <col min="12024" max="12024" width="6.88671875" style="675" customWidth="1"/>
    <col min="12025" max="12025" width="1.44140625" style="675" customWidth="1"/>
    <col min="12026" max="12027" width="15.33203125" style="675" customWidth="1"/>
    <col min="12028" max="12028" width="43.44140625" style="675" customWidth="1"/>
    <col min="12029" max="12029" width="1.44140625" style="675" customWidth="1"/>
    <col min="12030" max="12030" width="7.33203125" style="675" customWidth="1"/>
    <col min="12031" max="12031" width="7.5546875" style="675" customWidth="1"/>
    <col min="12032" max="12032" width="39.33203125" style="675" customWidth="1"/>
    <col min="12033" max="12033" width="56.109375" style="675" customWidth="1"/>
    <col min="12034" max="12034" width="39.88671875" style="675" customWidth="1"/>
    <col min="12035" max="12035" width="50.6640625" style="675" customWidth="1"/>
    <col min="12036" max="12036" width="1.109375" style="675" customWidth="1"/>
    <col min="12037" max="12037" width="38.33203125" style="675" customWidth="1"/>
    <col min="12038" max="12038" width="1" style="675" customWidth="1"/>
    <col min="12039" max="12039" width="28" style="675" customWidth="1"/>
    <col min="12040" max="12040" width="10.5546875" style="675" customWidth="1"/>
    <col min="12041" max="12041" width="27" style="675" customWidth="1"/>
    <col min="12042" max="12042" width="50.44140625" style="675" customWidth="1"/>
    <col min="12043" max="12043" width="36.6640625" style="675" customWidth="1"/>
    <col min="12044" max="12274" width="9.109375" style="675"/>
    <col min="12275" max="12275" width="5.33203125" style="675" customWidth="1"/>
    <col min="12276" max="12276" width="2.44140625" style="675" customWidth="1"/>
    <col min="12277" max="12277" width="1.44140625" style="675" customWidth="1"/>
    <col min="12278" max="12278" width="8.33203125" style="675" customWidth="1"/>
    <col min="12279" max="12279" width="10.44140625" style="675" customWidth="1"/>
    <col min="12280" max="12280" width="6.88671875" style="675" customWidth="1"/>
    <col min="12281" max="12281" width="1.44140625" style="675" customWidth="1"/>
    <col min="12282" max="12283" width="15.33203125" style="675" customWidth="1"/>
    <col min="12284" max="12284" width="43.44140625" style="675" customWidth="1"/>
    <col min="12285" max="12285" width="1.44140625" style="675" customWidth="1"/>
    <col min="12286" max="12286" width="7.33203125" style="675" customWidth="1"/>
    <col min="12287" max="12287" width="7.5546875" style="675" customWidth="1"/>
    <col min="12288" max="12288" width="39.33203125" style="675" customWidth="1"/>
    <col min="12289" max="12289" width="56.109375" style="675" customWidth="1"/>
    <col min="12290" max="12290" width="39.88671875" style="675" customWidth="1"/>
    <col min="12291" max="12291" width="50.6640625" style="675" customWidth="1"/>
    <col min="12292" max="12292" width="1.109375" style="675" customWidth="1"/>
    <col min="12293" max="12293" width="38.33203125" style="675" customWidth="1"/>
    <col min="12294" max="12294" width="1" style="675" customWidth="1"/>
    <col min="12295" max="12295" width="28" style="675" customWidth="1"/>
    <col min="12296" max="12296" width="10.5546875" style="675" customWidth="1"/>
    <col min="12297" max="12297" width="27" style="675" customWidth="1"/>
    <col min="12298" max="12298" width="50.44140625" style="675" customWidth="1"/>
    <col min="12299" max="12299" width="36.6640625" style="675" customWidth="1"/>
    <col min="12300" max="12530" width="9.109375" style="675"/>
    <col min="12531" max="12531" width="5.33203125" style="675" customWidth="1"/>
    <col min="12532" max="12532" width="2.44140625" style="675" customWidth="1"/>
    <col min="12533" max="12533" width="1.44140625" style="675" customWidth="1"/>
    <col min="12534" max="12534" width="8.33203125" style="675" customWidth="1"/>
    <col min="12535" max="12535" width="10.44140625" style="675" customWidth="1"/>
    <col min="12536" max="12536" width="6.88671875" style="675" customWidth="1"/>
    <col min="12537" max="12537" width="1.44140625" style="675" customWidth="1"/>
    <col min="12538" max="12539" width="15.33203125" style="675" customWidth="1"/>
    <col min="12540" max="12540" width="43.44140625" style="675" customWidth="1"/>
    <col min="12541" max="12541" width="1.44140625" style="675" customWidth="1"/>
    <col min="12542" max="12542" width="7.33203125" style="675" customWidth="1"/>
    <col min="12543" max="12543" width="7.5546875" style="675" customWidth="1"/>
    <col min="12544" max="12544" width="39.33203125" style="675" customWidth="1"/>
    <col min="12545" max="12545" width="56.109375" style="675" customWidth="1"/>
    <col min="12546" max="12546" width="39.88671875" style="675" customWidth="1"/>
    <col min="12547" max="12547" width="50.6640625" style="675" customWidth="1"/>
    <col min="12548" max="12548" width="1.109375" style="675" customWidth="1"/>
    <col min="12549" max="12549" width="38.33203125" style="675" customWidth="1"/>
    <col min="12550" max="12550" width="1" style="675" customWidth="1"/>
    <col min="12551" max="12551" width="28" style="675" customWidth="1"/>
    <col min="12552" max="12552" width="10.5546875" style="675" customWidth="1"/>
    <col min="12553" max="12553" width="27" style="675" customWidth="1"/>
    <col min="12554" max="12554" width="50.44140625" style="675" customWidth="1"/>
    <col min="12555" max="12555" width="36.6640625" style="675" customWidth="1"/>
    <col min="12556" max="12786" width="9.109375" style="675"/>
    <col min="12787" max="12787" width="5.33203125" style="675" customWidth="1"/>
    <col min="12788" max="12788" width="2.44140625" style="675" customWidth="1"/>
    <col min="12789" max="12789" width="1.44140625" style="675" customWidth="1"/>
    <col min="12790" max="12790" width="8.33203125" style="675" customWidth="1"/>
    <col min="12791" max="12791" width="10.44140625" style="675" customWidth="1"/>
    <col min="12792" max="12792" width="6.88671875" style="675" customWidth="1"/>
    <col min="12793" max="12793" width="1.44140625" style="675" customWidth="1"/>
    <col min="12794" max="12795" width="15.33203125" style="675" customWidth="1"/>
    <col min="12796" max="12796" width="43.44140625" style="675" customWidth="1"/>
    <col min="12797" max="12797" width="1.44140625" style="675" customWidth="1"/>
    <col min="12798" max="12798" width="7.33203125" style="675" customWidth="1"/>
    <col min="12799" max="12799" width="7.5546875" style="675" customWidth="1"/>
    <col min="12800" max="12800" width="39.33203125" style="675" customWidth="1"/>
    <col min="12801" max="12801" width="56.109375" style="675" customWidth="1"/>
    <col min="12802" max="12802" width="39.88671875" style="675" customWidth="1"/>
    <col min="12803" max="12803" width="50.6640625" style="675" customWidth="1"/>
    <col min="12804" max="12804" width="1.109375" style="675" customWidth="1"/>
    <col min="12805" max="12805" width="38.33203125" style="675" customWidth="1"/>
    <col min="12806" max="12806" width="1" style="675" customWidth="1"/>
    <col min="12807" max="12807" width="28" style="675" customWidth="1"/>
    <col min="12808" max="12808" width="10.5546875" style="675" customWidth="1"/>
    <col min="12809" max="12809" width="27" style="675" customWidth="1"/>
    <col min="12810" max="12810" width="50.44140625" style="675" customWidth="1"/>
    <col min="12811" max="12811" width="36.6640625" style="675" customWidth="1"/>
    <col min="12812" max="13042" width="9.109375" style="675"/>
    <col min="13043" max="13043" width="5.33203125" style="675" customWidth="1"/>
    <col min="13044" max="13044" width="2.44140625" style="675" customWidth="1"/>
    <col min="13045" max="13045" width="1.44140625" style="675" customWidth="1"/>
    <col min="13046" max="13046" width="8.33203125" style="675" customWidth="1"/>
    <col min="13047" max="13047" width="10.44140625" style="675" customWidth="1"/>
    <col min="13048" max="13048" width="6.88671875" style="675" customWidth="1"/>
    <col min="13049" max="13049" width="1.44140625" style="675" customWidth="1"/>
    <col min="13050" max="13051" width="15.33203125" style="675" customWidth="1"/>
    <col min="13052" max="13052" width="43.44140625" style="675" customWidth="1"/>
    <col min="13053" max="13053" width="1.44140625" style="675" customWidth="1"/>
    <col min="13054" max="13054" width="7.33203125" style="675" customWidth="1"/>
    <col min="13055" max="13055" width="7.5546875" style="675" customWidth="1"/>
    <col min="13056" max="13056" width="39.33203125" style="675" customWidth="1"/>
    <col min="13057" max="13057" width="56.109375" style="675" customWidth="1"/>
    <col min="13058" max="13058" width="39.88671875" style="675" customWidth="1"/>
    <col min="13059" max="13059" width="50.6640625" style="675" customWidth="1"/>
    <col min="13060" max="13060" width="1.109375" style="675" customWidth="1"/>
    <col min="13061" max="13061" width="38.33203125" style="675" customWidth="1"/>
    <col min="13062" max="13062" width="1" style="675" customWidth="1"/>
    <col min="13063" max="13063" width="28" style="675" customWidth="1"/>
    <col min="13064" max="13064" width="10.5546875" style="675" customWidth="1"/>
    <col min="13065" max="13065" width="27" style="675" customWidth="1"/>
    <col min="13066" max="13066" width="50.44140625" style="675" customWidth="1"/>
    <col min="13067" max="13067" width="36.6640625" style="675" customWidth="1"/>
    <col min="13068" max="13298" width="9.109375" style="675"/>
    <col min="13299" max="13299" width="5.33203125" style="675" customWidth="1"/>
    <col min="13300" max="13300" width="2.44140625" style="675" customWidth="1"/>
    <col min="13301" max="13301" width="1.44140625" style="675" customWidth="1"/>
    <col min="13302" max="13302" width="8.33203125" style="675" customWidth="1"/>
    <col min="13303" max="13303" width="10.44140625" style="675" customWidth="1"/>
    <col min="13304" max="13304" width="6.88671875" style="675" customWidth="1"/>
    <col min="13305" max="13305" width="1.44140625" style="675" customWidth="1"/>
    <col min="13306" max="13307" width="15.33203125" style="675" customWidth="1"/>
    <col min="13308" max="13308" width="43.44140625" style="675" customWidth="1"/>
    <col min="13309" max="13309" width="1.44140625" style="675" customWidth="1"/>
    <col min="13310" max="13310" width="7.33203125" style="675" customWidth="1"/>
    <col min="13311" max="13311" width="7.5546875" style="675" customWidth="1"/>
    <col min="13312" max="13312" width="39.33203125" style="675" customWidth="1"/>
    <col min="13313" max="13313" width="56.109375" style="675" customWidth="1"/>
    <col min="13314" max="13314" width="39.88671875" style="675" customWidth="1"/>
    <col min="13315" max="13315" width="50.6640625" style="675" customWidth="1"/>
    <col min="13316" max="13316" width="1.109375" style="675" customWidth="1"/>
    <col min="13317" max="13317" width="38.33203125" style="675" customWidth="1"/>
    <col min="13318" max="13318" width="1" style="675" customWidth="1"/>
    <col min="13319" max="13319" width="28" style="675" customWidth="1"/>
    <col min="13320" max="13320" width="10.5546875" style="675" customWidth="1"/>
    <col min="13321" max="13321" width="27" style="675" customWidth="1"/>
    <col min="13322" max="13322" width="50.44140625" style="675" customWidth="1"/>
    <col min="13323" max="13323" width="36.6640625" style="675" customWidth="1"/>
    <col min="13324" max="13554" width="9.109375" style="675"/>
    <col min="13555" max="13555" width="5.33203125" style="675" customWidth="1"/>
    <col min="13556" max="13556" width="2.44140625" style="675" customWidth="1"/>
    <col min="13557" max="13557" width="1.44140625" style="675" customWidth="1"/>
    <col min="13558" max="13558" width="8.33203125" style="675" customWidth="1"/>
    <col min="13559" max="13559" width="10.44140625" style="675" customWidth="1"/>
    <col min="13560" max="13560" width="6.88671875" style="675" customWidth="1"/>
    <col min="13561" max="13561" width="1.44140625" style="675" customWidth="1"/>
    <col min="13562" max="13563" width="15.33203125" style="675" customWidth="1"/>
    <col min="13564" max="13564" width="43.44140625" style="675" customWidth="1"/>
    <col min="13565" max="13565" width="1.44140625" style="675" customWidth="1"/>
    <col min="13566" max="13566" width="7.33203125" style="675" customWidth="1"/>
    <col min="13567" max="13567" width="7.5546875" style="675" customWidth="1"/>
    <col min="13568" max="13568" width="39.33203125" style="675" customWidth="1"/>
    <col min="13569" max="13569" width="56.109375" style="675" customWidth="1"/>
    <col min="13570" max="13570" width="39.88671875" style="675" customWidth="1"/>
    <col min="13571" max="13571" width="50.6640625" style="675" customWidth="1"/>
    <col min="13572" max="13572" width="1.109375" style="675" customWidth="1"/>
    <col min="13573" max="13573" width="38.33203125" style="675" customWidth="1"/>
    <col min="13574" max="13574" width="1" style="675" customWidth="1"/>
    <col min="13575" max="13575" width="28" style="675" customWidth="1"/>
    <col min="13576" max="13576" width="10.5546875" style="675" customWidth="1"/>
    <col min="13577" max="13577" width="27" style="675" customWidth="1"/>
    <col min="13578" max="13578" width="50.44140625" style="675" customWidth="1"/>
    <col min="13579" max="13579" width="36.6640625" style="675" customWidth="1"/>
    <col min="13580" max="13810" width="9.109375" style="675"/>
    <col min="13811" max="13811" width="5.33203125" style="675" customWidth="1"/>
    <col min="13812" max="13812" width="2.44140625" style="675" customWidth="1"/>
    <col min="13813" max="13813" width="1.44140625" style="675" customWidth="1"/>
    <col min="13814" max="13814" width="8.33203125" style="675" customWidth="1"/>
    <col min="13815" max="13815" width="10.44140625" style="675" customWidth="1"/>
    <col min="13816" max="13816" width="6.88671875" style="675" customWidth="1"/>
    <col min="13817" max="13817" width="1.44140625" style="675" customWidth="1"/>
    <col min="13818" max="13819" width="15.33203125" style="675" customWidth="1"/>
    <col min="13820" max="13820" width="43.44140625" style="675" customWidth="1"/>
    <col min="13821" max="13821" width="1.44140625" style="675" customWidth="1"/>
    <col min="13822" max="13822" width="7.33203125" style="675" customWidth="1"/>
    <col min="13823" max="13823" width="7.5546875" style="675" customWidth="1"/>
    <col min="13824" max="13824" width="39.33203125" style="675" customWidth="1"/>
    <col min="13825" max="13825" width="56.109375" style="675" customWidth="1"/>
    <col min="13826" max="13826" width="39.88671875" style="675" customWidth="1"/>
    <col min="13827" max="13827" width="50.6640625" style="675" customWidth="1"/>
    <col min="13828" max="13828" width="1.109375" style="675" customWidth="1"/>
    <col min="13829" max="13829" width="38.33203125" style="675" customWidth="1"/>
    <col min="13830" max="13830" width="1" style="675" customWidth="1"/>
    <col min="13831" max="13831" width="28" style="675" customWidth="1"/>
    <col min="13832" max="13832" width="10.5546875" style="675" customWidth="1"/>
    <col min="13833" max="13833" width="27" style="675" customWidth="1"/>
    <col min="13834" max="13834" width="50.44140625" style="675" customWidth="1"/>
    <col min="13835" max="13835" width="36.6640625" style="675" customWidth="1"/>
    <col min="13836" max="14066" width="9.109375" style="675"/>
    <col min="14067" max="14067" width="5.33203125" style="675" customWidth="1"/>
    <col min="14068" max="14068" width="2.44140625" style="675" customWidth="1"/>
    <col min="14069" max="14069" width="1.44140625" style="675" customWidth="1"/>
    <col min="14070" max="14070" width="8.33203125" style="675" customWidth="1"/>
    <col min="14071" max="14071" width="10.44140625" style="675" customWidth="1"/>
    <col min="14072" max="14072" width="6.88671875" style="675" customWidth="1"/>
    <col min="14073" max="14073" width="1.44140625" style="675" customWidth="1"/>
    <col min="14074" max="14075" width="15.33203125" style="675" customWidth="1"/>
    <col min="14076" max="14076" width="43.44140625" style="675" customWidth="1"/>
    <col min="14077" max="14077" width="1.44140625" style="675" customWidth="1"/>
    <col min="14078" max="14078" width="7.33203125" style="675" customWidth="1"/>
    <col min="14079" max="14079" width="7.5546875" style="675" customWidth="1"/>
    <col min="14080" max="14080" width="39.33203125" style="675" customWidth="1"/>
    <col min="14081" max="14081" width="56.109375" style="675" customWidth="1"/>
    <col min="14082" max="14082" width="39.88671875" style="675" customWidth="1"/>
    <col min="14083" max="14083" width="50.6640625" style="675" customWidth="1"/>
    <col min="14084" max="14084" width="1.109375" style="675" customWidth="1"/>
    <col min="14085" max="14085" width="38.33203125" style="675" customWidth="1"/>
    <col min="14086" max="14086" width="1" style="675" customWidth="1"/>
    <col min="14087" max="14087" width="28" style="675" customWidth="1"/>
    <col min="14088" max="14088" width="10.5546875" style="675" customWidth="1"/>
    <col min="14089" max="14089" width="27" style="675" customWidth="1"/>
    <col min="14090" max="14090" width="50.44140625" style="675" customWidth="1"/>
    <col min="14091" max="14091" width="36.6640625" style="675" customWidth="1"/>
    <col min="14092" max="14322" width="9.109375" style="675"/>
    <col min="14323" max="14323" width="5.33203125" style="675" customWidth="1"/>
    <col min="14324" max="14324" width="2.44140625" style="675" customWidth="1"/>
    <col min="14325" max="14325" width="1.44140625" style="675" customWidth="1"/>
    <col min="14326" max="14326" width="8.33203125" style="675" customWidth="1"/>
    <col min="14327" max="14327" width="10.44140625" style="675" customWidth="1"/>
    <col min="14328" max="14328" width="6.88671875" style="675" customWidth="1"/>
    <col min="14329" max="14329" width="1.44140625" style="675" customWidth="1"/>
    <col min="14330" max="14331" width="15.33203125" style="675" customWidth="1"/>
    <col min="14332" max="14332" width="43.44140625" style="675" customWidth="1"/>
    <col min="14333" max="14333" width="1.44140625" style="675" customWidth="1"/>
    <col min="14334" max="14334" width="7.33203125" style="675" customWidth="1"/>
    <col min="14335" max="14335" width="7.5546875" style="675" customWidth="1"/>
    <col min="14336" max="14336" width="39.33203125" style="675" customWidth="1"/>
    <col min="14337" max="14337" width="56.109375" style="675" customWidth="1"/>
    <col min="14338" max="14338" width="39.88671875" style="675" customWidth="1"/>
    <col min="14339" max="14339" width="50.6640625" style="675" customWidth="1"/>
    <col min="14340" max="14340" width="1.109375" style="675" customWidth="1"/>
    <col min="14341" max="14341" width="38.33203125" style="675" customWidth="1"/>
    <col min="14342" max="14342" width="1" style="675" customWidth="1"/>
    <col min="14343" max="14343" width="28" style="675" customWidth="1"/>
    <col min="14344" max="14344" width="10.5546875" style="675" customWidth="1"/>
    <col min="14345" max="14345" width="27" style="675" customWidth="1"/>
    <col min="14346" max="14346" width="50.44140625" style="675" customWidth="1"/>
    <col min="14347" max="14347" width="36.6640625" style="675" customWidth="1"/>
    <col min="14348" max="14578" width="9.109375" style="675"/>
    <col min="14579" max="14579" width="5.33203125" style="675" customWidth="1"/>
    <col min="14580" max="14580" width="2.44140625" style="675" customWidth="1"/>
    <col min="14581" max="14581" width="1.44140625" style="675" customWidth="1"/>
    <col min="14582" max="14582" width="8.33203125" style="675" customWidth="1"/>
    <col min="14583" max="14583" width="10.44140625" style="675" customWidth="1"/>
    <col min="14584" max="14584" width="6.88671875" style="675" customWidth="1"/>
    <col min="14585" max="14585" width="1.44140625" style="675" customWidth="1"/>
    <col min="14586" max="14587" width="15.33203125" style="675" customWidth="1"/>
    <col min="14588" max="14588" width="43.44140625" style="675" customWidth="1"/>
    <col min="14589" max="14589" width="1.44140625" style="675" customWidth="1"/>
    <col min="14590" max="14590" width="7.33203125" style="675" customWidth="1"/>
    <col min="14591" max="14591" width="7.5546875" style="675" customWidth="1"/>
    <col min="14592" max="14592" width="39.33203125" style="675" customWidth="1"/>
    <col min="14593" max="14593" width="56.109375" style="675" customWidth="1"/>
    <col min="14594" max="14594" width="39.88671875" style="675" customWidth="1"/>
    <col min="14595" max="14595" width="50.6640625" style="675" customWidth="1"/>
    <col min="14596" max="14596" width="1.109375" style="675" customWidth="1"/>
    <col min="14597" max="14597" width="38.33203125" style="675" customWidth="1"/>
    <col min="14598" max="14598" width="1" style="675" customWidth="1"/>
    <col min="14599" max="14599" width="28" style="675" customWidth="1"/>
    <col min="14600" max="14600" width="10.5546875" style="675" customWidth="1"/>
    <col min="14601" max="14601" width="27" style="675" customWidth="1"/>
    <col min="14602" max="14602" width="50.44140625" style="675" customWidth="1"/>
    <col min="14603" max="14603" width="36.6640625" style="675" customWidth="1"/>
    <col min="14604" max="14834" width="9.109375" style="675"/>
    <col min="14835" max="14835" width="5.33203125" style="675" customWidth="1"/>
    <col min="14836" max="14836" width="2.44140625" style="675" customWidth="1"/>
    <col min="14837" max="14837" width="1.44140625" style="675" customWidth="1"/>
    <col min="14838" max="14838" width="8.33203125" style="675" customWidth="1"/>
    <col min="14839" max="14839" width="10.44140625" style="675" customWidth="1"/>
    <col min="14840" max="14840" width="6.88671875" style="675" customWidth="1"/>
    <col min="14841" max="14841" width="1.44140625" style="675" customWidth="1"/>
    <col min="14842" max="14843" width="15.33203125" style="675" customWidth="1"/>
    <col min="14844" max="14844" width="43.44140625" style="675" customWidth="1"/>
    <col min="14845" max="14845" width="1.44140625" style="675" customWidth="1"/>
    <col min="14846" max="14846" width="7.33203125" style="675" customWidth="1"/>
    <col min="14847" max="14847" width="7.5546875" style="675" customWidth="1"/>
    <col min="14848" max="14848" width="39.33203125" style="675" customWidth="1"/>
    <col min="14849" max="14849" width="56.109375" style="675" customWidth="1"/>
    <col min="14850" max="14850" width="39.88671875" style="675" customWidth="1"/>
    <col min="14851" max="14851" width="50.6640625" style="675" customWidth="1"/>
    <col min="14852" max="14852" width="1.109375" style="675" customWidth="1"/>
    <col min="14853" max="14853" width="38.33203125" style="675" customWidth="1"/>
    <col min="14854" max="14854" width="1" style="675" customWidth="1"/>
    <col min="14855" max="14855" width="28" style="675" customWidth="1"/>
    <col min="14856" max="14856" width="10.5546875" style="675" customWidth="1"/>
    <col min="14857" max="14857" width="27" style="675" customWidth="1"/>
    <col min="14858" max="14858" width="50.44140625" style="675" customWidth="1"/>
    <col min="14859" max="14859" width="36.6640625" style="675" customWidth="1"/>
    <col min="14860" max="15090" width="9.109375" style="675"/>
    <col min="15091" max="15091" width="5.33203125" style="675" customWidth="1"/>
    <col min="15092" max="15092" width="2.44140625" style="675" customWidth="1"/>
    <col min="15093" max="15093" width="1.44140625" style="675" customWidth="1"/>
    <col min="15094" max="15094" width="8.33203125" style="675" customWidth="1"/>
    <col min="15095" max="15095" width="10.44140625" style="675" customWidth="1"/>
    <col min="15096" max="15096" width="6.88671875" style="675" customWidth="1"/>
    <col min="15097" max="15097" width="1.44140625" style="675" customWidth="1"/>
    <col min="15098" max="15099" width="15.33203125" style="675" customWidth="1"/>
    <col min="15100" max="15100" width="43.44140625" style="675" customWidth="1"/>
    <col min="15101" max="15101" width="1.44140625" style="675" customWidth="1"/>
    <col min="15102" max="15102" width="7.33203125" style="675" customWidth="1"/>
    <col min="15103" max="15103" width="7.5546875" style="675" customWidth="1"/>
    <col min="15104" max="15104" width="39.33203125" style="675" customWidth="1"/>
    <col min="15105" max="15105" width="56.109375" style="675" customWidth="1"/>
    <col min="15106" max="15106" width="39.88671875" style="675" customWidth="1"/>
    <col min="15107" max="15107" width="50.6640625" style="675" customWidth="1"/>
    <col min="15108" max="15108" width="1.109375" style="675" customWidth="1"/>
    <col min="15109" max="15109" width="38.33203125" style="675" customWidth="1"/>
    <col min="15110" max="15110" width="1" style="675" customWidth="1"/>
    <col min="15111" max="15111" width="28" style="675" customWidth="1"/>
    <col min="15112" max="15112" width="10.5546875" style="675" customWidth="1"/>
    <col min="15113" max="15113" width="27" style="675" customWidth="1"/>
    <col min="15114" max="15114" width="50.44140625" style="675" customWidth="1"/>
    <col min="15115" max="15115" width="36.6640625" style="675" customWidth="1"/>
    <col min="15116" max="15346" width="9.109375" style="675"/>
    <col min="15347" max="15347" width="5.33203125" style="675" customWidth="1"/>
    <col min="15348" max="15348" width="2.44140625" style="675" customWidth="1"/>
    <col min="15349" max="15349" width="1.44140625" style="675" customWidth="1"/>
    <col min="15350" max="15350" width="8.33203125" style="675" customWidth="1"/>
    <col min="15351" max="15351" width="10.44140625" style="675" customWidth="1"/>
    <col min="15352" max="15352" width="6.88671875" style="675" customWidth="1"/>
    <col min="15353" max="15353" width="1.44140625" style="675" customWidth="1"/>
    <col min="15354" max="15355" width="15.33203125" style="675" customWidth="1"/>
    <col min="15356" max="15356" width="43.44140625" style="675" customWidth="1"/>
    <col min="15357" max="15357" width="1.44140625" style="675" customWidth="1"/>
    <col min="15358" max="15358" width="7.33203125" style="675" customWidth="1"/>
    <col min="15359" max="15359" width="7.5546875" style="675" customWidth="1"/>
    <col min="15360" max="15360" width="39.33203125" style="675" customWidth="1"/>
    <col min="15361" max="15361" width="56.109375" style="675" customWidth="1"/>
    <col min="15362" max="15362" width="39.88671875" style="675" customWidth="1"/>
    <col min="15363" max="15363" width="50.6640625" style="675" customWidth="1"/>
    <col min="15364" max="15364" width="1.109375" style="675" customWidth="1"/>
    <col min="15365" max="15365" width="38.33203125" style="675" customWidth="1"/>
    <col min="15366" max="15366" width="1" style="675" customWidth="1"/>
    <col min="15367" max="15367" width="28" style="675" customWidth="1"/>
    <col min="15368" max="15368" width="10.5546875" style="675" customWidth="1"/>
    <col min="15369" max="15369" width="27" style="675" customWidth="1"/>
    <col min="15370" max="15370" width="50.44140625" style="675" customWidth="1"/>
    <col min="15371" max="15371" width="36.6640625" style="675" customWidth="1"/>
    <col min="15372" max="15602" width="9.109375" style="675"/>
    <col min="15603" max="15603" width="5.33203125" style="675" customWidth="1"/>
    <col min="15604" max="15604" width="2.44140625" style="675" customWidth="1"/>
    <col min="15605" max="15605" width="1.44140625" style="675" customWidth="1"/>
    <col min="15606" max="15606" width="8.33203125" style="675" customWidth="1"/>
    <col min="15607" max="15607" width="10.44140625" style="675" customWidth="1"/>
    <col min="15608" max="15608" width="6.88671875" style="675" customWidth="1"/>
    <col min="15609" max="15609" width="1.44140625" style="675" customWidth="1"/>
    <col min="15610" max="15611" width="15.33203125" style="675" customWidth="1"/>
    <col min="15612" max="15612" width="43.44140625" style="675" customWidth="1"/>
    <col min="15613" max="15613" width="1.44140625" style="675" customWidth="1"/>
    <col min="15614" max="15614" width="7.33203125" style="675" customWidth="1"/>
    <col min="15615" max="15615" width="7.5546875" style="675" customWidth="1"/>
    <col min="15616" max="15616" width="39.33203125" style="675" customWidth="1"/>
    <col min="15617" max="15617" width="56.109375" style="675" customWidth="1"/>
    <col min="15618" max="15618" width="39.88671875" style="675" customWidth="1"/>
    <col min="15619" max="15619" width="50.6640625" style="675" customWidth="1"/>
    <col min="15620" max="15620" width="1.109375" style="675" customWidth="1"/>
    <col min="15621" max="15621" width="38.33203125" style="675" customWidth="1"/>
    <col min="15622" max="15622" width="1" style="675" customWidth="1"/>
    <col min="15623" max="15623" width="28" style="675" customWidth="1"/>
    <col min="15624" max="15624" width="10.5546875" style="675" customWidth="1"/>
    <col min="15625" max="15625" width="27" style="675" customWidth="1"/>
    <col min="15626" max="15626" width="50.44140625" style="675" customWidth="1"/>
    <col min="15627" max="15627" width="36.6640625" style="675" customWidth="1"/>
    <col min="15628" max="15858" width="9.109375" style="675"/>
    <col min="15859" max="15859" width="5.33203125" style="675" customWidth="1"/>
    <col min="15860" max="15860" width="2.44140625" style="675" customWidth="1"/>
    <col min="15861" max="15861" width="1.44140625" style="675" customWidth="1"/>
    <col min="15862" max="15862" width="8.33203125" style="675" customWidth="1"/>
    <col min="15863" max="15863" width="10.44140625" style="675" customWidth="1"/>
    <col min="15864" max="15864" width="6.88671875" style="675" customWidth="1"/>
    <col min="15865" max="15865" width="1.44140625" style="675" customWidth="1"/>
    <col min="15866" max="15867" width="15.33203125" style="675" customWidth="1"/>
    <col min="15868" max="15868" width="43.44140625" style="675" customWidth="1"/>
    <col min="15869" max="15869" width="1.44140625" style="675" customWidth="1"/>
    <col min="15870" max="15870" width="7.33203125" style="675" customWidth="1"/>
    <col min="15871" max="15871" width="7.5546875" style="675" customWidth="1"/>
    <col min="15872" max="15872" width="39.33203125" style="675" customWidth="1"/>
    <col min="15873" max="15873" width="56.109375" style="675" customWidth="1"/>
    <col min="15874" max="15874" width="39.88671875" style="675" customWidth="1"/>
    <col min="15875" max="15875" width="50.6640625" style="675" customWidth="1"/>
    <col min="15876" max="15876" width="1.109375" style="675" customWidth="1"/>
    <col min="15877" max="15877" width="38.33203125" style="675" customWidth="1"/>
    <col min="15878" max="15878" width="1" style="675" customWidth="1"/>
    <col min="15879" max="15879" width="28" style="675" customWidth="1"/>
    <col min="15880" max="15880" width="10.5546875" style="675" customWidth="1"/>
    <col min="15881" max="15881" width="27" style="675" customWidth="1"/>
    <col min="15882" max="15882" width="50.44140625" style="675" customWidth="1"/>
    <col min="15883" max="15883" width="36.6640625" style="675" customWidth="1"/>
    <col min="15884" max="16114" width="9.109375" style="675"/>
    <col min="16115" max="16115" width="5.33203125" style="675" customWidth="1"/>
    <col min="16116" max="16116" width="2.44140625" style="675" customWidth="1"/>
    <col min="16117" max="16117" width="1.44140625" style="675" customWidth="1"/>
    <col min="16118" max="16118" width="8.33203125" style="675" customWidth="1"/>
    <col min="16119" max="16119" width="10.44140625" style="675" customWidth="1"/>
    <col min="16120" max="16120" width="6.88671875" style="675" customWidth="1"/>
    <col min="16121" max="16121" width="1.44140625" style="675" customWidth="1"/>
    <col min="16122" max="16123" width="15.33203125" style="675" customWidth="1"/>
    <col min="16124" max="16124" width="43.44140625" style="675" customWidth="1"/>
    <col min="16125" max="16125" width="1.44140625" style="675" customWidth="1"/>
    <col min="16126" max="16126" width="7.33203125" style="675" customWidth="1"/>
    <col min="16127" max="16127" width="7.5546875" style="675" customWidth="1"/>
    <col min="16128" max="16128" width="39.33203125" style="675" customWidth="1"/>
    <col min="16129" max="16129" width="56.109375" style="675" customWidth="1"/>
    <col min="16130" max="16130" width="39.88671875" style="675" customWidth="1"/>
    <col min="16131" max="16131" width="50.6640625" style="675" customWidth="1"/>
    <col min="16132" max="16132" width="1.109375" style="675" customWidth="1"/>
    <col min="16133" max="16133" width="38.33203125" style="675" customWidth="1"/>
    <col min="16134" max="16134" width="1" style="675" customWidth="1"/>
    <col min="16135" max="16135" width="28" style="675" customWidth="1"/>
    <col min="16136" max="16136" width="10.5546875" style="675" customWidth="1"/>
    <col min="16137" max="16137" width="27" style="675" customWidth="1"/>
    <col min="16138" max="16138" width="50.44140625" style="675" customWidth="1"/>
    <col min="16139" max="16139" width="36.6640625" style="675" customWidth="1"/>
    <col min="16140" max="16382" width="9.109375" style="675"/>
    <col min="16383" max="16384" width="9" style="675"/>
  </cols>
  <sheetData>
    <row r="1" spans="1:39" ht="63" customHeight="1"/>
    <row r="2" spans="1:39" ht="108" customHeight="1">
      <c r="A2" s="1381"/>
      <c r="B2" s="677"/>
      <c r="C2" s="678"/>
      <c r="D2" s="679"/>
      <c r="E2" s="680"/>
      <c r="F2" s="1350" t="s">
        <v>366</v>
      </c>
      <c r="G2" s="1351"/>
      <c r="H2" s="1351"/>
      <c r="I2" s="1351"/>
      <c r="J2" s="1351"/>
      <c r="K2" s="1351"/>
      <c r="L2" s="1351"/>
      <c r="M2" s="1352"/>
      <c r="N2"/>
      <c r="O2"/>
      <c r="P2" s="1353" t="s">
        <v>367</v>
      </c>
      <c r="Q2" s="1354"/>
      <c r="R2" s="1354"/>
      <c r="S2" s="1354"/>
      <c r="T2" s="1354"/>
      <c r="U2" s="1355"/>
      <c r="Y2"/>
      <c r="Z2"/>
      <c r="AA2"/>
      <c r="AB2"/>
      <c r="AC2"/>
      <c r="AD2"/>
      <c r="AE2"/>
      <c r="AF2"/>
      <c r="AG2"/>
      <c r="AH2"/>
      <c r="AI2"/>
      <c r="AJ2"/>
      <c r="AK2"/>
      <c r="AL2"/>
      <c r="AM2"/>
    </row>
    <row r="3" spans="1:39" ht="30" customHeight="1">
      <c r="A3" s="1381"/>
      <c r="B3" s="681"/>
      <c r="D3" s="682"/>
      <c r="F3" s="1356" t="s">
        <v>368</v>
      </c>
      <c r="G3" s="1356"/>
      <c r="H3" s="1356" t="s">
        <v>369</v>
      </c>
      <c r="I3" s="1356"/>
      <c r="J3" s="1356"/>
      <c r="K3" s="1356"/>
      <c r="L3" s="1356"/>
      <c r="M3" s="1356"/>
      <c r="N3"/>
      <c r="O3"/>
      <c r="P3" s="713"/>
      <c r="Q3" s="1374" t="s">
        <v>370</v>
      </c>
      <c r="R3" s="1396" t="s">
        <v>371</v>
      </c>
      <c r="S3" s="1379"/>
      <c r="T3" s="1396" t="s">
        <v>372</v>
      </c>
      <c r="U3" s="1398" t="s">
        <v>373</v>
      </c>
      <c r="Y3"/>
      <c r="Z3"/>
      <c r="AA3"/>
      <c r="AB3"/>
      <c r="AC3"/>
      <c r="AD3"/>
      <c r="AE3"/>
      <c r="AF3"/>
      <c r="AG3"/>
      <c r="AH3"/>
      <c r="AI3"/>
      <c r="AJ3"/>
      <c r="AK3"/>
      <c r="AL3"/>
      <c r="AM3"/>
    </row>
    <row r="4" spans="1:39" ht="30" customHeight="1">
      <c r="A4" s="1381"/>
      <c r="B4" s="681"/>
      <c r="F4" s="1356"/>
      <c r="G4" s="1356"/>
      <c r="H4" s="1356"/>
      <c r="I4" s="1356"/>
      <c r="J4" s="1356"/>
      <c r="K4" s="1356"/>
      <c r="L4" s="1356"/>
      <c r="M4" s="1356"/>
      <c r="N4"/>
      <c r="O4"/>
      <c r="P4" s="713"/>
      <c r="Q4" s="1374"/>
      <c r="R4" s="1396"/>
      <c r="S4" s="1379"/>
      <c r="T4" s="1396"/>
      <c r="U4" s="1398"/>
      <c r="Y4"/>
      <c r="Z4"/>
      <c r="AA4"/>
      <c r="AB4"/>
      <c r="AC4"/>
      <c r="AD4"/>
      <c r="AE4"/>
      <c r="AF4"/>
      <c r="AG4"/>
      <c r="AH4"/>
      <c r="AI4"/>
      <c r="AJ4"/>
      <c r="AK4"/>
      <c r="AL4"/>
      <c r="AM4"/>
    </row>
    <row r="5" spans="1:39" ht="30" customHeight="1">
      <c r="A5" s="1381"/>
      <c r="B5" s="681"/>
      <c r="F5" s="1356"/>
      <c r="G5" s="1356"/>
      <c r="H5" s="1356" t="s">
        <v>374</v>
      </c>
      <c r="I5" s="1356"/>
      <c r="J5" s="1356"/>
      <c r="K5" s="1356"/>
      <c r="L5" s="1356" t="s">
        <v>375</v>
      </c>
      <c r="M5" s="1356"/>
      <c r="N5"/>
      <c r="O5"/>
      <c r="P5" s="713"/>
      <c r="Q5" s="1374"/>
      <c r="R5" s="1396"/>
      <c r="S5" s="1379"/>
      <c r="T5" s="1396"/>
      <c r="U5" s="1398"/>
      <c r="Y5"/>
      <c r="Z5"/>
      <c r="AA5"/>
      <c r="AB5"/>
      <c r="AC5"/>
      <c r="AD5"/>
      <c r="AE5"/>
      <c r="AF5"/>
      <c r="AG5"/>
      <c r="AH5"/>
      <c r="AI5"/>
      <c r="AJ5"/>
      <c r="AK5"/>
      <c r="AL5"/>
      <c r="AM5"/>
    </row>
    <row r="6" spans="1:39" ht="30" customHeight="1">
      <c r="A6" s="1381"/>
      <c r="B6" s="681"/>
      <c r="C6" s="683"/>
      <c r="D6" s="684" t="s">
        <v>376</v>
      </c>
      <c r="F6" s="1356"/>
      <c r="G6" s="1356"/>
      <c r="H6" s="1356" t="s">
        <v>377</v>
      </c>
      <c r="I6" s="1356"/>
      <c r="J6" s="1356" t="s">
        <v>378</v>
      </c>
      <c r="K6" s="1356"/>
      <c r="L6" s="1356"/>
      <c r="M6" s="1356"/>
      <c r="N6"/>
      <c r="O6"/>
      <c r="P6" s="713"/>
      <c r="Q6" s="1374"/>
      <c r="R6" s="1396"/>
      <c r="S6" s="1379"/>
      <c r="T6" s="1396"/>
      <c r="U6" s="1398"/>
      <c r="Y6"/>
      <c r="Z6"/>
      <c r="AA6"/>
      <c r="AB6"/>
      <c r="AC6"/>
      <c r="AD6"/>
      <c r="AE6"/>
      <c r="AF6"/>
      <c r="AG6"/>
      <c r="AH6"/>
      <c r="AI6"/>
      <c r="AJ6"/>
      <c r="AK6"/>
      <c r="AL6"/>
      <c r="AM6"/>
    </row>
    <row r="7" spans="1:39" ht="30" customHeight="1">
      <c r="A7" s="1381"/>
      <c r="B7" s="681"/>
      <c r="C7" s="685"/>
      <c r="D7" s="686" t="s">
        <v>379</v>
      </c>
      <c r="F7" s="1356"/>
      <c r="G7" s="1356"/>
      <c r="H7" s="1356"/>
      <c r="I7" s="1356"/>
      <c r="J7" s="1356"/>
      <c r="K7" s="1356"/>
      <c r="L7" s="1356"/>
      <c r="M7" s="1356"/>
      <c r="N7"/>
      <c r="O7"/>
      <c r="P7" s="713"/>
      <c r="Q7" s="1374"/>
      <c r="R7" s="1396"/>
      <c r="S7" s="1379"/>
      <c r="T7" s="1396"/>
      <c r="U7" s="1398"/>
      <c r="Y7"/>
      <c r="Z7"/>
      <c r="AA7"/>
      <c r="AB7"/>
      <c r="AC7"/>
      <c r="AD7"/>
      <c r="AE7"/>
      <c r="AF7"/>
      <c r="AG7"/>
      <c r="AH7"/>
      <c r="AI7"/>
      <c r="AJ7"/>
      <c r="AK7"/>
      <c r="AL7"/>
      <c r="AM7"/>
    </row>
    <row r="8" spans="1:39" ht="30" customHeight="1">
      <c r="A8" s="1381"/>
      <c r="B8" s="681"/>
      <c r="F8" s="1356"/>
      <c r="G8" s="1356"/>
      <c r="H8" s="1356"/>
      <c r="I8" s="1356"/>
      <c r="J8" s="1356"/>
      <c r="K8" s="1356"/>
      <c r="L8" s="1356"/>
      <c r="M8" s="1356"/>
      <c r="N8"/>
      <c r="O8"/>
      <c r="P8" s="713"/>
      <c r="Q8" s="1374"/>
      <c r="R8" s="1396"/>
      <c r="S8" s="1379"/>
      <c r="T8" s="1396"/>
      <c r="U8" s="1398"/>
      <c r="Y8"/>
      <c r="Z8"/>
      <c r="AA8"/>
      <c r="AB8"/>
      <c r="AC8"/>
      <c r="AD8"/>
      <c r="AE8"/>
      <c r="AF8"/>
      <c r="AG8"/>
      <c r="AH8"/>
      <c r="AI8"/>
      <c r="AJ8"/>
      <c r="AK8"/>
      <c r="AL8"/>
      <c r="AM8"/>
    </row>
    <row r="9" spans="1:39" ht="30" customHeight="1">
      <c r="A9" s="1381"/>
      <c r="B9" s="681"/>
      <c r="F9" s="1356"/>
      <c r="G9" s="1356"/>
      <c r="H9" s="1356"/>
      <c r="I9" s="1356"/>
      <c r="J9" s="1356"/>
      <c r="K9" s="1356"/>
      <c r="L9" s="1356"/>
      <c r="M9" s="1356"/>
      <c r="N9"/>
      <c r="O9"/>
      <c r="P9" s="714"/>
      <c r="Q9" s="1375"/>
      <c r="R9" s="1397"/>
      <c r="S9" s="1439"/>
      <c r="T9" s="1397"/>
      <c r="U9" s="1399"/>
      <c r="Y9"/>
      <c r="Z9"/>
      <c r="AA9"/>
      <c r="AB9"/>
      <c r="AC9"/>
      <c r="AD9"/>
      <c r="AE9"/>
      <c r="AF9"/>
      <c r="AG9"/>
      <c r="AH9"/>
      <c r="AI9"/>
      <c r="AJ9"/>
      <c r="AK9"/>
      <c r="AL9"/>
      <c r="AM9"/>
    </row>
    <row r="10" spans="1:39" ht="71.099999999999994" customHeight="1">
      <c r="A10" s="1381"/>
      <c r="B10" s="687"/>
      <c r="C10" s="688"/>
      <c r="D10" s="688"/>
      <c r="F10" s="1357" t="s">
        <v>380</v>
      </c>
      <c r="G10" s="1358"/>
      <c r="H10" s="1357" t="s">
        <v>381</v>
      </c>
      <c r="I10" s="1358"/>
      <c r="J10" s="1357" t="s">
        <v>382</v>
      </c>
      <c r="K10" s="1358"/>
      <c r="L10" s="1357" t="s">
        <v>383</v>
      </c>
      <c r="M10" s="1358"/>
      <c r="N10"/>
      <c r="O10"/>
      <c r="P10" s="712"/>
      <c r="Q10" s="1017" t="s">
        <v>384</v>
      </c>
      <c r="R10" s="1359" t="s">
        <v>385</v>
      </c>
      <c r="S10" s="1355"/>
      <c r="T10" s="1018" t="s">
        <v>386</v>
      </c>
      <c r="U10" s="715" t="s">
        <v>387</v>
      </c>
      <c r="Y10"/>
      <c r="Z10"/>
      <c r="AA10"/>
      <c r="AB10"/>
      <c r="AC10"/>
      <c r="AD10"/>
      <c r="AE10"/>
      <c r="AF10"/>
      <c r="AG10"/>
      <c r="AH10"/>
      <c r="AI10"/>
      <c r="AJ10"/>
      <c r="AK10"/>
      <c r="AL10"/>
      <c r="AM10"/>
    </row>
    <row r="11" spans="1:39" ht="30" customHeight="1">
      <c r="A11" s="1381"/>
      <c r="B11" s="689"/>
      <c r="C11" s="690">
        <v>4.0999999999999996</v>
      </c>
      <c r="D11" s="691" t="s">
        <v>388</v>
      </c>
      <c r="E11" s="692"/>
      <c r="F11" s="1417"/>
      <c r="G11" s="1409"/>
      <c r="H11" s="1369"/>
      <c r="I11" s="1409"/>
      <c r="J11" s="1433"/>
      <c r="K11" s="1434"/>
      <c r="L11" s="1433"/>
      <c r="M11" s="1434"/>
      <c r="N11"/>
      <c r="O11"/>
      <c r="P11" s="1386" t="s">
        <v>330</v>
      </c>
      <c r="Q11" s="1376"/>
      <c r="R11" s="1369"/>
      <c r="S11" s="1409"/>
      <c r="T11" s="1390"/>
      <c r="U11" s="1400">
        <f>F11+H11-Q11+R11-T11</f>
        <v>0</v>
      </c>
    </row>
    <row r="12" spans="1:39" ht="30" customHeight="1">
      <c r="A12" s="1381"/>
      <c r="B12" s="689"/>
      <c r="C12" s="693"/>
      <c r="D12" s="694" t="s">
        <v>389</v>
      </c>
      <c r="E12" s="695"/>
      <c r="F12" s="1418"/>
      <c r="G12" s="1410"/>
      <c r="H12" s="1370"/>
      <c r="I12" s="1410"/>
      <c r="J12" s="1435"/>
      <c r="K12" s="1436"/>
      <c r="L12" s="1435"/>
      <c r="M12" s="1436"/>
      <c r="N12"/>
      <c r="O12"/>
      <c r="P12" s="1370"/>
      <c r="Q12" s="1364"/>
      <c r="R12" s="1370"/>
      <c r="S12" s="1410"/>
      <c r="T12" s="1391"/>
      <c r="U12" s="1401"/>
    </row>
    <row r="13" spans="1:39" ht="30" customHeight="1">
      <c r="A13" s="1381"/>
      <c r="B13" s="689"/>
      <c r="C13" s="696" t="s">
        <v>390</v>
      </c>
      <c r="D13" s="696" t="s">
        <v>391</v>
      </c>
      <c r="E13" s="1363" t="s">
        <v>330</v>
      </c>
      <c r="F13" s="1418"/>
      <c r="G13" s="1410"/>
      <c r="H13" s="1370"/>
      <c r="I13" s="1410"/>
      <c r="J13" s="1435"/>
      <c r="K13" s="1436"/>
      <c r="L13" s="1435"/>
      <c r="M13" s="1436"/>
      <c r="N13"/>
      <c r="O13"/>
      <c r="P13" s="1370"/>
      <c r="Q13" s="1364"/>
      <c r="R13" s="1370"/>
      <c r="S13" s="1410"/>
      <c r="T13" s="1391"/>
      <c r="U13" s="1401"/>
    </row>
    <row r="14" spans="1:39" ht="30" customHeight="1">
      <c r="A14" s="1381"/>
      <c r="B14" s="689"/>
      <c r="C14" s="696"/>
      <c r="D14" s="696"/>
      <c r="E14" s="1377"/>
      <c r="F14" s="1419"/>
      <c r="G14" s="1420"/>
      <c r="H14" s="1371"/>
      <c r="I14" s="1420"/>
      <c r="J14" s="1437"/>
      <c r="K14" s="1438"/>
      <c r="L14" s="1437"/>
      <c r="M14" s="1438"/>
      <c r="N14"/>
      <c r="O14"/>
      <c r="P14" s="1371"/>
      <c r="Q14" s="1377"/>
      <c r="R14" s="1371"/>
      <c r="S14" s="1420"/>
      <c r="T14" s="1392"/>
      <c r="U14" s="1402"/>
    </row>
    <row r="15" spans="1:39" ht="30" customHeight="1">
      <c r="A15" s="1381"/>
      <c r="B15" s="689"/>
      <c r="C15" s="696" t="s">
        <v>392</v>
      </c>
      <c r="D15" s="697" t="s">
        <v>393</v>
      </c>
      <c r="E15" s="695"/>
      <c r="F15" s="1417"/>
      <c r="G15" s="1409"/>
      <c r="H15" s="1369"/>
      <c r="I15" s="1409"/>
      <c r="J15" s="1369"/>
      <c r="K15" s="1409"/>
      <c r="L15" s="1417"/>
      <c r="M15" s="1409"/>
      <c r="N15"/>
      <c r="O15"/>
      <c r="P15" s="1386" t="s">
        <v>332</v>
      </c>
      <c r="Q15" s="1376"/>
      <c r="R15" s="1369"/>
      <c r="S15" s="1409"/>
      <c r="T15" s="1387"/>
      <c r="U15" s="1400">
        <f>F15+H15+J15+L15-Q15+R15-T15</f>
        <v>0</v>
      </c>
    </row>
    <row r="16" spans="1:39" ht="30" customHeight="1">
      <c r="A16" s="1381"/>
      <c r="B16" s="689"/>
      <c r="C16" s="698"/>
      <c r="D16" s="699" t="s">
        <v>394</v>
      </c>
      <c r="E16" s="695"/>
      <c r="F16" s="1418"/>
      <c r="G16" s="1410"/>
      <c r="H16" s="1370"/>
      <c r="I16" s="1410"/>
      <c r="J16" s="1370"/>
      <c r="K16" s="1410"/>
      <c r="L16" s="1418"/>
      <c r="M16" s="1410"/>
      <c r="N16"/>
      <c r="O16"/>
      <c r="P16" s="1370"/>
      <c r="Q16" s="1364"/>
      <c r="R16" s="1370"/>
      <c r="S16" s="1410"/>
      <c r="T16" s="1388"/>
      <c r="U16" s="1401"/>
    </row>
    <row r="17" spans="1:21" ht="30" customHeight="1">
      <c r="A17" s="1381"/>
      <c r="B17" s="689"/>
      <c r="C17" s="696" t="s">
        <v>253</v>
      </c>
      <c r="D17" s="700" t="s">
        <v>395</v>
      </c>
      <c r="E17" s="1363" t="s">
        <v>332</v>
      </c>
      <c r="F17" s="1418"/>
      <c r="G17" s="1410"/>
      <c r="H17" s="1370"/>
      <c r="I17" s="1410"/>
      <c r="J17" s="1370"/>
      <c r="K17" s="1410"/>
      <c r="L17" s="1418"/>
      <c r="M17" s="1410"/>
      <c r="N17"/>
      <c r="O17"/>
      <c r="P17" s="1370"/>
      <c r="Q17" s="1364"/>
      <c r="R17" s="1370"/>
      <c r="S17" s="1410"/>
      <c r="T17" s="1388"/>
      <c r="U17" s="1401"/>
    </row>
    <row r="18" spans="1:21" ht="30" customHeight="1">
      <c r="A18" s="1381"/>
      <c r="B18" s="689"/>
      <c r="C18" s="701"/>
      <c r="D18" s="699" t="s">
        <v>396</v>
      </c>
      <c r="E18" s="1377"/>
      <c r="F18" s="1419"/>
      <c r="G18" s="1420"/>
      <c r="H18" s="1371"/>
      <c r="I18" s="1420"/>
      <c r="J18" s="1371"/>
      <c r="K18" s="1420"/>
      <c r="L18" s="1419"/>
      <c r="M18" s="1420"/>
      <c r="N18"/>
      <c r="O18"/>
      <c r="P18" s="1371"/>
      <c r="Q18" s="1377"/>
      <c r="R18" s="1371"/>
      <c r="S18" s="1420"/>
      <c r="T18" s="1389"/>
      <c r="U18" s="1402"/>
    </row>
    <row r="19" spans="1:21" s="673" customFormat="1" ht="30" customHeight="1">
      <c r="A19" s="1381"/>
      <c r="B19" s="702"/>
      <c r="C19" s="696" t="s">
        <v>256</v>
      </c>
      <c r="D19" s="700" t="s">
        <v>397</v>
      </c>
      <c r="E19" s="695"/>
      <c r="F19" s="1417"/>
      <c r="G19" s="1409"/>
      <c r="H19" s="1369"/>
      <c r="I19" s="1409"/>
      <c r="J19" s="1369"/>
      <c r="K19" s="1409"/>
      <c r="L19" s="1417"/>
      <c r="M19" s="1409"/>
      <c r="N19"/>
      <c r="O19"/>
      <c r="P19" s="1386" t="s">
        <v>398</v>
      </c>
      <c r="Q19" s="1376"/>
      <c r="R19" s="1369"/>
      <c r="S19" s="1409"/>
      <c r="T19" s="1387"/>
      <c r="U19" s="1400">
        <f>F19+H19+J19+L19-Q19+R19-T19</f>
        <v>0</v>
      </c>
    </row>
    <row r="20" spans="1:21" ht="30" customHeight="1">
      <c r="A20" s="1381"/>
      <c r="B20" s="689"/>
      <c r="C20" s="703"/>
      <c r="D20" s="697" t="s">
        <v>399</v>
      </c>
      <c r="E20" s="695"/>
      <c r="F20" s="1418"/>
      <c r="G20" s="1410"/>
      <c r="H20" s="1370"/>
      <c r="I20" s="1410"/>
      <c r="J20" s="1370"/>
      <c r="K20" s="1410"/>
      <c r="L20" s="1418"/>
      <c r="M20" s="1410"/>
      <c r="N20"/>
      <c r="O20"/>
      <c r="P20" s="1370"/>
      <c r="Q20" s="1364"/>
      <c r="R20" s="1370"/>
      <c r="S20" s="1410"/>
      <c r="T20" s="1388"/>
      <c r="U20" s="1401"/>
    </row>
    <row r="21" spans="1:21" ht="30" customHeight="1">
      <c r="A21" s="1381"/>
      <c r="B21" s="689"/>
      <c r="C21" s="703"/>
      <c r="D21" s="704" t="s">
        <v>400</v>
      </c>
      <c r="E21" s="1363" t="s">
        <v>398</v>
      </c>
      <c r="F21" s="1418"/>
      <c r="G21" s="1410"/>
      <c r="H21" s="1370"/>
      <c r="I21" s="1410"/>
      <c r="J21" s="1370"/>
      <c r="K21" s="1410"/>
      <c r="L21" s="1418"/>
      <c r="M21" s="1410"/>
      <c r="N21"/>
      <c r="O21"/>
      <c r="P21" s="1370"/>
      <c r="Q21" s="1364"/>
      <c r="R21" s="1370"/>
      <c r="S21" s="1410"/>
      <c r="T21" s="1388"/>
      <c r="U21" s="1401"/>
    </row>
    <row r="22" spans="1:21" ht="30" customHeight="1">
      <c r="A22" s="1381"/>
      <c r="B22" s="689"/>
      <c r="C22" s="703"/>
      <c r="D22" s="704" t="s">
        <v>401</v>
      </c>
      <c r="E22" s="1377"/>
      <c r="F22" s="1419"/>
      <c r="G22" s="1420"/>
      <c r="H22" s="1371"/>
      <c r="I22" s="1420"/>
      <c r="J22" s="1371"/>
      <c r="K22" s="1420"/>
      <c r="L22" s="1419"/>
      <c r="M22" s="1420"/>
      <c r="N22"/>
      <c r="O22"/>
      <c r="P22" s="1371"/>
      <c r="Q22" s="1377"/>
      <c r="R22" s="1371"/>
      <c r="S22" s="1420"/>
      <c r="T22" s="1389"/>
      <c r="U22" s="1402"/>
    </row>
    <row r="23" spans="1:21" ht="30" customHeight="1">
      <c r="A23" s="1381"/>
      <c r="B23" s="689"/>
      <c r="C23" s="693" t="s">
        <v>259</v>
      </c>
      <c r="D23" s="705" t="s">
        <v>402</v>
      </c>
      <c r="E23" s="695"/>
      <c r="F23" s="1417"/>
      <c r="G23" s="1409"/>
      <c r="H23" s="1417"/>
      <c r="I23" s="1409"/>
      <c r="J23" s="1417"/>
      <c r="K23" s="1409"/>
      <c r="L23" s="1417"/>
      <c r="M23" s="1409"/>
      <c r="N23"/>
      <c r="O23"/>
      <c r="P23" s="1386" t="s">
        <v>403</v>
      </c>
      <c r="Q23" s="1376"/>
      <c r="R23" s="1369"/>
      <c r="S23" s="1409"/>
      <c r="T23" s="1387"/>
      <c r="U23" s="1400">
        <f>F23+H23+J23+L23-Q23+R23-T23</f>
        <v>0</v>
      </c>
    </row>
    <row r="24" spans="1:21" ht="30" customHeight="1">
      <c r="A24" s="1381"/>
      <c r="B24" s="689"/>
      <c r="C24" s="693"/>
      <c r="D24" s="705" t="s">
        <v>404</v>
      </c>
      <c r="E24" s="695"/>
      <c r="F24" s="1418"/>
      <c r="G24" s="1410"/>
      <c r="H24" s="1418"/>
      <c r="I24" s="1410"/>
      <c r="J24" s="1418"/>
      <c r="K24" s="1410"/>
      <c r="L24" s="1418"/>
      <c r="M24" s="1410"/>
      <c r="N24"/>
      <c r="O24"/>
      <c r="P24" s="1370"/>
      <c r="Q24" s="1364"/>
      <c r="R24" s="1370"/>
      <c r="S24" s="1410"/>
      <c r="T24" s="1388"/>
      <c r="U24" s="1401"/>
    </row>
    <row r="25" spans="1:21" ht="30" customHeight="1">
      <c r="A25" s="1381"/>
      <c r="B25" s="689"/>
      <c r="C25" s="693"/>
      <c r="D25" s="706" t="s">
        <v>405</v>
      </c>
      <c r="E25" s="1363" t="s">
        <v>403</v>
      </c>
      <c r="F25" s="1418"/>
      <c r="G25" s="1410"/>
      <c r="H25" s="1418"/>
      <c r="I25" s="1410"/>
      <c r="J25" s="1418"/>
      <c r="K25" s="1410"/>
      <c r="L25" s="1418"/>
      <c r="M25" s="1410"/>
      <c r="N25"/>
      <c r="O25"/>
      <c r="P25" s="1370"/>
      <c r="Q25" s="1364"/>
      <c r="R25" s="1370"/>
      <c r="S25" s="1410"/>
      <c r="T25" s="1388"/>
      <c r="U25" s="1401"/>
    </row>
    <row r="26" spans="1:21" ht="30" customHeight="1">
      <c r="A26" s="1381"/>
      <c r="B26" s="689"/>
      <c r="C26" s="703"/>
      <c r="D26" s="706" t="s">
        <v>406</v>
      </c>
      <c r="E26" s="1377"/>
      <c r="F26" s="1419"/>
      <c r="G26" s="1420"/>
      <c r="H26" s="1419"/>
      <c r="I26" s="1420"/>
      <c r="J26" s="1419"/>
      <c r="K26" s="1420"/>
      <c r="L26" s="1419"/>
      <c r="M26" s="1420"/>
      <c r="N26"/>
      <c r="O26"/>
      <c r="P26" s="1371"/>
      <c r="Q26" s="1377"/>
      <c r="R26" s="1371"/>
      <c r="S26" s="1420"/>
      <c r="T26" s="1389"/>
      <c r="U26" s="1402"/>
    </row>
    <row r="27" spans="1:21" ht="30" customHeight="1">
      <c r="A27" s="1381"/>
      <c r="B27" s="689"/>
      <c r="C27" s="693"/>
      <c r="D27" s="705"/>
      <c r="E27" s="695"/>
      <c r="F27" s="1417"/>
      <c r="G27" s="1409"/>
      <c r="H27" s="1417"/>
      <c r="I27" s="1409"/>
      <c r="J27" s="1433"/>
      <c r="K27" s="1434"/>
      <c r="L27" s="1417"/>
      <c r="M27" s="1409"/>
      <c r="N27"/>
      <c r="O27"/>
      <c r="P27" s="1386" t="s">
        <v>407</v>
      </c>
      <c r="Q27" s="1376"/>
      <c r="R27" s="1369"/>
      <c r="S27" s="1409"/>
      <c r="T27" s="1387"/>
      <c r="U27" s="1400">
        <f>F27+H27+L27-Q27+R27-T27</f>
        <v>0</v>
      </c>
    </row>
    <row r="28" spans="1:21" ht="30" customHeight="1">
      <c r="A28" s="1381"/>
      <c r="B28" s="689"/>
      <c r="C28" s="1019" t="s">
        <v>408</v>
      </c>
      <c r="D28" s="705" t="s">
        <v>409</v>
      </c>
      <c r="E28" s="695"/>
      <c r="F28" s="1418"/>
      <c r="G28" s="1410"/>
      <c r="H28" s="1418"/>
      <c r="I28" s="1410"/>
      <c r="J28" s="1435"/>
      <c r="K28" s="1436"/>
      <c r="L28" s="1418"/>
      <c r="M28" s="1410"/>
      <c r="N28"/>
      <c r="O28"/>
      <c r="P28" s="1370"/>
      <c r="Q28" s="1364"/>
      <c r="R28" s="1370"/>
      <c r="S28" s="1410"/>
      <c r="T28" s="1388"/>
      <c r="U28" s="1401"/>
    </row>
    <row r="29" spans="1:21" ht="30" customHeight="1">
      <c r="A29" s="1381"/>
      <c r="B29" s="689"/>
      <c r="C29" s="703"/>
      <c r="D29" s="706" t="s">
        <v>410</v>
      </c>
      <c r="E29" s="1363" t="s">
        <v>407</v>
      </c>
      <c r="F29" s="1418"/>
      <c r="G29" s="1410"/>
      <c r="H29" s="1418"/>
      <c r="I29" s="1410"/>
      <c r="J29" s="1435"/>
      <c r="K29" s="1436"/>
      <c r="L29" s="1418"/>
      <c r="M29" s="1410"/>
      <c r="N29"/>
      <c r="O29"/>
      <c r="P29" s="1370"/>
      <c r="Q29" s="1364"/>
      <c r="R29" s="1370"/>
      <c r="S29" s="1410"/>
      <c r="T29" s="1388"/>
      <c r="U29" s="1401"/>
    </row>
    <row r="30" spans="1:21" ht="30" customHeight="1">
      <c r="A30" s="1381"/>
      <c r="B30" s="689"/>
      <c r="C30" s="703"/>
      <c r="D30" s="706"/>
      <c r="E30" s="1377"/>
      <c r="F30" s="1419"/>
      <c r="G30" s="1420"/>
      <c r="H30" s="1419"/>
      <c r="I30" s="1420"/>
      <c r="J30" s="1437"/>
      <c r="K30" s="1438"/>
      <c r="L30" s="1419"/>
      <c r="M30" s="1420"/>
      <c r="N30"/>
      <c r="O30"/>
      <c r="P30" s="1371"/>
      <c r="Q30" s="1377"/>
      <c r="R30" s="1371"/>
      <c r="S30" s="1420"/>
      <c r="T30" s="1389"/>
      <c r="U30" s="1402"/>
    </row>
    <row r="31" spans="1:21" ht="30" customHeight="1">
      <c r="A31" s="1381"/>
      <c r="B31" s="689"/>
      <c r="C31" s="1019" t="s">
        <v>411</v>
      </c>
      <c r="D31" s="697" t="s">
        <v>412</v>
      </c>
      <c r="E31" s="695"/>
      <c r="F31" s="1417"/>
      <c r="G31" s="1409"/>
      <c r="H31" s="1417"/>
      <c r="I31" s="1409"/>
      <c r="J31" s="1417"/>
      <c r="K31" s="1409"/>
      <c r="L31" s="1433"/>
      <c r="M31" s="1434"/>
      <c r="N31"/>
      <c r="O31"/>
      <c r="P31" s="1386" t="s">
        <v>413</v>
      </c>
      <c r="Q31" s="1376"/>
      <c r="R31" s="1369"/>
      <c r="S31" s="1409"/>
      <c r="T31" s="1387"/>
      <c r="U31" s="1400">
        <f>F31+H31+J31-Q31+R31-T31</f>
        <v>0</v>
      </c>
    </row>
    <row r="32" spans="1:21" ht="30" customHeight="1">
      <c r="A32" s="1381"/>
      <c r="B32" s="689"/>
      <c r="C32" s="693"/>
      <c r="D32" s="699" t="s">
        <v>414</v>
      </c>
      <c r="E32" s="695"/>
      <c r="F32" s="1418"/>
      <c r="G32" s="1410"/>
      <c r="H32" s="1418"/>
      <c r="I32" s="1410"/>
      <c r="J32" s="1418"/>
      <c r="K32" s="1410"/>
      <c r="L32" s="1435"/>
      <c r="M32" s="1436"/>
      <c r="N32"/>
      <c r="O32"/>
      <c r="P32" s="1370"/>
      <c r="Q32" s="1364"/>
      <c r="R32" s="1370"/>
      <c r="S32" s="1410"/>
      <c r="T32" s="1388"/>
      <c r="U32" s="1401"/>
    </row>
    <row r="33" spans="1:22" ht="30" customHeight="1">
      <c r="A33" s="1381"/>
      <c r="B33" s="689"/>
      <c r="C33" s="693" t="s">
        <v>253</v>
      </c>
      <c r="D33" s="697" t="s">
        <v>415</v>
      </c>
      <c r="E33" s="1363" t="s">
        <v>413</v>
      </c>
      <c r="F33" s="1418"/>
      <c r="G33" s="1410"/>
      <c r="H33" s="1418"/>
      <c r="I33" s="1410"/>
      <c r="J33" s="1418"/>
      <c r="K33" s="1410"/>
      <c r="L33" s="1435"/>
      <c r="M33" s="1436"/>
      <c r="N33"/>
      <c r="O33"/>
      <c r="P33" s="1370"/>
      <c r="Q33" s="1364"/>
      <c r="R33" s="1370"/>
      <c r="S33" s="1410"/>
      <c r="T33" s="1388"/>
      <c r="U33" s="1401"/>
    </row>
    <row r="34" spans="1:22" ht="30" customHeight="1">
      <c r="A34" s="1381"/>
      <c r="B34" s="689"/>
      <c r="C34" s="693"/>
      <c r="D34" s="699" t="s">
        <v>416</v>
      </c>
      <c r="E34" s="1377"/>
      <c r="F34" s="1419"/>
      <c r="G34" s="1420"/>
      <c r="H34" s="1419"/>
      <c r="I34" s="1420"/>
      <c r="J34" s="1419"/>
      <c r="K34" s="1420"/>
      <c r="L34" s="1437"/>
      <c r="M34" s="1438"/>
      <c r="N34"/>
      <c r="O34"/>
      <c r="P34" s="1371"/>
      <c r="Q34" s="1377"/>
      <c r="R34" s="1371"/>
      <c r="S34" s="1420"/>
      <c r="T34" s="1389"/>
      <c r="U34" s="1402"/>
    </row>
    <row r="35" spans="1:22" ht="30" customHeight="1">
      <c r="A35" s="1381"/>
      <c r="B35" s="689"/>
      <c r="C35" s="693"/>
      <c r="D35" s="697"/>
      <c r="E35" s="695"/>
      <c r="F35" s="1417"/>
      <c r="G35" s="1409"/>
      <c r="H35" s="1417"/>
      <c r="I35" s="1409"/>
      <c r="J35" s="1417"/>
      <c r="K35" s="1409"/>
      <c r="L35" s="1433"/>
      <c r="M35" s="1434"/>
      <c r="N35"/>
      <c r="O35"/>
      <c r="P35" s="1386" t="s">
        <v>417</v>
      </c>
      <c r="Q35" s="1376"/>
      <c r="R35" s="1369"/>
      <c r="S35" s="1409"/>
      <c r="T35" s="1387"/>
      <c r="U35" s="1400">
        <f>F35+H35+J35-Q35+R35-T35</f>
        <v>0</v>
      </c>
    </row>
    <row r="36" spans="1:22" ht="30" customHeight="1">
      <c r="A36" s="1381"/>
      <c r="B36" s="689"/>
      <c r="C36" s="693" t="s">
        <v>256</v>
      </c>
      <c r="D36" s="697" t="s">
        <v>418</v>
      </c>
      <c r="E36" s="695"/>
      <c r="F36" s="1418"/>
      <c r="G36" s="1410"/>
      <c r="H36" s="1418"/>
      <c r="I36" s="1410"/>
      <c r="J36" s="1418"/>
      <c r="K36" s="1410"/>
      <c r="L36" s="1435"/>
      <c r="M36" s="1436"/>
      <c r="N36"/>
      <c r="O36"/>
      <c r="P36" s="1370"/>
      <c r="Q36" s="1364"/>
      <c r="R36" s="1370"/>
      <c r="S36" s="1410"/>
      <c r="T36" s="1388"/>
      <c r="U36" s="1401"/>
    </row>
    <row r="37" spans="1:22" ht="30" customHeight="1">
      <c r="A37" s="1381"/>
      <c r="B37" s="689"/>
      <c r="C37" s="693"/>
      <c r="D37" s="704" t="s">
        <v>419</v>
      </c>
      <c r="E37" s="1363" t="s">
        <v>417</v>
      </c>
      <c r="F37" s="1418"/>
      <c r="G37" s="1410"/>
      <c r="H37" s="1418"/>
      <c r="I37" s="1410"/>
      <c r="J37" s="1418"/>
      <c r="K37" s="1410"/>
      <c r="L37" s="1435"/>
      <c r="M37" s="1436"/>
      <c r="N37"/>
      <c r="O37"/>
      <c r="P37" s="1370"/>
      <c r="Q37" s="1364"/>
      <c r="R37" s="1370"/>
      <c r="S37" s="1410"/>
      <c r="T37" s="1388"/>
      <c r="U37" s="1401"/>
    </row>
    <row r="38" spans="1:22" ht="30" customHeight="1">
      <c r="A38" s="1381"/>
      <c r="B38" s="689"/>
      <c r="C38" s="693"/>
      <c r="D38" s="704"/>
      <c r="E38" s="1377"/>
      <c r="F38" s="1419"/>
      <c r="G38" s="1420"/>
      <c r="H38" s="1419"/>
      <c r="I38" s="1420"/>
      <c r="J38" s="1419"/>
      <c r="K38" s="1420"/>
      <c r="L38" s="1437"/>
      <c r="M38" s="1438"/>
      <c r="N38"/>
      <c r="O38"/>
      <c r="P38" s="1371"/>
      <c r="Q38" s="1377"/>
      <c r="R38" s="1371"/>
      <c r="S38" s="1420"/>
      <c r="T38" s="1389"/>
      <c r="U38" s="1402"/>
    </row>
    <row r="39" spans="1:22" ht="30" customHeight="1">
      <c r="A39" s="1381"/>
      <c r="B39" s="689"/>
      <c r="C39" s="698" t="s">
        <v>259</v>
      </c>
      <c r="D39" s="707" t="s">
        <v>420</v>
      </c>
      <c r="E39" s="695"/>
      <c r="F39" s="1417"/>
      <c r="G39" s="1409"/>
      <c r="H39" s="1417"/>
      <c r="I39" s="1409"/>
      <c r="J39" s="1417"/>
      <c r="K39" s="1409"/>
      <c r="L39" s="1433"/>
      <c r="M39" s="1434"/>
      <c r="N39"/>
      <c r="O39"/>
      <c r="P39" s="1386" t="s">
        <v>351</v>
      </c>
      <c r="Q39" s="1376"/>
      <c r="R39" s="1369"/>
      <c r="S39" s="1409"/>
      <c r="T39" s="1387"/>
      <c r="U39" s="1400">
        <f>F39+H39+J39-Q39+R39-T39</f>
        <v>0</v>
      </c>
    </row>
    <row r="40" spans="1:22" s="674" customFormat="1" ht="30" customHeight="1">
      <c r="A40" s="1381"/>
      <c r="B40" s="708"/>
      <c r="C40" s="698"/>
      <c r="D40" s="699" t="s">
        <v>421</v>
      </c>
      <c r="E40" s="695"/>
      <c r="F40" s="1418"/>
      <c r="G40" s="1410"/>
      <c r="H40" s="1418"/>
      <c r="I40" s="1410"/>
      <c r="J40" s="1418"/>
      <c r="K40" s="1410"/>
      <c r="L40" s="1435"/>
      <c r="M40" s="1436"/>
      <c r="N40"/>
      <c r="O40"/>
      <c r="P40" s="1370"/>
      <c r="Q40" s="1364"/>
      <c r="R40" s="1370"/>
      <c r="S40" s="1410"/>
      <c r="T40" s="1388"/>
      <c r="U40" s="1401"/>
      <c r="V40" s="716"/>
    </row>
    <row r="41" spans="1:22" s="674" customFormat="1" ht="30" customHeight="1">
      <c r="A41" s="1381"/>
      <c r="B41" s="708"/>
      <c r="C41" s="698"/>
      <c r="D41" s="697" t="s">
        <v>422</v>
      </c>
      <c r="E41" s="1363" t="s">
        <v>351</v>
      </c>
      <c r="F41" s="1418"/>
      <c r="G41" s="1410"/>
      <c r="H41" s="1418"/>
      <c r="I41" s="1410"/>
      <c r="J41" s="1418"/>
      <c r="K41" s="1410"/>
      <c r="L41" s="1435"/>
      <c r="M41" s="1436"/>
      <c r="N41"/>
      <c r="O41"/>
      <c r="P41" s="1370"/>
      <c r="Q41" s="1364"/>
      <c r="R41" s="1370"/>
      <c r="S41" s="1410"/>
      <c r="T41" s="1388"/>
      <c r="U41" s="1401"/>
    </row>
    <row r="42" spans="1:22" ht="30" customHeight="1">
      <c r="A42" s="1381"/>
      <c r="B42" s="689"/>
      <c r="C42" s="703"/>
      <c r="D42" s="697"/>
      <c r="E42" s="1377"/>
      <c r="F42" s="1419"/>
      <c r="G42" s="1420"/>
      <c r="H42" s="1419"/>
      <c r="I42" s="1420"/>
      <c r="J42" s="1419"/>
      <c r="K42" s="1420"/>
      <c r="L42" s="1437"/>
      <c r="M42" s="1438"/>
      <c r="N42"/>
      <c r="O42"/>
      <c r="P42" s="1371"/>
      <c r="Q42" s="1377"/>
      <c r="R42" s="1371"/>
      <c r="S42" s="1420"/>
      <c r="T42" s="1389"/>
      <c r="U42" s="1402"/>
    </row>
    <row r="43" spans="1:22" s="674" customFormat="1" ht="24.9" customHeight="1">
      <c r="A43" s="1381"/>
      <c r="B43" s="708"/>
      <c r="C43" s="1020" t="s">
        <v>423</v>
      </c>
      <c r="D43" s="709" t="s">
        <v>424</v>
      </c>
      <c r="E43" s="695"/>
      <c r="F43" s="1417"/>
      <c r="G43" s="1409"/>
      <c r="H43" s="1369"/>
      <c r="I43" s="1409"/>
      <c r="J43" s="1369"/>
      <c r="K43" s="1409"/>
      <c r="L43" s="1369"/>
      <c r="M43" s="1409"/>
      <c r="N43"/>
      <c r="O43"/>
      <c r="P43" s="1386" t="s">
        <v>352</v>
      </c>
      <c r="Q43" s="1376"/>
      <c r="R43" s="1369"/>
      <c r="S43" s="1409"/>
      <c r="T43" s="1387"/>
      <c r="U43" s="1400">
        <v>0</v>
      </c>
    </row>
    <row r="44" spans="1:22" s="674" customFormat="1" ht="24.9" customHeight="1">
      <c r="A44" s="1381"/>
      <c r="B44" s="708"/>
      <c r="C44" s="698"/>
      <c r="D44" s="709" t="s">
        <v>425</v>
      </c>
      <c r="E44" s="695"/>
      <c r="F44" s="1418"/>
      <c r="G44" s="1410"/>
      <c r="H44" s="1370"/>
      <c r="I44" s="1410"/>
      <c r="J44" s="1370"/>
      <c r="K44" s="1410"/>
      <c r="L44" s="1370"/>
      <c r="M44" s="1410"/>
      <c r="N44"/>
      <c r="O44"/>
      <c r="P44" s="1370"/>
      <c r="Q44" s="1364"/>
      <c r="R44" s="1370"/>
      <c r="S44" s="1410"/>
      <c r="T44" s="1388"/>
      <c r="U44" s="1401"/>
    </row>
    <row r="45" spans="1:22" s="674" customFormat="1" ht="24.9" customHeight="1">
      <c r="A45" s="1381"/>
      <c r="B45" s="708"/>
      <c r="C45" s="698"/>
      <c r="D45" s="710" t="s">
        <v>426</v>
      </c>
      <c r="E45" s="695"/>
      <c r="F45" s="1418"/>
      <c r="G45" s="1410"/>
      <c r="H45" s="1370"/>
      <c r="I45" s="1410"/>
      <c r="J45" s="1370"/>
      <c r="K45" s="1410"/>
      <c r="L45" s="1370"/>
      <c r="M45" s="1410"/>
      <c r="N45"/>
      <c r="O45"/>
      <c r="P45" s="1370"/>
      <c r="Q45" s="1364"/>
      <c r="R45" s="1370"/>
      <c r="S45" s="1410"/>
      <c r="T45" s="1388"/>
      <c r="U45" s="1401"/>
    </row>
    <row r="46" spans="1:22" s="674" customFormat="1" ht="24.9" customHeight="1">
      <c r="A46" s="1381"/>
      <c r="B46" s="708"/>
      <c r="C46" s="698"/>
      <c r="D46" s="710" t="s">
        <v>427</v>
      </c>
      <c r="E46" s="695"/>
      <c r="F46" s="1418"/>
      <c r="G46" s="1410"/>
      <c r="H46" s="1370"/>
      <c r="I46" s="1410"/>
      <c r="J46" s="1370"/>
      <c r="K46" s="1410"/>
      <c r="L46" s="1370"/>
      <c r="M46" s="1410"/>
      <c r="N46"/>
      <c r="O46"/>
      <c r="P46" s="1370"/>
      <c r="Q46" s="1364"/>
      <c r="R46" s="1370"/>
      <c r="S46" s="1410"/>
      <c r="T46" s="1388"/>
      <c r="U46" s="1401"/>
    </row>
    <row r="47" spans="1:22" ht="30" customHeight="1">
      <c r="A47" s="1381"/>
      <c r="B47" s="689"/>
      <c r="C47" s="693" t="s">
        <v>253</v>
      </c>
      <c r="D47" s="697" t="s">
        <v>428</v>
      </c>
      <c r="E47" s="1363" t="s">
        <v>352</v>
      </c>
      <c r="F47" s="1418"/>
      <c r="G47" s="1410"/>
      <c r="H47" s="1370"/>
      <c r="I47" s="1410"/>
      <c r="J47" s="1370"/>
      <c r="K47" s="1410"/>
      <c r="L47" s="1370"/>
      <c r="M47" s="1410"/>
      <c r="N47"/>
      <c r="O47"/>
      <c r="P47" s="1370"/>
      <c r="Q47" s="1364"/>
      <c r="R47" s="1370"/>
      <c r="S47" s="1410"/>
      <c r="T47" s="1388"/>
      <c r="U47" s="1401"/>
    </row>
    <row r="48" spans="1:22" ht="30" customHeight="1">
      <c r="A48" s="1381"/>
      <c r="B48" s="689"/>
      <c r="C48" s="693"/>
      <c r="D48" s="699" t="s">
        <v>429</v>
      </c>
      <c r="E48" s="1377"/>
      <c r="F48" s="1419"/>
      <c r="G48" s="1420"/>
      <c r="H48" s="1371"/>
      <c r="I48" s="1420"/>
      <c r="J48" s="1371"/>
      <c r="K48" s="1420"/>
      <c r="L48" s="1371"/>
      <c r="M48" s="1420"/>
      <c r="N48"/>
      <c r="O48"/>
      <c r="P48" s="1371"/>
      <c r="Q48" s="1377"/>
      <c r="R48" s="1371"/>
      <c r="S48" s="1420"/>
      <c r="T48" s="1389"/>
      <c r="U48" s="1402"/>
    </row>
    <row r="49" spans="1:21" ht="30" customHeight="1">
      <c r="A49" s="1381"/>
      <c r="B49" s="689"/>
      <c r="C49" s="693"/>
      <c r="D49" s="704"/>
      <c r="E49" s="695"/>
      <c r="F49" s="1417"/>
      <c r="G49" s="1409"/>
      <c r="H49" s="1417"/>
      <c r="I49" s="1409"/>
      <c r="J49" s="1433"/>
      <c r="K49" s="1434"/>
      <c r="L49" s="1417"/>
      <c r="M49" s="1409"/>
      <c r="N49"/>
      <c r="O49"/>
      <c r="P49" s="1369">
        <v>10</v>
      </c>
      <c r="Q49" s="1376"/>
      <c r="R49" s="1369"/>
      <c r="S49" s="1409"/>
      <c r="T49" s="1387"/>
      <c r="U49" s="1400">
        <f>F49+H49+L49-Q49+R49-T49</f>
        <v>0</v>
      </c>
    </row>
    <row r="50" spans="1:21" ht="30" customHeight="1">
      <c r="A50" s="1381"/>
      <c r="B50" s="689"/>
      <c r="C50" s="698" t="s">
        <v>256</v>
      </c>
      <c r="D50" s="707" t="s">
        <v>430</v>
      </c>
      <c r="E50" s="695"/>
      <c r="F50" s="1418"/>
      <c r="G50" s="1410"/>
      <c r="H50" s="1418"/>
      <c r="I50" s="1410"/>
      <c r="J50" s="1435"/>
      <c r="K50" s="1436"/>
      <c r="L50" s="1418"/>
      <c r="M50" s="1410"/>
      <c r="N50"/>
      <c r="O50"/>
      <c r="P50" s="1370"/>
      <c r="Q50" s="1364"/>
      <c r="R50" s="1370"/>
      <c r="S50" s="1410"/>
      <c r="T50" s="1388"/>
      <c r="U50" s="1401"/>
    </row>
    <row r="51" spans="1:21" s="674" customFormat="1" ht="30" customHeight="1">
      <c r="A51" s="1381"/>
      <c r="B51" s="708"/>
      <c r="C51" s="698"/>
      <c r="D51" s="699" t="s">
        <v>431</v>
      </c>
      <c r="E51" s="1363" t="s">
        <v>432</v>
      </c>
      <c r="F51" s="1418"/>
      <c r="G51" s="1410"/>
      <c r="H51" s="1418"/>
      <c r="I51" s="1410"/>
      <c r="J51" s="1435"/>
      <c r="K51" s="1436"/>
      <c r="L51" s="1418"/>
      <c r="M51" s="1410"/>
      <c r="N51"/>
      <c r="O51"/>
      <c r="P51" s="1370"/>
      <c r="Q51" s="1364"/>
      <c r="R51" s="1370"/>
      <c r="S51" s="1410"/>
      <c r="T51" s="1388"/>
      <c r="U51" s="1401"/>
    </row>
    <row r="52" spans="1:21" s="674" customFormat="1" ht="30" customHeight="1">
      <c r="A52" s="1381"/>
      <c r="B52" s="708"/>
      <c r="C52" s="698"/>
      <c r="D52" s="699"/>
      <c r="E52" s="1377"/>
      <c r="F52" s="1419"/>
      <c r="G52" s="1420"/>
      <c r="H52" s="1419"/>
      <c r="I52" s="1420"/>
      <c r="J52" s="1437"/>
      <c r="K52" s="1438"/>
      <c r="L52" s="1419"/>
      <c r="M52" s="1420"/>
      <c r="N52"/>
      <c r="O52"/>
      <c r="P52" s="1371"/>
      <c r="Q52" s="1377"/>
      <c r="R52" s="1371"/>
      <c r="S52" s="1420"/>
      <c r="T52" s="1389"/>
      <c r="U52" s="1402"/>
    </row>
    <row r="53" spans="1:21" ht="30" customHeight="1">
      <c r="A53" s="1381"/>
      <c r="B53" s="689"/>
      <c r="C53" s="693" t="s">
        <v>259</v>
      </c>
      <c r="D53" s="697" t="s">
        <v>433</v>
      </c>
      <c r="E53" s="695"/>
      <c r="F53" s="1417"/>
      <c r="G53" s="1409"/>
      <c r="H53" s="1417"/>
      <c r="I53" s="1409"/>
      <c r="J53" s="1417"/>
      <c r="K53" s="1409"/>
      <c r="L53" s="1417"/>
      <c r="M53" s="1409"/>
      <c r="N53"/>
      <c r="O53"/>
      <c r="P53" s="1369">
        <v>11</v>
      </c>
      <c r="Q53" s="1376"/>
      <c r="R53" s="1369"/>
      <c r="S53" s="1409"/>
      <c r="T53" s="1387"/>
      <c r="U53" s="1400">
        <v>0</v>
      </c>
    </row>
    <row r="54" spans="1:21" ht="30" customHeight="1">
      <c r="A54" s="1381"/>
      <c r="B54" s="689"/>
      <c r="C54" s="703"/>
      <c r="D54" s="704" t="s">
        <v>434</v>
      </c>
      <c r="E54" s="695"/>
      <c r="F54" s="1418"/>
      <c r="G54" s="1410"/>
      <c r="H54" s="1418"/>
      <c r="I54" s="1410"/>
      <c r="J54" s="1418"/>
      <c r="K54" s="1410"/>
      <c r="L54" s="1418"/>
      <c r="M54" s="1410"/>
      <c r="N54"/>
      <c r="O54"/>
      <c r="P54" s="1370"/>
      <c r="Q54" s="1364"/>
      <c r="R54" s="1370"/>
      <c r="S54" s="1410"/>
      <c r="T54" s="1388"/>
      <c r="U54" s="1401"/>
    </row>
    <row r="55" spans="1:21" ht="30" customHeight="1">
      <c r="A55" s="1381"/>
      <c r="B55" s="689"/>
      <c r="C55" s="703"/>
      <c r="D55" s="704" t="s">
        <v>435</v>
      </c>
      <c r="E55" s="1363" t="s">
        <v>436</v>
      </c>
      <c r="F55" s="1418"/>
      <c r="G55" s="1410"/>
      <c r="H55" s="1418"/>
      <c r="I55" s="1410"/>
      <c r="J55" s="1418"/>
      <c r="K55" s="1410"/>
      <c r="L55" s="1418"/>
      <c r="M55" s="1410"/>
      <c r="N55"/>
      <c r="O55"/>
      <c r="P55" s="1370"/>
      <c r="Q55" s="1364"/>
      <c r="R55" s="1370"/>
      <c r="S55" s="1410"/>
      <c r="T55" s="1388"/>
      <c r="U55" s="1401"/>
    </row>
    <row r="56" spans="1:21" ht="30" customHeight="1">
      <c r="A56" s="1381"/>
      <c r="B56" s="689"/>
      <c r="C56" s="703"/>
      <c r="D56" s="704"/>
      <c r="E56" s="1377"/>
      <c r="F56" s="1419"/>
      <c r="G56" s="1420"/>
      <c r="H56" s="1419"/>
      <c r="I56" s="1420"/>
      <c r="J56" s="1419"/>
      <c r="K56" s="1420"/>
      <c r="L56" s="1419"/>
      <c r="M56" s="1420"/>
      <c r="N56"/>
      <c r="O56"/>
      <c r="P56" s="1371"/>
      <c r="Q56" s="1377"/>
      <c r="R56" s="1371"/>
      <c r="S56" s="1420"/>
      <c r="T56" s="1389"/>
      <c r="U56" s="1402"/>
    </row>
    <row r="57" spans="1:21" ht="30" customHeight="1">
      <c r="A57" s="1381"/>
      <c r="B57" s="689"/>
      <c r="C57" s="1019" t="s">
        <v>437</v>
      </c>
      <c r="D57" s="697" t="s">
        <v>438</v>
      </c>
      <c r="E57" s="695"/>
      <c r="F57" s="1417"/>
      <c r="G57" s="1409"/>
      <c r="H57" s="1417"/>
      <c r="I57" s="1409"/>
      <c r="J57" s="1417"/>
      <c r="K57" s="1409"/>
      <c r="L57" s="1417"/>
      <c r="M57" s="1409"/>
      <c r="N57"/>
      <c r="O57"/>
      <c r="P57" s="1369">
        <v>12</v>
      </c>
      <c r="Q57" s="1376"/>
      <c r="R57" s="1369"/>
      <c r="S57" s="1409"/>
      <c r="T57" s="1390"/>
      <c r="U57" s="1403">
        <v>0</v>
      </c>
    </row>
    <row r="58" spans="1:21" ht="30" customHeight="1">
      <c r="A58" s="1381"/>
      <c r="B58" s="689"/>
      <c r="C58" s="703"/>
      <c r="D58" s="704" t="s">
        <v>439</v>
      </c>
      <c r="E58" s="695"/>
      <c r="F58" s="1418"/>
      <c r="G58" s="1410"/>
      <c r="H58" s="1418"/>
      <c r="I58" s="1410"/>
      <c r="J58" s="1418"/>
      <c r="K58" s="1410"/>
      <c r="L58" s="1418"/>
      <c r="M58" s="1410"/>
      <c r="N58"/>
      <c r="O58"/>
      <c r="P58" s="1370"/>
      <c r="Q58" s="1364"/>
      <c r="R58" s="1370"/>
      <c r="S58" s="1410"/>
      <c r="T58" s="1391"/>
      <c r="U58" s="1404"/>
    </row>
    <row r="59" spans="1:21" ht="30" customHeight="1">
      <c r="A59" s="1381"/>
      <c r="B59" s="689"/>
      <c r="C59" s="693" t="s">
        <v>253</v>
      </c>
      <c r="D59" s="705" t="s">
        <v>440</v>
      </c>
      <c r="E59" s="1363" t="s">
        <v>441</v>
      </c>
      <c r="F59" s="1418"/>
      <c r="G59" s="1410"/>
      <c r="H59" s="1418"/>
      <c r="I59" s="1410"/>
      <c r="J59" s="1418"/>
      <c r="K59" s="1410"/>
      <c r="L59" s="1418"/>
      <c r="M59" s="1410"/>
      <c r="N59"/>
      <c r="O59"/>
      <c r="P59" s="1370"/>
      <c r="Q59" s="1364"/>
      <c r="R59" s="1370"/>
      <c r="S59" s="1410"/>
      <c r="T59" s="1391"/>
      <c r="U59" s="1404"/>
    </row>
    <row r="60" spans="1:21" ht="30" customHeight="1">
      <c r="A60" s="1381"/>
      <c r="B60" s="689"/>
      <c r="C60" s="703"/>
      <c r="D60" s="704" t="s">
        <v>442</v>
      </c>
      <c r="E60" s="1377"/>
      <c r="F60" s="1419"/>
      <c r="G60" s="1420"/>
      <c r="H60" s="1419"/>
      <c r="I60" s="1420"/>
      <c r="J60" s="1419"/>
      <c r="K60" s="1420"/>
      <c r="L60" s="1419"/>
      <c r="M60" s="1420"/>
      <c r="N60"/>
      <c r="O60"/>
      <c r="P60" s="1371"/>
      <c r="Q60" s="1377"/>
      <c r="R60" s="1371"/>
      <c r="S60" s="1420"/>
      <c r="T60" s="1392"/>
      <c r="U60" s="1405"/>
    </row>
    <row r="61" spans="1:21" ht="30" customHeight="1">
      <c r="A61" s="1381"/>
      <c r="B61" s="689"/>
      <c r="C61" s="703"/>
      <c r="D61" s="704"/>
      <c r="E61" s="695"/>
      <c r="F61" s="1417"/>
      <c r="G61" s="1409"/>
      <c r="H61" s="1417"/>
      <c r="I61" s="1409"/>
      <c r="J61" s="1417"/>
      <c r="K61" s="1409"/>
      <c r="L61" s="1417"/>
      <c r="M61" s="1409"/>
      <c r="N61"/>
      <c r="O61"/>
      <c r="P61" s="1369">
        <v>13</v>
      </c>
      <c r="Q61" s="1376"/>
      <c r="R61" s="1369"/>
      <c r="S61" s="1409"/>
      <c r="T61" s="1390"/>
      <c r="U61" s="1403">
        <v>0</v>
      </c>
    </row>
    <row r="62" spans="1:21" ht="30" customHeight="1">
      <c r="A62" s="1381"/>
      <c r="B62" s="689"/>
      <c r="C62" s="693" t="s">
        <v>443</v>
      </c>
      <c r="D62" s="711" t="s">
        <v>444</v>
      </c>
      <c r="E62" s="695"/>
      <c r="F62" s="1418"/>
      <c r="G62" s="1410"/>
      <c r="H62" s="1418"/>
      <c r="I62" s="1410"/>
      <c r="J62" s="1418"/>
      <c r="K62" s="1410"/>
      <c r="L62" s="1418"/>
      <c r="M62" s="1410"/>
      <c r="N62"/>
      <c r="O62"/>
      <c r="P62" s="1370"/>
      <c r="Q62" s="1364"/>
      <c r="R62" s="1370"/>
      <c r="S62" s="1410"/>
      <c r="T62" s="1391"/>
      <c r="U62" s="1404"/>
    </row>
    <row r="63" spans="1:21" ht="30" customHeight="1">
      <c r="A63" s="1381"/>
      <c r="B63" s="689"/>
      <c r="C63" s="703"/>
      <c r="D63" s="704" t="s">
        <v>445</v>
      </c>
      <c r="E63" s="1363" t="s">
        <v>446</v>
      </c>
      <c r="F63" s="1418"/>
      <c r="G63" s="1410"/>
      <c r="H63" s="1418"/>
      <c r="I63" s="1410"/>
      <c r="J63" s="1418"/>
      <c r="K63" s="1410"/>
      <c r="L63" s="1418"/>
      <c r="M63" s="1410"/>
      <c r="N63"/>
      <c r="O63"/>
      <c r="P63" s="1370"/>
      <c r="Q63" s="1364"/>
      <c r="R63" s="1370"/>
      <c r="S63" s="1410"/>
      <c r="T63" s="1391"/>
      <c r="U63" s="1404"/>
    </row>
    <row r="64" spans="1:21" ht="30" customHeight="1">
      <c r="A64" s="1381"/>
      <c r="B64" s="689"/>
      <c r="C64" s="703"/>
      <c r="D64" s="704"/>
      <c r="E64" s="1377"/>
      <c r="F64" s="1419"/>
      <c r="G64" s="1420"/>
      <c r="H64" s="1419"/>
      <c r="I64" s="1420"/>
      <c r="J64" s="1419"/>
      <c r="K64" s="1420"/>
      <c r="L64" s="1419"/>
      <c r="M64" s="1420"/>
      <c r="N64"/>
      <c r="O64"/>
      <c r="P64" s="1371"/>
      <c r="Q64" s="1377"/>
      <c r="R64" s="1371"/>
      <c r="S64" s="1420"/>
      <c r="T64" s="1392"/>
      <c r="U64" s="1405"/>
    </row>
    <row r="65" spans="1:21" ht="30" customHeight="1">
      <c r="A65" s="1381"/>
      <c r="B65" s="689"/>
      <c r="C65" s="1019" t="s">
        <v>447</v>
      </c>
      <c r="D65" s="1382" t="s">
        <v>448</v>
      </c>
      <c r="E65" s="695"/>
      <c r="F65" s="1417"/>
      <c r="G65" s="1409"/>
      <c r="H65" s="1417"/>
      <c r="I65" s="1409"/>
      <c r="J65" s="1417"/>
      <c r="K65" s="1409"/>
      <c r="L65" s="1417"/>
      <c r="M65" s="1409"/>
      <c r="N65"/>
      <c r="O65"/>
      <c r="P65" s="1369">
        <v>14</v>
      </c>
      <c r="Q65" s="1376"/>
      <c r="R65" s="1369"/>
      <c r="S65" s="1409"/>
      <c r="T65" s="1390"/>
      <c r="U65" s="1403">
        <v>0</v>
      </c>
    </row>
    <row r="66" spans="1:21" ht="30" customHeight="1">
      <c r="A66" s="1381"/>
      <c r="B66" s="689"/>
      <c r="C66" s="693"/>
      <c r="D66" s="1382"/>
      <c r="E66" s="695"/>
      <c r="F66" s="1418"/>
      <c r="G66" s="1410"/>
      <c r="H66" s="1418"/>
      <c r="I66" s="1410"/>
      <c r="J66" s="1418"/>
      <c r="K66" s="1410"/>
      <c r="L66" s="1418"/>
      <c r="M66" s="1410"/>
      <c r="N66"/>
      <c r="O66"/>
      <c r="P66" s="1370"/>
      <c r="Q66" s="1364"/>
      <c r="R66" s="1370"/>
      <c r="S66" s="1410"/>
      <c r="T66" s="1391"/>
      <c r="U66" s="1404"/>
    </row>
    <row r="67" spans="1:21" ht="30" customHeight="1">
      <c r="A67" s="1381"/>
      <c r="B67" s="689"/>
      <c r="C67" s="693"/>
      <c r="D67" s="1383" t="s">
        <v>449</v>
      </c>
      <c r="E67" s="1363" t="s">
        <v>450</v>
      </c>
      <c r="F67" s="1418"/>
      <c r="G67" s="1410"/>
      <c r="H67" s="1418"/>
      <c r="I67" s="1410"/>
      <c r="J67" s="1418"/>
      <c r="K67" s="1410"/>
      <c r="L67" s="1418"/>
      <c r="M67" s="1410"/>
      <c r="N67"/>
      <c r="O67"/>
      <c r="P67" s="1370"/>
      <c r="Q67" s="1364"/>
      <c r="R67" s="1370"/>
      <c r="S67" s="1410"/>
      <c r="T67" s="1391"/>
      <c r="U67" s="1404"/>
    </row>
    <row r="68" spans="1:21" ht="30" customHeight="1">
      <c r="A68" s="1381"/>
      <c r="B68" s="689"/>
      <c r="C68" s="703"/>
      <c r="D68" s="1383"/>
      <c r="E68" s="1377"/>
      <c r="F68" s="1419"/>
      <c r="G68" s="1420"/>
      <c r="H68" s="1419"/>
      <c r="I68" s="1420"/>
      <c r="J68" s="1419"/>
      <c r="K68" s="1420"/>
      <c r="L68" s="1419"/>
      <c r="M68" s="1420"/>
      <c r="N68"/>
      <c r="O68"/>
      <c r="P68" s="1371"/>
      <c r="Q68" s="1377"/>
      <c r="R68" s="1371"/>
      <c r="S68" s="1420"/>
      <c r="T68" s="1392"/>
      <c r="U68" s="1405"/>
    </row>
    <row r="69" spans="1:21" ht="30" customHeight="1">
      <c r="A69" s="1381"/>
      <c r="B69" s="689"/>
      <c r="C69" s="693">
        <v>4.2</v>
      </c>
      <c r="D69" s="697" t="s">
        <v>451</v>
      </c>
      <c r="E69" s="695"/>
      <c r="F69" s="1417"/>
      <c r="G69" s="1409"/>
      <c r="H69" s="1417"/>
      <c r="I69" s="1409"/>
      <c r="J69" s="1433"/>
      <c r="K69" s="1434"/>
      <c r="L69" s="1417"/>
      <c r="M69" s="1409"/>
      <c r="N69"/>
      <c r="O69"/>
      <c r="P69" s="1369">
        <v>15</v>
      </c>
      <c r="Q69" s="1376"/>
      <c r="R69" s="1369"/>
      <c r="S69" s="1409"/>
      <c r="T69" s="1390"/>
      <c r="U69" s="1400">
        <f>F69+H69+L69-Q69+R69-T69</f>
        <v>0</v>
      </c>
    </row>
    <row r="70" spans="1:21" ht="30" customHeight="1">
      <c r="A70" s="1381"/>
      <c r="B70" s="689"/>
      <c r="C70" s="703"/>
      <c r="D70" s="704" t="s">
        <v>452</v>
      </c>
      <c r="E70" s="695"/>
      <c r="F70" s="1418"/>
      <c r="G70" s="1410"/>
      <c r="H70" s="1418"/>
      <c r="I70" s="1410"/>
      <c r="J70" s="1435"/>
      <c r="K70" s="1436"/>
      <c r="L70" s="1418"/>
      <c r="M70" s="1410"/>
      <c r="N70"/>
      <c r="O70"/>
      <c r="P70" s="1370"/>
      <c r="Q70" s="1364"/>
      <c r="R70" s="1370"/>
      <c r="S70" s="1410"/>
      <c r="T70" s="1391"/>
      <c r="U70" s="1401"/>
    </row>
    <row r="71" spans="1:21" ht="30" customHeight="1">
      <c r="A71" s="1381"/>
      <c r="B71" s="689"/>
      <c r="C71" s="693" t="s">
        <v>453</v>
      </c>
      <c r="D71" s="697" t="s">
        <v>454</v>
      </c>
      <c r="E71" s="1363" t="s">
        <v>455</v>
      </c>
      <c r="F71" s="1418"/>
      <c r="G71" s="1410"/>
      <c r="H71" s="1418"/>
      <c r="I71" s="1410"/>
      <c r="J71" s="1435"/>
      <c r="K71" s="1436"/>
      <c r="L71" s="1418"/>
      <c r="M71" s="1410"/>
      <c r="N71"/>
      <c r="O71"/>
      <c r="P71" s="1370"/>
      <c r="Q71" s="1364"/>
      <c r="R71" s="1370"/>
      <c r="S71" s="1410"/>
      <c r="T71" s="1391"/>
      <c r="U71" s="1401"/>
    </row>
    <row r="72" spans="1:21" ht="30" customHeight="1">
      <c r="A72" s="1381"/>
      <c r="B72" s="689"/>
      <c r="C72" s="693"/>
      <c r="D72" s="704" t="s">
        <v>456</v>
      </c>
      <c r="E72" s="1377"/>
      <c r="F72" s="1419"/>
      <c r="G72" s="1420"/>
      <c r="H72" s="1419"/>
      <c r="I72" s="1420"/>
      <c r="J72" s="1437"/>
      <c r="K72" s="1438"/>
      <c r="L72" s="1419"/>
      <c r="M72" s="1420"/>
      <c r="N72"/>
      <c r="O72"/>
      <c r="P72" s="1371"/>
      <c r="Q72" s="1377"/>
      <c r="R72" s="1371"/>
      <c r="S72" s="1420"/>
      <c r="T72" s="1392"/>
      <c r="U72" s="1402"/>
    </row>
    <row r="73" spans="1:21" ht="30" customHeight="1">
      <c r="A73" s="1381"/>
      <c r="B73" s="689"/>
      <c r="C73" s="703"/>
      <c r="D73" s="704"/>
      <c r="E73" s="695"/>
      <c r="F73" s="1417"/>
      <c r="G73" s="1409"/>
      <c r="H73" s="1417"/>
      <c r="I73" s="1409"/>
      <c r="J73" s="1433"/>
      <c r="K73" s="1434"/>
      <c r="L73" s="1417"/>
      <c r="M73" s="1409"/>
      <c r="N73"/>
      <c r="O73"/>
      <c r="P73" s="1369">
        <v>16</v>
      </c>
      <c r="Q73" s="1376"/>
      <c r="R73" s="1369"/>
      <c r="S73" s="1409"/>
      <c r="T73" s="1390"/>
      <c r="U73" s="1400">
        <f>F73+H73+L73-Q73+R73-T73</f>
        <v>0</v>
      </c>
    </row>
    <row r="74" spans="1:21" ht="30" customHeight="1">
      <c r="A74" s="1381"/>
      <c r="B74" s="689"/>
      <c r="C74" s="693" t="s">
        <v>457</v>
      </c>
      <c r="D74" s="697" t="s">
        <v>458</v>
      </c>
      <c r="E74" s="695"/>
      <c r="F74" s="1418"/>
      <c r="G74" s="1410"/>
      <c r="H74" s="1418"/>
      <c r="I74" s="1410"/>
      <c r="J74" s="1435"/>
      <c r="K74" s="1436"/>
      <c r="L74" s="1418"/>
      <c r="M74" s="1410"/>
      <c r="N74"/>
      <c r="O74"/>
      <c r="P74" s="1370"/>
      <c r="Q74" s="1364"/>
      <c r="R74" s="1370"/>
      <c r="S74" s="1410"/>
      <c r="T74" s="1391"/>
      <c r="U74" s="1401"/>
    </row>
    <row r="75" spans="1:21" ht="30" customHeight="1">
      <c r="A75" s="1381"/>
      <c r="B75" s="689"/>
      <c r="C75" s="703"/>
      <c r="D75" s="704" t="s">
        <v>459</v>
      </c>
      <c r="E75" s="1363" t="s">
        <v>460</v>
      </c>
      <c r="F75" s="1418"/>
      <c r="G75" s="1410"/>
      <c r="H75" s="1418"/>
      <c r="I75" s="1410"/>
      <c r="J75" s="1435"/>
      <c r="K75" s="1436"/>
      <c r="L75" s="1418"/>
      <c r="M75" s="1410"/>
      <c r="N75"/>
      <c r="O75"/>
      <c r="P75" s="1370"/>
      <c r="Q75" s="1364"/>
      <c r="R75" s="1370"/>
      <c r="S75" s="1410"/>
      <c r="T75" s="1391"/>
      <c r="U75" s="1401"/>
    </row>
    <row r="76" spans="1:21" ht="30" customHeight="1">
      <c r="A76" s="1381"/>
      <c r="B76" s="689"/>
      <c r="C76" s="703"/>
      <c r="D76" s="704"/>
      <c r="E76" s="1377"/>
      <c r="F76" s="1419"/>
      <c r="G76" s="1420"/>
      <c r="H76" s="1419"/>
      <c r="I76" s="1420"/>
      <c r="J76" s="1437"/>
      <c r="K76" s="1438"/>
      <c r="L76" s="1419"/>
      <c r="M76" s="1420"/>
      <c r="N76"/>
      <c r="O76"/>
      <c r="P76" s="1371"/>
      <c r="Q76" s="1377"/>
      <c r="R76" s="1371"/>
      <c r="S76" s="1420"/>
      <c r="T76" s="1392"/>
      <c r="U76" s="1402"/>
    </row>
    <row r="77" spans="1:21" ht="30" customHeight="1">
      <c r="A77" s="1381"/>
      <c r="B77" s="689"/>
      <c r="C77" s="703"/>
      <c r="D77" s="704"/>
      <c r="E77" s="695"/>
      <c r="F77" s="1417"/>
      <c r="G77" s="1409"/>
      <c r="H77" s="1417"/>
      <c r="I77" s="1409"/>
      <c r="J77" s="1433"/>
      <c r="K77" s="1434"/>
      <c r="L77" s="1417"/>
      <c r="M77" s="1409"/>
      <c r="N77"/>
      <c r="O77"/>
      <c r="P77" s="1369">
        <v>17</v>
      </c>
      <c r="Q77" s="1376"/>
      <c r="R77" s="1369"/>
      <c r="S77" s="1409"/>
      <c r="T77" s="1393"/>
      <c r="U77" s="1403">
        <f>F77+H77+L77-Q77+R77</f>
        <v>0</v>
      </c>
    </row>
    <row r="78" spans="1:21" ht="30" customHeight="1">
      <c r="A78" s="1381"/>
      <c r="B78" s="689"/>
      <c r="C78" s="693" t="s">
        <v>461</v>
      </c>
      <c r="D78" s="697" t="s">
        <v>462</v>
      </c>
      <c r="E78" s="695"/>
      <c r="F78" s="1418"/>
      <c r="G78" s="1410"/>
      <c r="H78" s="1418"/>
      <c r="I78" s="1410"/>
      <c r="J78" s="1435"/>
      <c r="K78" s="1436"/>
      <c r="L78" s="1418"/>
      <c r="M78" s="1410"/>
      <c r="N78"/>
      <c r="O78"/>
      <c r="P78" s="1370"/>
      <c r="Q78" s="1364"/>
      <c r="R78" s="1370"/>
      <c r="S78" s="1410"/>
      <c r="T78" s="1394"/>
      <c r="U78" s="1404"/>
    </row>
    <row r="79" spans="1:21" ht="30" customHeight="1">
      <c r="A79" s="1381"/>
      <c r="B79" s="689"/>
      <c r="C79" s="703"/>
      <c r="D79" s="704" t="s">
        <v>463</v>
      </c>
      <c r="E79" s="1363" t="s">
        <v>464</v>
      </c>
      <c r="F79" s="1418"/>
      <c r="G79" s="1410"/>
      <c r="H79" s="1418"/>
      <c r="I79" s="1410"/>
      <c r="J79" s="1435"/>
      <c r="K79" s="1436"/>
      <c r="L79" s="1418"/>
      <c r="M79" s="1410"/>
      <c r="N79"/>
      <c r="O79"/>
      <c r="P79" s="1370"/>
      <c r="Q79" s="1364"/>
      <c r="R79" s="1370"/>
      <c r="S79" s="1410"/>
      <c r="T79" s="1394"/>
      <c r="U79" s="1404"/>
    </row>
    <row r="80" spans="1:21" ht="30" customHeight="1">
      <c r="A80" s="1381"/>
      <c r="B80" s="689"/>
      <c r="C80" s="703"/>
      <c r="D80" s="704"/>
      <c r="E80" s="1377"/>
      <c r="F80" s="1419"/>
      <c r="G80" s="1420"/>
      <c r="H80" s="1419"/>
      <c r="I80" s="1420"/>
      <c r="J80" s="1437"/>
      <c r="K80" s="1438"/>
      <c r="L80" s="1419"/>
      <c r="M80" s="1420"/>
      <c r="N80"/>
      <c r="O80"/>
      <c r="P80" s="1371"/>
      <c r="Q80" s="1377"/>
      <c r="R80" s="1371"/>
      <c r="S80" s="1420"/>
      <c r="T80" s="1395"/>
      <c r="U80" s="1405"/>
    </row>
    <row r="81" spans="1:21" ht="30" customHeight="1">
      <c r="A81" s="1381"/>
      <c r="B81" s="689"/>
      <c r="C81" s="693">
        <v>4.3</v>
      </c>
      <c r="D81" s="697" t="s">
        <v>420</v>
      </c>
      <c r="E81" s="695"/>
      <c r="F81" s="1417"/>
      <c r="G81" s="1409"/>
      <c r="H81" s="1417"/>
      <c r="I81" s="1409"/>
      <c r="J81" s="1417"/>
      <c r="K81" s="1409"/>
      <c r="L81" s="1417"/>
      <c r="M81" s="1409"/>
      <c r="N81"/>
      <c r="O81"/>
      <c r="P81" s="1369">
        <v>18</v>
      </c>
      <c r="Q81" s="1376"/>
      <c r="R81" s="1369"/>
      <c r="S81" s="1409"/>
      <c r="T81" s="1390"/>
      <c r="U81" s="1403">
        <v>0</v>
      </c>
    </row>
    <row r="82" spans="1:21" ht="30" customHeight="1">
      <c r="A82" s="1381"/>
      <c r="B82" s="689"/>
      <c r="C82" s="693"/>
      <c r="D82" s="704" t="s">
        <v>421</v>
      </c>
      <c r="E82" s="695"/>
      <c r="F82" s="1418"/>
      <c r="G82" s="1410"/>
      <c r="H82" s="1418"/>
      <c r="I82" s="1410"/>
      <c r="J82" s="1418"/>
      <c r="K82" s="1410"/>
      <c r="L82" s="1418"/>
      <c r="M82" s="1410"/>
      <c r="N82"/>
      <c r="O82"/>
      <c r="P82" s="1370"/>
      <c r="Q82" s="1364"/>
      <c r="R82" s="1370"/>
      <c r="S82" s="1410"/>
      <c r="T82" s="1391"/>
      <c r="U82" s="1404"/>
    </row>
    <row r="83" spans="1:21" ht="30" customHeight="1">
      <c r="A83" s="1381"/>
      <c r="B83" s="689"/>
      <c r="C83" s="693"/>
      <c r="D83" s="697" t="s">
        <v>422</v>
      </c>
      <c r="E83" s="1363" t="s">
        <v>465</v>
      </c>
      <c r="F83" s="1418"/>
      <c r="G83" s="1410"/>
      <c r="H83" s="1418"/>
      <c r="I83" s="1410"/>
      <c r="J83" s="1418"/>
      <c r="K83" s="1410"/>
      <c r="L83" s="1418"/>
      <c r="M83" s="1410"/>
      <c r="N83"/>
      <c r="O83"/>
      <c r="P83" s="1370"/>
      <c r="Q83" s="1364"/>
      <c r="R83" s="1370"/>
      <c r="S83" s="1410"/>
      <c r="T83" s="1391"/>
      <c r="U83" s="1404"/>
    </row>
    <row r="84" spans="1:21" ht="30" customHeight="1">
      <c r="A84" s="1381"/>
      <c r="B84" s="689"/>
      <c r="C84" s="693"/>
      <c r="D84" s="697"/>
      <c r="E84" s="1377"/>
      <c r="F84" s="1419"/>
      <c r="G84" s="1420"/>
      <c r="H84" s="1419"/>
      <c r="I84" s="1420"/>
      <c r="J84" s="1419"/>
      <c r="K84" s="1420"/>
      <c r="L84" s="1419"/>
      <c r="M84" s="1420"/>
      <c r="N84"/>
      <c r="O84"/>
      <c r="P84" s="1371"/>
      <c r="Q84" s="1377"/>
      <c r="R84" s="1371"/>
      <c r="S84" s="1420"/>
      <c r="T84" s="1392"/>
      <c r="U84" s="1405"/>
    </row>
    <row r="85" spans="1:21" ht="30" customHeight="1">
      <c r="A85" s="1381"/>
      <c r="B85" s="689"/>
      <c r="C85" s="693"/>
      <c r="D85" s="697"/>
      <c r="E85" s="695"/>
      <c r="F85" s="1417">
        <f>F11+F15+F19+F23+F27+F31+F35+F39+F43+F49+F53+F57+F61+F65+F69+F73+F77+F81</f>
        <v>0</v>
      </c>
      <c r="G85" s="1409"/>
      <c r="H85" s="1369">
        <f>H11+H15+H19+H23+H27+H31+H35+H39+H43+H49+H53+H57+H61+H65+H69+H73+H77+H81</f>
        <v>0</v>
      </c>
      <c r="I85" s="1409"/>
      <c r="J85" s="1369">
        <f>J15+J19+J23+J31+J35+J39+J43+J53+J57+J61+J65+J81</f>
        <v>0</v>
      </c>
      <c r="K85" s="1409"/>
      <c r="L85" s="1369">
        <f>L15+L19+L23+L27+L43+L49+L53+L57+L61+L65+L69+L73+L77+L81</f>
        <v>0</v>
      </c>
      <c r="M85" s="1409"/>
      <c r="N85"/>
      <c r="O85"/>
      <c r="P85" s="1369">
        <v>99</v>
      </c>
      <c r="Q85" s="1376">
        <f>Q11+Q15+Q19+Q23+Q27+Q31+Q35+Q39+Q43+Q49+Q53+Q57+Q61+Q65+Q69+Q73+Q77+Q81</f>
        <v>0</v>
      </c>
      <c r="R85" s="1369">
        <f>R11+R15+R19+R23+R27+R31+R35+R39+R43+R49+R53+R57+R61+R65+R69+R73+R77+R81</f>
        <v>0</v>
      </c>
      <c r="S85" s="1409"/>
      <c r="T85" s="1427">
        <f>T11+T15+T19+T23+T27+T31+T35+T39+T43+T49+T53+T57+T61+T65+T69+T73+T81</f>
        <v>0</v>
      </c>
      <c r="U85" s="1403">
        <f>F85+H85+J85+L85-Q85+R85-T85</f>
        <v>0</v>
      </c>
    </row>
    <row r="86" spans="1:21" ht="30" customHeight="1">
      <c r="A86" s="1381"/>
      <c r="B86" s="689"/>
      <c r="C86" s="693">
        <v>4.4000000000000004</v>
      </c>
      <c r="D86" s="697" t="s">
        <v>466</v>
      </c>
      <c r="E86" s="695"/>
      <c r="F86" s="1418"/>
      <c r="G86" s="1410"/>
      <c r="H86" s="1370"/>
      <c r="I86" s="1410"/>
      <c r="J86" s="1370"/>
      <c r="K86" s="1410"/>
      <c r="L86" s="1370"/>
      <c r="M86" s="1410"/>
      <c r="N86"/>
      <c r="O86"/>
      <c r="P86" s="1370"/>
      <c r="Q86" s="1364"/>
      <c r="R86" s="1370"/>
      <c r="S86" s="1410"/>
      <c r="T86" s="1428"/>
      <c r="U86" s="1404"/>
    </row>
    <row r="87" spans="1:21" ht="30" customHeight="1">
      <c r="A87" s="1381"/>
      <c r="B87" s="689"/>
      <c r="C87" s="693"/>
      <c r="D87" s="699" t="s">
        <v>360</v>
      </c>
      <c r="E87" s="1363" t="s">
        <v>467</v>
      </c>
      <c r="F87" s="1418"/>
      <c r="G87" s="1410"/>
      <c r="H87" s="1370"/>
      <c r="I87" s="1410"/>
      <c r="J87" s="1370"/>
      <c r="K87" s="1410"/>
      <c r="L87" s="1370"/>
      <c r="M87" s="1410"/>
      <c r="N87"/>
      <c r="O87"/>
      <c r="P87" s="1370"/>
      <c r="Q87" s="1364"/>
      <c r="R87" s="1370"/>
      <c r="S87" s="1410"/>
      <c r="T87" s="1428"/>
      <c r="U87" s="1404"/>
    </row>
    <row r="88" spans="1:21" ht="30" customHeight="1">
      <c r="A88" s="1381"/>
      <c r="B88" s="689"/>
      <c r="C88" s="693"/>
      <c r="D88" s="697"/>
      <c r="E88" s="1364"/>
      <c r="F88" s="1418"/>
      <c r="G88" s="1410"/>
      <c r="H88" s="1371"/>
      <c r="I88" s="1420"/>
      <c r="J88" s="1371"/>
      <c r="K88" s="1420"/>
      <c r="L88" s="1371"/>
      <c r="M88" s="1420"/>
      <c r="N88"/>
      <c r="O88"/>
      <c r="P88" s="1371"/>
      <c r="Q88" s="1377"/>
      <c r="R88" s="1371"/>
      <c r="S88" s="1420"/>
      <c r="T88" s="1429"/>
      <c r="U88" s="1405"/>
    </row>
    <row r="89" spans="1:21" ht="12.9" customHeight="1">
      <c r="A89" s="1381"/>
      <c r="B89" s="717"/>
      <c r="C89" s="718"/>
      <c r="D89" s="719"/>
      <c r="E89" s="719"/>
      <c r="F89" s="719"/>
      <c r="G89" s="720"/>
      <c r="H89" s="1365" t="s">
        <v>468</v>
      </c>
      <c r="I89" s="1367" t="s">
        <v>469</v>
      </c>
      <c r="J89" s="1365" t="s">
        <v>470</v>
      </c>
      <c r="K89" s="1367" t="s">
        <v>397</v>
      </c>
      <c r="L89" s="1365" t="s">
        <v>471</v>
      </c>
      <c r="M89" s="1367" t="s">
        <v>472</v>
      </c>
      <c r="N89"/>
      <c r="O89"/>
      <c r="P89" s="1372">
        <v>19</v>
      </c>
      <c r="Q89" s="1421"/>
      <c r="R89" s="735"/>
      <c r="S89" s="736"/>
      <c r="T89" s="737"/>
      <c r="U89" s="738"/>
    </row>
    <row r="90" spans="1:21" ht="30" customHeight="1">
      <c r="A90" s="1381"/>
      <c r="B90" s="689"/>
      <c r="C90" s="693" t="s">
        <v>473</v>
      </c>
      <c r="D90" s="1360" t="s">
        <v>474</v>
      </c>
      <c r="E90" s="1361"/>
      <c r="F90" s="1361"/>
      <c r="G90" s="1362"/>
      <c r="H90" s="1366"/>
      <c r="I90" s="1368"/>
      <c r="J90" s="1366"/>
      <c r="K90" s="1368"/>
      <c r="L90" s="1366"/>
      <c r="M90" s="1368"/>
      <c r="N90"/>
      <c r="O90"/>
      <c r="P90" s="1366"/>
      <c r="Q90" s="1422"/>
      <c r="R90" s="724"/>
      <c r="S90" s="739"/>
      <c r="T90" s="740"/>
      <c r="U90" s="741"/>
    </row>
    <row r="91" spans="1:21" ht="30" customHeight="1">
      <c r="A91" s="1381"/>
      <c r="B91" s="689"/>
      <c r="C91" s="703"/>
      <c r="D91" s="721" t="s">
        <v>475</v>
      </c>
      <c r="E91" s="722"/>
      <c r="F91" s="722"/>
      <c r="G91" s="723"/>
      <c r="H91" s="1366"/>
      <c r="I91" s="1368"/>
      <c r="J91" s="1366"/>
      <c r="K91" s="1368"/>
      <c r="L91" s="1366"/>
      <c r="M91" s="1368"/>
      <c r="N91"/>
      <c r="O91"/>
      <c r="P91" s="1366"/>
      <c r="Q91" s="1422"/>
      <c r="R91" s="1021" t="s">
        <v>476</v>
      </c>
      <c r="S91" s="739" t="s">
        <v>477</v>
      </c>
      <c r="T91" s="742" t="s">
        <v>478</v>
      </c>
      <c r="U91" s="743" t="s">
        <v>479</v>
      </c>
    </row>
    <row r="92" spans="1:21" ht="30" customHeight="1">
      <c r="A92" s="1381"/>
      <c r="B92" s="689"/>
      <c r="C92" s="703"/>
      <c r="D92" s="1378" t="s">
        <v>480</v>
      </c>
      <c r="E92" s="1361"/>
      <c r="F92" s="1361"/>
      <c r="G92" s="1362"/>
      <c r="H92" s="724"/>
      <c r="I92" s="1384" t="s">
        <v>396</v>
      </c>
      <c r="J92" s="724"/>
      <c r="K92" s="1384" t="s">
        <v>481</v>
      </c>
      <c r="L92" s="724"/>
      <c r="M92" s="1384" t="s">
        <v>482</v>
      </c>
      <c r="N92"/>
      <c r="O92"/>
      <c r="P92" s="1366"/>
      <c r="Q92" s="1422"/>
      <c r="R92" s="724"/>
      <c r="S92" s="744" t="s">
        <v>483</v>
      </c>
      <c r="T92" s="745" t="s">
        <v>484</v>
      </c>
      <c r="U92" s="746" t="s">
        <v>272</v>
      </c>
    </row>
    <row r="93" spans="1:21" ht="30" customHeight="1">
      <c r="A93" s="1381"/>
      <c r="B93" s="689"/>
      <c r="C93" s="703"/>
      <c r="D93" s="725" t="s">
        <v>485</v>
      </c>
      <c r="E93" s="722"/>
      <c r="F93" s="722"/>
      <c r="G93" s="723"/>
      <c r="H93" s="726"/>
      <c r="I93" s="1385"/>
      <c r="J93" s="726"/>
      <c r="K93" s="1385"/>
      <c r="L93" s="726"/>
      <c r="M93" s="1385"/>
      <c r="N93"/>
      <c r="O93"/>
      <c r="P93" s="1366"/>
      <c r="Q93" s="1423"/>
      <c r="R93" s="724"/>
      <c r="S93" s="739"/>
      <c r="T93" s="740"/>
      <c r="U93" s="741"/>
    </row>
    <row r="94" spans="1:21" ht="30" customHeight="1">
      <c r="A94" s="1381"/>
      <c r="B94" s="689"/>
      <c r="C94" s="703"/>
      <c r="D94" s="722"/>
      <c r="E94" s="722"/>
      <c r="F94" s="722"/>
      <c r="G94" s="723"/>
      <c r="H94" s="1369"/>
      <c r="I94" s="1409"/>
      <c r="J94" s="1369"/>
      <c r="K94" s="1409"/>
      <c r="L94" s="1369"/>
      <c r="M94" s="1409"/>
      <c r="N94"/>
      <c r="O94"/>
      <c r="P94" s="1366"/>
      <c r="Q94" s="1424"/>
      <c r="R94" s="1372"/>
      <c r="S94" s="1413"/>
      <c r="T94" s="1430"/>
      <c r="U94" s="1406">
        <f>H94+J94+L94+R94+T94</f>
        <v>0</v>
      </c>
    </row>
    <row r="95" spans="1:21" ht="30" customHeight="1">
      <c r="A95" s="1381"/>
      <c r="B95" s="689"/>
      <c r="C95" s="703"/>
      <c r="D95" s="722"/>
      <c r="E95" s="722"/>
      <c r="F95" s="722"/>
      <c r="G95" s="723"/>
      <c r="H95" s="1370"/>
      <c r="I95" s="1410"/>
      <c r="J95" s="1370"/>
      <c r="K95" s="1410"/>
      <c r="L95" s="1370"/>
      <c r="M95" s="1410"/>
      <c r="N95"/>
      <c r="O95"/>
      <c r="P95" s="1366"/>
      <c r="Q95" s="1425"/>
      <c r="R95" s="1366"/>
      <c r="S95" s="1414"/>
      <c r="T95" s="1431"/>
      <c r="U95" s="1407"/>
    </row>
    <row r="96" spans="1:21" ht="30" customHeight="1">
      <c r="A96" s="1381"/>
      <c r="B96" s="727"/>
      <c r="C96" s="728"/>
      <c r="D96" s="729"/>
      <c r="E96" s="729"/>
      <c r="F96" s="729"/>
      <c r="G96" s="730"/>
      <c r="H96" s="1411"/>
      <c r="I96" s="1412"/>
      <c r="J96" s="1411"/>
      <c r="K96" s="1412"/>
      <c r="L96" s="1411"/>
      <c r="M96" s="1412"/>
      <c r="N96"/>
      <c r="O96"/>
      <c r="P96" s="1373"/>
      <c r="Q96" s="1426"/>
      <c r="R96" s="1373"/>
      <c r="S96" s="1415"/>
      <c r="T96" s="1432"/>
      <c r="U96" s="1408"/>
    </row>
    <row r="97" spans="1:21" ht="9.9" customHeight="1">
      <c r="A97" s="1381"/>
      <c r="B97" s="703"/>
      <c r="C97" s="693"/>
      <c r="D97" s="703"/>
      <c r="E97" s="731"/>
      <c r="F97" s="731"/>
      <c r="G97" s="703"/>
      <c r="H97" s="703"/>
      <c r="I97" s="703"/>
      <c r="J97" s="703"/>
      <c r="K97" s="703"/>
      <c r="L97" s="703"/>
      <c r="M97" s="703"/>
      <c r="N97"/>
      <c r="O97"/>
      <c r="P97" s="703"/>
      <c r="Q97" s="703"/>
      <c r="R97" s="703"/>
      <c r="S97" s="703"/>
      <c r="T97" s="703"/>
      <c r="U97" s="703"/>
    </row>
    <row r="98" spans="1:21" ht="24" customHeight="1">
      <c r="A98" s="1381"/>
      <c r="B98" s="703"/>
      <c r="C98" s="1416" t="s">
        <v>486</v>
      </c>
      <c r="D98" s="1416"/>
      <c r="E98" s="731"/>
      <c r="F98" s="731"/>
      <c r="G98" s="703"/>
      <c r="H98" s="703"/>
      <c r="I98" s="703"/>
      <c r="J98" s="703"/>
      <c r="K98" s="703"/>
      <c r="L98" s="703"/>
      <c r="M98" s="703"/>
      <c r="N98"/>
      <c r="O98"/>
      <c r="P98" s="703"/>
      <c r="Q98" s="703"/>
      <c r="R98" s="703"/>
      <c r="S98" s="703"/>
      <c r="T98" s="703"/>
      <c r="U98" s="703"/>
    </row>
    <row r="99" spans="1:21" ht="30" customHeight="1">
      <c r="A99" s="1381"/>
      <c r="B99" s="703"/>
      <c r="C99" s="1416"/>
      <c r="D99" s="1416"/>
      <c r="E99" s="731"/>
      <c r="F99" s="731"/>
      <c r="G99" s="703"/>
      <c r="H99" s="703"/>
      <c r="I99" s="703"/>
      <c r="J99" s="703"/>
      <c r="K99" s="703"/>
      <c r="L99" s="703"/>
      <c r="M99" s="703"/>
      <c r="N99"/>
      <c r="O99"/>
      <c r="P99" s="703"/>
      <c r="Q99" s="703"/>
      <c r="R99" s="703"/>
      <c r="S99" s="703"/>
      <c r="T99" s="703"/>
      <c r="U99" s="703"/>
    </row>
    <row r="100" spans="1:21" ht="30" customHeight="1">
      <c r="A100" s="732"/>
      <c r="C100" s="733"/>
      <c r="D100" s="733"/>
      <c r="N100"/>
      <c r="O100"/>
    </row>
    <row r="101" spans="1:21" ht="30" customHeight="1">
      <c r="A101" s="732"/>
      <c r="C101" s="1379">
        <v>8</v>
      </c>
      <c r="D101" s="1379"/>
      <c r="E101" s="1379"/>
      <c r="F101" s="1379"/>
      <c r="G101" s="1379"/>
      <c r="H101" s="1379"/>
      <c r="I101" s="1379"/>
      <c r="J101" s="1379"/>
      <c r="K101" s="1379"/>
      <c r="L101" s="1379"/>
      <c r="M101" s="1379"/>
      <c r="N101"/>
      <c r="O101"/>
      <c r="P101" s="1380">
        <v>9</v>
      </c>
      <c r="Q101" s="1380"/>
      <c r="R101" s="1380"/>
      <c r="S101" s="1380"/>
      <c r="T101" s="1380"/>
      <c r="U101" s="1380"/>
    </row>
    <row r="102" spans="1:21" ht="35.25" customHeight="1">
      <c r="A102" s="590"/>
      <c r="N102"/>
      <c r="O102"/>
    </row>
    <row r="103" spans="1:21" ht="25.5" customHeight="1">
      <c r="A103" s="590"/>
    </row>
    <row r="104" spans="1:21" ht="27" customHeight="1">
      <c r="C104" s="734"/>
      <c r="D104" s="734"/>
      <c r="G104" s="734"/>
      <c r="H104" s="734"/>
      <c r="I104" s="734"/>
      <c r="J104" s="734"/>
      <c r="K104" s="734"/>
      <c r="L104" s="734"/>
      <c r="M104" s="734"/>
      <c r="N104" s="734"/>
      <c r="O104" s="734"/>
      <c r="R104" s="734"/>
      <c r="S104" s="734"/>
      <c r="T104" s="734"/>
      <c r="U104" s="734"/>
    </row>
    <row r="105" spans="1:21" ht="25.5" customHeight="1"/>
  </sheetData>
  <mergeCells count="232">
    <mergeCell ref="F15:G18"/>
    <mergeCell ref="H15:I18"/>
    <mergeCell ref="J15:K18"/>
    <mergeCell ref="L15:M18"/>
    <mergeCell ref="R15:S18"/>
    <mergeCell ref="F19:G22"/>
    <mergeCell ref="H19:I22"/>
    <mergeCell ref="J19:K22"/>
    <mergeCell ref="L19:M22"/>
    <mergeCell ref="R19:S22"/>
    <mergeCell ref="F3:G9"/>
    <mergeCell ref="R3:S9"/>
    <mergeCell ref="H3:M4"/>
    <mergeCell ref="L5:M9"/>
    <mergeCell ref="H6:I9"/>
    <mergeCell ref="J6:K9"/>
    <mergeCell ref="F11:G14"/>
    <mergeCell ref="H11:I14"/>
    <mergeCell ref="J11:K14"/>
    <mergeCell ref="L11:M14"/>
    <mergeCell ref="R11:S14"/>
    <mergeCell ref="F23:G26"/>
    <mergeCell ref="H23:I26"/>
    <mergeCell ref="J23:K26"/>
    <mergeCell ref="L23:M26"/>
    <mergeCell ref="R23:S26"/>
    <mergeCell ref="F27:G30"/>
    <mergeCell ref="H27:I30"/>
    <mergeCell ref="J27:K30"/>
    <mergeCell ref="L27:M30"/>
    <mergeCell ref="R27:S30"/>
    <mergeCell ref="F31:G34"/>
    <mergeCell ref="H31:I34"/>
    <mergeCell ref="J31:K34"/>
    <mergeCell ref="L31:M34"/>
    <mergeCell ref="R31:S34"/>
    <mergeCell ref="F35:G38"/>
    <mergeCell ref="H35:I38"/>
    <mergeCell ref="J35:K38"/>
    <mergeCell ref="L35:M38"/>
    <mergeCell ref="R35:S38"/>
    <mergeCell ref="F39:G42"/>
    <mergeCell ref="H39:I42"/>
    <mergeCell ref="J39:K42"/>
    <mergeCell ref="L39:M42"/>
    <mergeCell ref="R39:S42"/>
    <mergeCell ref="F43:G48"/>
    <mergeCell ref="H43:I48"/>
    <mergeCell ref="J43:K48"/>
    <mergeCell ref="L43:M48"/>
    <mergeCell ref="R43:S48"/>
    <mergeCell ref="Q43:Q48"/>
    <mergeCell ref="F49:G52"/>
    <mergeCell ref="H49:I52"/>
    <mergeCell ref="J49:K52"/>
    <mergeCell ref="L49:M52"/>
    <mergeCell ref="R49:S52"/>
    <mergeCell ref="F53:G56"/>
    <mergeCell ref="H53:I56"/>
    <mergeCell ref="J53:K56"/>
    <mergeCell ref="L53:M56"/>
    <mergeCell ref="R53:S56"/>
    <mergeCell ref="Q49:Q52"/>
    <mergeCell ref="Q53:Q56"/>
    <mergeCell ref="F57:G60"/>
    <mergeCell ref="H57:I60"/>
    <mergeCell ref="J57:K60"/>
    <mergeCell ref="L57:M60"/>
    <mergeCell ref="R57:S60"/>
    <mergeCell ref="F61:G64"/>
    <mergeCell ref="H61:I64"/>
    <mergeCell ref="J61:K64"/>
    <mergeCell ref="L61:M64"/>
    <mergeCell ref="R61:S64"/>
    <mergeCell ref="Q57:Q60"/>
    <mergeCell ref="Q61:Q64"/>
    <mergeCell ref="F65:G68"/>
    <mergeCell ref="H65:I68"/>
    <mergeCell ref="J65:K68"/>
    <mergeCell ref="L65:M68"/>
    <mergeCell ref="R65:S68"/>
    <mergeCell ref="F69:G72"/>
    <mergeCell ref="H69:I72"/>
    <mergeCell ref="J69:K72"/>
    <mergeCell ref="L69:M72"/>
    <mergeCell ref="R69:S72"/>
    <mergeCell ref="Q65:Q68"/>
    <mergeCell ref="Q69:Q72"/>
    <mergeCell ref="F73:G76"/>
    <mergeCell ref="H73:I76"/>
    <mergeCell ref="J73:K76"/>
    <mergeCell ref="L73:M76"/>
    <mergeCell ref="R73:S76"/>
    <mergeCell ref="F77:G80"/>
    <mergeCell ref="H77:I80"/>
    <mergeCell ref="J77:K80"/>
    <mergeCell ref="L77:M80"/>
    <mergeCell ref="R77:S80"/>
    <mergeCell ref="Q73:Q76"/>
    <mergeCell ref="Q77:Q80"/>
    <mergeCell ref="U81:U84"/>
    <mergeCell ref="U85:U88"/>
    <mergeCell ref="U94:U96"/>
    <mergeCell ref="H94:I96"/>
    <mergeCell ref="J94:K96"/>
    <mergeCell ref="L94:M96"/>
    <mergeCell ref="R94:S96"/>
    <mergeCell ref="C98:D99"/>
    <mergeCell ref="F81:G84"/>
    <mergeCell ref="H81:I84"/>
    <mergeCell ref="J81:K84"/>
    <mergeCell ref="L81:M84"/>
    <mergeCell ref="R81:S84"/>
    <mergeCell ref="F85:G88"/>
    <mergeCell ref="H85:I88"/>
    <mergeCell ref="J85:K88"/>
    <mergeCell ref="L85:M88"/>
    <mergeCell ref="R85:S88"/>
    <mergeCell ref="Q81:Q84"/>
    <mergeCell ref="Q85:Q88"/>
    <mergeCell ref="Q89:Q96"/>
    <mergeCell ref="T81:T84"/>
    <mergeCell ref="T85:T88"/>
    <mergeCell ref="T94:T96"/>
    <mergeCell ref="U43:U48"/>
    <mergeCell ref="U49:U52"/>
    <mergeCell ref="U53:U56"/>
    <mergeCell ref="U57:U60"/>
    <mergeCell ref="U61:U64"/>
    <mergeCell ref="U65:U68"/>
    <mergeCell ref="U69:U72"/>
    <mergeCell ref="U73:U76"/>
    <mergeCell ref="U77:U80"/>
    <mergeCell ref="U3:U9"/>
    <mergeCell ref="U11:U14"/>
    <mergeCell ref="U15:U18"/>
    <mergeCell ref="U19:U22"/>
    <mergeCell ref="U23:U26"/>
    <mergeCell ref="U27:U30"/>
    <mergeCell ref="U31:U34"/>
    <mergeCell ref="U35:U38"/>
    <mergeCell ref="U39:U42"/>
    <mergeCell ref="T3:T9"/>
    <mergeCell ref="T11:T14"/>
    <mergeCell ref="T15:T18"/>
    <mergeCell ref="T19:T22"/>
    <mergeCell ref="T23:T26"/>
    <mergeCell ref="T27:T30"/>
    <mergeCell ref="T31:T34"/>
    <mergeCell ref="T35:T38"/>
    <mergeCell ref="T39:T42"/>
    <mergeCell ref="T43:T48"/>
    <mergeCell ref="T49:T52"/>
    <mergeCell ref="T53:T56"/>
    <mergeCell ref="T57:T60"/>
    <mergeCell ref="T61:T64"/>
    <mergeCell ref="T65:T68"/>
    <mergeCell ref="T69:T72"/>
    <mergeCell ref="T73:T76"/>
    <mergeCell ref="T77:T80"/>
    <mergeCell ref="I92:I93"/>
    <mergeCell ref="J89:J91"/>
    <mergeCell ref="K89:K91"/>
    <mergeCell ref="K92:K93"/>
    <mergeCell ref="L89:L91"/>
    <mergeCell ref="M89:M91"/>
    <mergeCell ref="M92:M93"/>
    <mergeCell ref="P11:P14"/>
    <mergeCell ref="P15:P18"/>
    <mergeCell ref="P19:P22"/>
    <mergeCell ref="P23:P26"/>
    <mergeCell ref="P27:P30"/>
    <mergeCell ref="P31:P34"/>
    <mergeCell ref="P35:P38"/>
    <mergeCell ref="P39:P42"/>
    <mergeCell ref="P43:P48"/>
    <mergeCell ref="P49:P52"/>
    <mergeCell ref="P53:P56"/>
    <mergeCell ref="P57:P60"/>
    <mergeCell ref="P61:P64"/>
    <mergeCell ref="P65:P68"/>
    <mergeCell ref="P69:P72"/>
    <mergeCell ref="P73:P76"/>
    <mergeCell ref="P77:P80"/>
    <mergeCell ref="D92:G92"/>
    <mergeCell ref="C101:M101"/>
    <mergeCell ref="P101:U101"/>
    <mergeCell ref="A2:A99"/>
    <mergeCell ref="D65:D66"/>
    <mergeCell ref="D67:D68"/>
    <mergeCell ref="E13:E14"/>
    <mergeCell ref="E17:E18"/>
    <mergeCell ref="E21:E22"/>
    <mergeCell ref="E25:E26"/>
    <mergeCell ref="E29:E30"/>
    <mergeCell ref="E33:E34"/>
    <mergeCell ref="E37:E38"/>
    <mergeCell ref="E41:E42"/>
    <mergeCell ref="E47:E48"/>
    <mergeCell ref="E51:E52"/>
    <mergeCell ref="E55:E56"/>
    <mergeCell ref="E59:E60"/>
    <mergeCell ref="E63:E64"/>
    <mergeCell ref="E67:E68"/>
    <mergeCell ref="E71:E72"/>
    <mergeCell ref="E75:E76"/>
    <mergeCell ref="E79:E80"/>
    <mergeCell ref="E83:E84"/>
    <mergeCell ref="F2:M2"/>
    <mergeCell ref="P2:U2"/>
    <mergeCell ref="H5:K5"/>
    <mergeCell ref="F10:G10"/>
    <mergeCell ref="H10:I10"/>
    <mergeCell ref="J10:K10"/>
    <mergeCell ref="L10:M10"/>
    <mergeCell ref="R10:S10"/>
    <mergeCell ref="D90:G90"/>
    <mergeCell ref="E87:E88"/>
    <mergeCell ref="H89:H91"/>
    <mergeCell ref="I89:I91"/>
    <mergeCell ref="P81:P84"/>
    <mergeCell ref="P85:P88"/>
    <mergeCell ref="P89:P96"/>
    <mergeCell ref="Q3:Q9"/>
    <mergeCell ref="Q11:Q14"/>
    <mergeCell ref="Q15:Q18"/>
    <mergeCell ref="Q19:Q22"/>
    <mergeCell ref="Q23:Q26"/>
    <mergeCell ref="Q27:Q30"/>
    <mergeCell ref="Q31:Q34"/>
    <mergeCell ref="Q35:Q38"/>
    <mergeCell ref="Q39:Q42"/>
  </mergeCells>
  <printOptions verticalCentered="1"/>
  <pageMargins left="0.23622047244094499" right="0.23622047244094499" top="0.23622047244094499" bottom="0.23622047244094499" header="0" footer="0"/>
  <pageSetup paperSize="9" scale="24" fitToWidth="0" orientation="portrait" r:id="rId1"/>
  <headerFooter alignWithMargins="0"/>
  <rowBreaks count="1" manualBreakCount="1">
    <brk id="102" max="21" man="1"/>
  </rowBreaks>
  <colBreaks count="1" manualBreakCount="1">
    <brk id="14" max="101"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45</vt:i4>
      </vt:variant>
    </vt:vector>
  </HeadingPairs>
  <TitlesOfParts>
    <vt:vector size="91" baseType="lpstr">
      <vt:lpstr>database</vt:lpstr>
      <vt:lpstr>Cover BE 2026</vt:lpstr>
      <vt:lpstr>Arahan</vt:lpstr>
      <vt:lpstr>3</vt:lpstr>
      <vt:lpstr>4</vt:lpstr>
      <vt:lpstr>5</vt:lpstr>
      <vt:lpstr>6</vt:lpstr>
      <vt:lpstr>7</vt:lpstr>
      <vt:lpstr>8 &amp; 9</vt:lpstr>
      <vt:lpstr>10 &amp; 11</vt:lpstr>
      <vt:lpstr>12 &amp; 13</vt:lpstr>
      <vt:lpstr>14</vt:lpstr>
      <vt:lpstr>15</vt:lpstr>
      <vt:lpstr>16</vt:lpstr>
      <vt:lpstr>17</vt:lpstr>
      <vt:lpstr>18</vt:lpstr>
      <vt:lpstr>19</vt:lpstr>
      <vt:lpstr>20</vt:lpstr>
      <vt:lpstr>21</vt:lpstr>
      <vt:lpstr>22</vt:lpstr>
      <vt:lpstr>23</vt:lpstr>
      <vt:lpstr>24</vt:lpstr>
      <vt:lpstr>25</vt:lpstr>
      <vt:lpstr>26 </vt:lpstr>
      <vt:lpstr>27</vt:lpstr>
      <vt:lpstr>28</vt:lpstr>
      <vt:lpstr>29</vt:lpstr>
      <vt:lpstr>30</vt:lpstr>
      <vt:lpstr>Daya Saing </vt:lpstr>
      <vt:lpstr>32 </vt:lpstr>
      <vt:lpstr>33 </vt:lpstr>
      <vt:lpstr>34</vt:lpstr>
      <vt:lpstr>35 </vt:lpstr>
      <vt:lpstr>36 </vt:lpstr>
      <vt:lpstr>37 </vt:lpstr>
      <vt:lpstr>38 </vt:lpstr>
      <vt:lpstr>39 </vt:lpstr>
      <vt:lpstr>40 </vt:lpstr>
      <vt:lpstr>41 </vt:lpstr>
      <vt:lpstr>42</vt:lpstr>
      <vt:lpstr>43 </vt:lpstr>
      <vt:lpstr>44 </vt:lpstr>
      <vt:lpstr>45 </vt:lpstr>
      <vt:lpstr>46</vt:lpstr>
      <vt:lpstr>47</vt:lpstr>
      <vt:lpstr>KEGUNAAN PEJABAT</vt:lpstr>
      <vt:lpstr>'10 &amp; 11'!Print_Area</vt:lpstr>
      <vt:lpstr>'12 &amp; 13'!Print_Area</vt:lpstr>
      <vt:lpstr>'14'!Print_Area</vt:lpstr>
      <vt:lpstr>'15'!Print_Area</vt:lpstr>
      <vt:lpstr>'16'!Print_Area</vt:lpstr>
      <vt:lpstr>'17'!Print_Area</vt:lpstr>
      <vt:lpstr>'18'!Print_Area</vt:lpstr>
      <vt:lpstr>'19'!Print_Area</vt:lpstr>
      <vt:lpstr>'20'!Print_Area</vt:lpstr>
      <vt:lpstr>'21'!Print_Area</vt:lpstr>
      <vt:lpstr>'22'!Print_Area</vt:lpstr>
      <vt:lpstr>'23'!Print_Area</vt:lpstr>
      <vt:lpstr>'24'!Print_Area</vt:lpstr>
      <vt:lpstr>'25'!Print_Area</vt:lpstr>
      <vt:lpstr>'26 '!Print_Area</vt:lpstr>
      <vt:lpstr>'27'!Print_Area</vt:lpstr>
      <vt:lpstr>'28'!Print_Area</vt:lpstr>
      <vt:lpstr>'29'!Print_Area</vt:lpstr>
      <vt:lpstr>'3'!Print_Area</vt:lpstr>
      <vt:lpstr>'30'!Print_Area</vt:lpstr>
      <vt:lpstr>'32 '!Print_Area</vt:lpstr>
      <vt:lpstr>'33 '!Print_Area</vt:lpstr>
      <vt:lpstr>'34'!Print_Area</vt:lpstr>
      <vt:lpstr>'35 '!Print_Area</vt:lpstr>
      <vt:lpstr>'36 '!Print_Area</vt:lpstr>
      <vt:lpstr>'37 '!Print_Area</vt:lpstr>
      <vt:lpstr>'38 '!Print_Area</vt:lpstr>
      <vt:lpstr>'39 '!Print_Area</vt:lpstr>
      <vt:lpstr>'4'!Print_Area</vt:lpstr>
      <vt:lpstr>'40 '!Print_Area</vt:lpstr>
      <vt:lpstr>'41 '!Print_Area</vt:lpstr>
      <vt:lpstr>'42'!Print_Area</vt:lpstr>
      <vt:lpstr>'43 '!Print_Area</vt:lpstr>
      <vt:lpstr>'44 '!Print_Area</vt:lpstr>
      <vt:lpstr>'45 '!Print_Area</vt:lpstr>
      <vt:lpstr>'46'!Print_Area</vt:lpstr>
      <vt:lpstr>'47'!Print_Area</vt:lpstr>
      <vt:lpstr>'5'!Print_Area</vt:lpstr>
      <vt:lpstr>'6'!Print_Area</vt:lpstr>
      <vt:lpstr>'7'!Print_Area</vt:lpstr>
      <vt:lpstr>'8 &amp; 9'!Print_Area</vt:lpstr>
      <vt:lpstr>Arahan!Print_Area</vt:lpstr>
      <vt:lpstr>'Cover BE 2026'!Print_Area</vt:lpstr>
      <vt:lpstr>'Daya Saing '!Print_Area</vt:lpstr>
      <vt:lpstr>'KEGUNAAN PEJABAT'!Print_Area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Shaheela Sulaiman</dc:creator>
  <cp:lastModifiedBy>Norzarita Samsudin</cp:lastModifiedBy>
  <cp:lastPrinted>2025-08-31T20:36:00Z</cp:lastPrinted>
  <dcterms:created xsi:type="dcterms:W3CDTF">2015-06-05T18:17:00Z</dcterms:created>
  <dcterms:modified xsi:type="dcterms:W3CDTF">2026-05-15T04:59:10Z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1033-12.2.0.23131</vt:lpwstr>
  </property>
  <property fmtid="{D5CDD505-2E9C-101B-9397-08002B2CF9AE}" pid="3" name="ICV">
    <vt:lpwstr>557B7980B89A48379D3E55837477237A_13</vt:lpwstr>
  </property>
</Properties>
</file>